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57313\Documents\VARIOS\IPES\2026\Riesgos\I SEGUIMIENTO 2026\Gestión\"/>
    </mc:Choice>
  </mc:AlternateContent>
  <xr:revisionPtr revIDLastSave="0" documentId="8_{A38FFBC8-277B-42F8-B214-DEC50CA23337}" xr6:coauthVersionLast="47" xr6:coauthVersionMax="47" xr10:uidLastSave="{00000000-0000-0000-0000-000000000000}"/>
  <bookViews>
    <workbookView xWindow="-108" yWindow="-108" windowWidth="23256" windowHeight="12576" xr2:uid="{00000000-000D-0000-FFFF-FFFF00000000}"/>
  </bookViews>
  <sheets>
    <sheet name="RIESGO" sheetId="1" r:id="rId1"/>
    <sheet name="Datos" sheetId="2" state="hidden" r:id="rId2"/>
    <sheet name="INSTRUCTIVO DE DILIGENCIAMIENTO" sheetId="3" r:id="rId3"/>
    <sheet name="Encuesta de impacto "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u9D2wUBaLP0qvCEs61+12mp9msyksZYUqil+DaeABzk="/>
    </ext>
  </extLst>
</workbook>
</file>

<file path=xl/calcChain.xml><?xml version="1.0" encoding="utf-8"?>
<calcChain xmlns="http://schemas.openxmlformats.org/spreadsheetml/2006/main">
  <c r="H74" i="4" l="1"/>
  <c r="G74" i="4"/>
  <c r="H47" i="4"/>
  <c r="G47" i="4"/>
  <c r="H21" i="4"/>
  <c r="G21" i="4"/>
  <c r="M34" i="1"/>
  <c r="M33" i="1"/>
  <c r="M32" i="1"/>
  <c r="M31" i="1"/>
  <c r="M30" i="1"/>
  <c r="N28" i="1" s="1"/>
  <c r="N31" i="1" s="1"/>
  <c r="P31" i="1" s="1"/>
  <c r="P28" i="1" s="1"/>
  <c r="M29" i="1"/>
  <c r="M28" i="1"/>
  <c r="I28" i="1"/>
  <c r="H28" i="1"/>
  <c r="M27" i="1"/>
  <c r="M26" i="1"/>
  <c r="M25" i="1"/>
  <c r="M24" i="1"/>
  <c r="M23" i="1"/>
  <c r="M22" i="1"/>
  <c r="M21" i="1"/>
  <c r="N21" i="1" s="1"/>
  <c r="N24" i="1" s="1"/>
  <c r="P24" i="1" s="1"/>
  <c r="P21" i="1" s="1"/>
  <c r="H21" i="1"/>
  <c r="I21" i="1" s="1"/>
  <c r="M20" i="1"/>
  <c r="M19" i="1"/>
  <c r="M18" i="1"/>
  <c r="M17" i="1"/>
  <c r="M16" i="1"/>
  <c r="M15" i="1"/>
  <c r="N14" i="1"/>
  <c r="N17" i="1" s="1"/>
  <c r="P17" i="1" s="1"/>
  <c r="M14" i="1"/>
  <c r="H14" i="1"/>
  <c r="I14" i="1" s="1"/>
  <c r="Q31" i="1" l="1"/>
  <c r="R28" i="1" s="1"/>
  <c r="S28" i="1" s="1"/>
  <c r="T28" i="1" s="1"/>
  <c r="Q24" i="1"/>
  <c r="R21" i="1" s="1"/>
  <c r="S21" i="1" s="1"/>
  <c r="T21" i="1" s="1"/>
  <c r="Q17" i="1"/>
  <c r="R14" i="1" s="1"/>
  <c r="S14" i="1" s="1"/>
  <c r="T14" i="1" s="1"/>
  <c r="P14" i="1"/>
</calcChain>
</file>

<file path=xl/sharedStrings.xml><?xml version="1.0" encoding="utf-8"?>
<sst xmlns="http://schemas.openxmlformats.org/spreadsheetml/2006/main" count="374" uniqueCount="216">
  <si>
    <t>MAPA DE RIESGOS</t>
  </si>
  <si>
    <t xml:space="preserve">Código: </t>
  </si>
  <si>
    <t>PE01-FO-002</t>
  </si>
  <si>
    <t>Versión:</t>
  </si>
  <si>
    <t>Fecha:</t>
  </si>
  <si>
    <t>PROCESO</t>
  </si>
  <si>
    <t>TALENTO HUMANO</t>
  </si>
  <si>
    <t>OBJETIVO DEL PROCESO</t>
  </si>
  <si>
    <t>Gestionar la vinculación, evaluación y retiro del personal de planta de la entidad, desarrollar actividades encaminadas al fortalecimiento continuo de las competencias, mejoramiento del clima organizacional, la integridad, bienestar, seguridad y salud en el trabajo, reconocer los derechos laborales, promover los valores y principios éticos; con el propósito de tener servidores íntegros y comprometidos con la misión, visión y objetivos institucionales y de la administración distrital.</t>
  </si>
  <si>
    <t>FORMULACIÓN</t>
  </si>
  <si>
    <r>
      <rPr>
        <b/>
        <sz val="14"/>
        <color theme="1"/>
        <rFont val="Arial"/>
      </rPr>
      <t>1</t>
    </r>
    <r>
      <rPr>
        <b/>
        <vertAlign val="superscript"/>
        <sz val="14"/>
        <color theme="1"/>
        <rFont val="Arial"/>
      </rPr>
      <t>er</t>
    </r>
    <r>
      <rPr>
        <b/>
        <sz val="14"/>
        <color theme="1"/>
        <rFont val="Arial"/>
      </rPr>
      <t xml:space="preserve"> SEGUIMIENTO</t>
    </r>
  </si>
  <si>
    <r>
      <rPr>
        <b/>
        <sz val="14"/>
        <color theme="1"/>
        <rFont val="Arial"/>
      </rPr>
      <t>2</t>
    </r>
    <r>
      <rPr>
        <b/>
        <vertAlign val="superscript"/>
        <sz val="14"/>
        <color theme="1"/>
        <rFont val="Arial"/>
      </rPr>
      <t>do</t>
    </r>
    <r>
      <rPr>
        <b/>
        <sz val="14"/>
        <color theme="1"/>
        <rFont val="Arial"/>
      </rPr>
      <t xml:space="preserve"> SEGUIMIENTO</t>
    </r>
  </si>
  <si>
    <r>
      <rPr>
        <b/>
        <sz val="14"/>
        <color theme="1"/>
        <rFont val="Arial"/>
      </rPr>
      <t>3</t>
    </r>
    <r>
      <rPr>
        <b/>
        <vertAlign val="superscript"/>
        <sz val="14"/>
        <color theme="1"/>
        <rFont val="Arial"/>
      </rPr>
      <t xml:space="preserve">er </t>
    </r>
    <r>
      <rPr>
        <b/>
        <sz val="14"/>
        <color theme="1"/>
        <rFont val="Arial"/>
      </rPr>
      <t>SEGUIMIENTO</t>
    </r>
  </si>
  <si>
    <t>ALCANCE DEL PROCESO</t>
  </si>
  <si>
    <t>El proceso inicia con la planeación del talento humano y culmina con los trámites posteriores a la desvinculación del funcionario.</t>
  </si>
  <si>
    <t>x</t>
  </si>
  <si>
    <t>IDENTIFICACIÓN DEL RIESGO</t>
  </si>
  <si>
    <t>VALORACIÓN DEL RIESGO</t>
  </si>
  <si>
    <t xml:space="preserve">MONITOREO </t>
  </si>
  <si>
    <t>SEGUIMIENTO Y EVALUACIÓN</t>
  </si>
  <si>
    <t>REFERENCIA</t>
  </si>
  <si>
    <t>CAUSA INMEDIATA</t>
  </si>
  <si>
    <t>CAUSA RAÍZ</t>
  </si>
  <si>
    <t>DESCRIPCIÓN DEL RIESGO</t>
  </si>
  <si>
    <t>IMPACTO</t>
  </si>
  <si>
    <t>ANÁLISIS DEL RIESGO</t>
  </si>
  <si>
    <t>EVALUACIÓN DEL RIESGO</t>
  </si>
  <si>
    <t>RIESGO RESIDUAL</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</si>
  <si>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</si>
  <si>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</si>
  <si>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</si>
  <si>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</si>
  <si>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</si>
  <si>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</si>
  <si>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</si>
  <si>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</si>
  <si>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CONTROLES AYUDAN A DISMINUIR PROBABILIDAD</t>
  </si>
  <si>
    <t>PROBABILIDAD RESIDUAL</t>
  </si>
  <si>
    <t>ZONA DE RIESGO RESIDUAL</t>
  </si>
  <si>
    <t>ACCIONES DE CONTINGENCIA EN CASO DE MATERIALIZACIÓN DEL RIESGO</t>
  </si>
  <si>
    <t>PROBABILIDAD INHERENTE</t>
  </si>
  <si>
    <t>IMPACTO INHERENTE</t>
  </si>
  <si>
    <t>ZONA DE RIESGO INHERENTE</t>
  </si>
  <si>
    <t>FECHA DEL MONITOREO</t>
  </si>
  <si>
    <t>REPORTE DE LA EJECUCIÓN DE LOS CONTROLES</t>
  </si>
  <si>
    <t>REPORTE DE LAS ACCIONES DESARROLLADAS EN CASO DE QUE SE HAYA MATERIALIZADO EL RIESGO</t>
  </si>
  <si>
    <t>OBSERVACIONES DEL MONITOREO</t>
  </si>
  <si>
    <t>OBSERVACIONES SEGUNDA LÍNEA DE DEFENSA</t>
  </si>
  <si>
    <t xml:space="preserve">OBSERVACIONES TERCERA LÍNEA DE DEFENSA </t>
  </si>
  <si>
    <t xml:space="preserve">Disminución en la participación de los servidores/as en las actividades del Programa de bienestar. </t>
  </si>
  <si>
    <t xml:space="preserve">Falta de instrumentos de recolección de informacipon que permitan identificar y analizar los motivos de la inasistencia a las actividades </t>
  </si>
  <si>
    <t xml:space="preserve">
Posibilidad de afectación presupuestal por acumulación de reservas por baja ejecución del programa  de bienestar, a causa de la disminución en la participación de los servidores/as en las actividades, dada la falta de diligenciamiento del formulario que permita identificar los motivos de la inasistencia. </t>
  </si>
  <si>
    <t xml:space="preserve">1. Afectación presupuestal por acumulación de reservas por baja ejecución del Plan de bienestar. 
</t>
  </si>
  <si>
    <t>MUY BAJA</t>
  </si>
  <si>
    <t>MENOR</t>
  </si>
  <si>
    <t xml:space="preserve">Los controles entran a atacar la causa raíz 
Responsable: Subdirector/a financiera y adminsitrativa y equipo de Talento Humano
Acción: Definir e implementar los instrumentos de reclección de información que permitan identificar y analizar los motivos de la inasistencia a las actividades
Realizar seguimiento cuatrimestral a la participación de los servidores/as  a las actividades, de tal manera que se identifique los motivos.
Documentación: Plan de Bienestar e incentivos, circulares, instrumentos de reclección de información, informes 
Frecuencia: Cuatrimestral 
Evidencia: Correos electrónicos, instrumentos, informes, circulares
Ejecución: Memorando con alertas a los jefes inmediatos . </t>
  </si>
  <si>
    <t>¿Existe un responsable asignado a la ejecución del control?</t>
  </si>
  <si>
    <t>ASIGNADO</t>
  </si>
  <si>
    <t>FUERTE (Siempre se Ejecuta)</t>
  </si>
  <si>
    <t>DIRECTAMENTE</t>
  </si>
  <si>
    <t xml:space="preserve">Enviar mediante correo electrónico a la subdirección administratiiva y financiera de la situación presentada. </t>
  </si>
  <si>
    <t>Durante el primer cuatrimestre se adelantó el proceso de estructuración para la contratación del Programa de Bienestar e Incentivos de la entidad. Para ello, se realizó la solicitud de cotizaciones de los servicios previamente identificados mediante una encuesta de necesidades aplicada a los servidores de la entidad. Con base en esta información, se avanzó en la elaboración del estudio de mercado y de los estudios previos correspondientes. No obstante, en cumplimiento de lo establecido en la Ley de Garantías Electorales, no se efectuó la contratación durante este período.</t>
  </si>
  <si>
    <t>No se materializa el riesgo por cuanto se ejecutaron los controles establecidos</t>
  </si>
  <si>
    <t>NA</t>
  </si>
  <si>
    <t xml:space="preserve">Se evidencia el avance en los soportes relacionados con la actividad de control </t>
  </si>
  <si>
    <t>¿El responsable tiene la autoridad y adecuada segregación de funciones en la ejecución del control?</t>
  </si>
  <si>
    <t>ADECUADO</t>
  </si>
  <si>
    <t>¿La oportunidad en que se ejecuta el control ayuda a prevenir la mitigación del riesgo o a detectar la materialización del riesgo de manera oportuna?</t>
  </si>
  <si>
    <t>OPORTUNA</t>
  </si>
  <si>
    <t>No. De columnas en la matriz de riesgo que se desplaza en el eje de la probabilidad.</t>
  </si>
  <si>
    <t>¿Las actividades que se desarrollan en el
control realmente buscan por si sola prevenir o detectar las causas que pueden dar origen al riesgo, Ej.: verificar, validar, cotejar, comparar, revisar, etc.?</t>
  </si>
  <si>
    <t>PREVENIR</t>
  </si>
  <si>
    <t>¿SE MATERIALIZO EL RIESGO DURANTE EL PERIODO?</t>
  </si>
  <si>
    <t>¿La fuente de información que se utiliza en el desarrollo del control es información confiable que permita mitigar el riesgo?</t>
  </si>
  <si>
    <t>CONFIABLE</t>
  </si>
  <si>
    <t>¿Las observaciones, desviaciones o diferencias identificadas como resultados de la ejecución del control son investigadas y resueltas de manera oportuna?</t>
  </si>
  <si>
    <t>SE INVESTIGAN Y RESUELVEN OPORTUNAMENTE</t>
  </si>
  <si>
    <t>NO</t>
  </si>
  <si>
    <t>¿Se deja evidencia o rastro de la ejecución del control que permita a cualquier tercero con la evidencia llegar a la misma conclusión?</t>
  </si>
  <si>
    <t>COMPLETA</t>
  </si>
  <si>
    <t xml:space="preserve"> Disminución en la participación de los servidores/as en las actividades del Plan Institucional de Capacitación</t>
  </si>
  <si>
    <t>Falta de sensibiliación y seguimiento por parte de los jefes inmediatos para promover la asistencia de los servidores/as a las capacitaciones con recursos del PIC, priorizando  las necesidades del servicio sobre el desarrollo de las competencias y disminuyendo la participación</t>
  </si>
  <si>
    <t xml:space="preserve">
Posibilidad de  subutilización del presupuesto asignado al Plan Institucional de Capacitación (PIC) debido a la baja participación de los servidore/as</t>
  </si>
  <si>
    <t xml:space="preserve">1. Afectación presupuestal por Subutilización del presupuesto asignado al Plan Institucional de Capacitación.
2. Afectacion reputacional, Percepción negativa frente a la gestión de Talento Humano.
</t>
  </si>
  <si>
    <t xml:space="preserve">Los controles entran a atacar la causa raíz 
Responsable: Subdirector/a financiera y adminsitrativa y equipo de Talento Humano
Acción:  Realizar un proceso de inscripción a traves del diligenciamiento de un formulario de google forms que permita conocer la disponibilidad y participación por parte del servidores/as, asi como el compromiso por parte de ellos a asistir a las capacitaciones
Enviar reportes periodicos de inscripción y asistencia a los participantes y a los  jefes inmediatos.
Documentación: Plan Institucional de Capactiación, circulares, Acta de compromisos firmada
Frecuencia: Cuatrimestral 
Evidencia: listas de asistencia, correos electronicos de seguimiento, acta de compromiso firmada
Ejecución: Memorando con alertas a los jefes inmediatos. </t>
  </si>
  <si>
    <t xml:space="preserve">Enviar mediante correo electrónico a la subdirección administrativa y financiera de la situación presentada. </t>
  </si>
  <si>
    <t>En el primer cuatrimestre se adelantó la estructuración del proceso precontractual del Plan Institucional de Capacitación de la entidad. Para ello, se realizó la solicitud de cotizaciones de los procesos de formación previamente identificados en el Plan Institucional de Capacitación. Con base en la información recopilada, se avanzó en la elaboración del estudio de mercado y de los estudios previos correspondientes. No obstante, en cumplimiento de lo establecido en la Ley de Garantías Electorales, no se efectuó la contratación durante este período.</t>
  </si>
  <si>
    <t>Se evidencia el avance en los soportes relacionados con la actividad de control</t>
  </si>
  <si>
    <t xml:space="preserve">Información obsoleta y afectación entre la operación real y la documentación oficial del proceso de talento humano </t>
  </si>
  <si>
    <t xml:space="preserve">Falta de programación para una revisión y actualización  periódica de documentos del proceso de talento humano </t>
  </si>
  <si>
    <t xml:space="preserve">Posbilidad de Desactualización de 
documentos estratégicos y 
operativos del proceso de 
Talento Humano </t>
  </si>
  <si>
    <t>1, Afectación reputaciónal por incumplimientos normativos o errores operativos</t>
  </si>
  <si>
    <t xml:space="preserve">Los controles entran a atacar la causa raíz 
Responsable: Subdirector/a financiera y adminsitrativa y equipo de Talento Humano
Acción:  Realizar una programación periodica para llevar a cabo la revisión y actualización de los documentos del proceso de talento humano   
Documentación:Proceso, procedimientos, instructivos, formatos, 
Evidencia: Procesos, procedimientos, instructivos, formatos, 
Ejecución: Programación periodica
</t>
  </si>
  <si>
    <t xml:space="preserve">Definir un plan de choque con el equipo, para actualizar la documentación del proceso de Talento Humano </t>
  </si>
  <si>
    <t xml:space="preserve">Durante este periodo se realizo la actualizacion de los siguientes documentos en Suite Visión:
PA02-DE-013  Programa de Protección contra Caidas en Alturas
PA02-PD-010  Trabajo Seguro en Alturas
PA02-FO-066  Análisis de Trabajo Seguro en Alturas
PA02-FO-067  Entrega Equipo de Protección Contra Caida
PA02-FO-068  Permiso para Trabajo en Alturas
PA02-FO-069  Entrega de EPP y Elementos de Protección contra CAIDAS EPCC
PA02-FO-070  Formatos Inspección de Equipo para Trabajo en Alturas Eslingas
PA02-FO-071  Formato Inspección de Equipo Metálico para Trabajo en Alturas
PA02-FO-072  Lista de chequeo de seguridad para trabajo en caliente
PA02-FO-073  Inspección de equipo para trabajo en altura Arnés
PA02-FO-074  Permiso para trabajos eléctricos
PA02-FO-075  Análisis de trabajo seguro – ATS
PA02-PL-001 Política de Teletrabajo del Instituto Para la Economía Social – IPES
PA02-PD-004 Acceso a la modalidad de teletrabajo en el IPES </t>
  </si>
  <si>
    <t>clave: DATOs</t>
  </si>
  <si>
    <t>CONDICIONES RIESGO INHERENTE</t>
  </si>
  <si>
    <t>NO ASIGNADO</t>
  </si>
  <si>
    <t>LEVE</t>
  </si>
  <si>
    <t>MUY BAJA - LEVE</t>
  </si>
  <si>
    <t>BAJO</t>
  </si>
  <si>
    <t>INADECUADO</t>
  </si>
  <si>
    <t>BAJA</t>
  </si>
  <si>
    <t>MUY BAJA - MENOR</t>
  </si>
  <si>
    <t>INOPORTUNA</t>
  </si>
  <si>
    <t>MEDIA</t>
  </si>
  <si>
    <t>MODERADO</t>
  </si>
  <si>
    <t>MUY BAJA - MODERADO</t>
  </si>
  <si>
    <t>DETECTAR</t>
  </si>
  <si>
    <t>NO ES UN CONTROL</t>
  </si>
  <si>
    <t>ALTA</t>
  </si>
  <si>
    <t>MAYOR</t>
  </si>
  <si>
    <t>MUY BAJA - MAYOR</t>
  </si>
  <si>
    <t>ALTO</t>
  </si>
  <si>
    <t>NO CONFIABLE</t>
  </si>
  <si>
    <t>MUY ALTA</t>
  </si>
  <si>
    <t>CATASTRÓFICO</t>
  </si>
  <si>
    <t>MUY BAJA - CATASTRÓFICO</t>
  </si>
  <si>
    <t>EXTREMO</t>
  </si>
  <si>
    <t>NO SE INVESTIGAN,  NI  RESUELVEN OPORTUNAMENTE</t>
  </si>
  <si>
    <t>BAJA - LEVE</t>
  </si>
  <si>
    <t>INCOMPLETA</t>
  </si>
  <si>
    <t>NO EXISTE</t>
  </si>
  <si>
    <t>Opciones de Manejo</t>
  </si>
  <si>
    <t>BAJA - MENOR</t>
  </si>
  <si>
    <t>BAJA - MODERADO</t>
  </si>
  <si>
    <t>REDUCIR EL RIESGO</t>
  </si>
  <si>
    <t>BAJA - MAYOR</t>
  </si>
  <si>
    <t>EVITAR EL RIESGO</t>
  </si>
  <si>
    <t>BAJA - CATASTRÓFICO</t>
  </si>
  <si>
    <t>MEDIA - LEVE</t>
  </si>
  <si>
    <t>RANGO DE LA EJECUCION DE CADA CONTROL</t>
  </si>
  <si>
    <t>MEDIA - MENOR</t>
  </si>
  <si>
    <r>
      <rPr>
        <b/>
        <sz val="11"/>
        <color theme="1"/>
        <rFont val="Calibri"/>
      </rPr>
      <t>FUERTE</t>
    </r>
    <r>
      <rPr>
        <sz val="11"/>
        <color theme="1"/>
        <rFont val="Calibri"/>
      </rPr>
      <t xml:space="preserve"> (Siempre se Ejecuta)</t>
    </r>
  </si>
  <si>
    <t>MEDIA - MODERADO</t>
  </si>
  <si>
    <r>
      <rPr>
        <b/>
        <sz val="11"/>
        <color theme="1"/>
        <rFont val="Calibri"/>
      </rPr>
      <t>MODERADO</t>
    </r>
    <r>
      <rPr>
        <sz val="11"/>
        <color theme="1"/>
        <rFont val="Calibri"/>
      </rPr>
      <t xml:space="preserve"> (Algunas Veces)</t>
    </r>
  </si>
  <si>
    <t>MEDIA - MAYOR</t>
  </si>
  <si>
    <r>
      <rPr>
        <b/>
        <sz val="11"/>
        <color theme="1"/>
        <rFont val="Calibri"/>
      </rPr>
      <t>DÉBIL</t>
    </r>
    <r>
      <rPr>
        <sz val="11"/>
        <color theme="1"/>
        <rFont val="Calibri"/>
      </rPr>
      <t xml:space="preserve"> (No se Ejecuta)</t>
    </r>
  </si>
  <si>
    <t>SI</t>
  </si>
  <si>
    <t>MEDIA - CATASTRÓFICO</t>
  </si>
  <si>
    <t>ALTA - LEVE</t>
  </si>
  <si>
    <t>ALTA - MENOR</t>
  </si>
  <si>
    <t>ALTA - MODERADO</t>
  </si>
  <si>
    <t>ALTA - MAYOR</t>
  </si>
  <si>
    <t>ALTA - CATASTRÓFICO</t>
  </si>
  <si>
    <t>MUY ALTA - LEVE</t>
  </si>
  <si>
    <t>MUY ALTA - MENOR</t>
  </si>
  <si>
    <t>MUY ALTA - MODERADO</t>
  </si>
  <si>
    <t>MUY ALTA - MAYOR</t>
  </si>
  <si>
    <t>MUY ALTA - CATASTRÓFICO</t>
  </si>
  <si>
    <t>INSTRUCCIONES DE DILIGENCIAMIENTO</t>
  </si>
  <si>
    <t>Diligencie el nombre del proceso al que corresponde el mapa de riesgo de corrupción</t>
  </si>
  <si>
    <t xml:space="preserve">OBJETIVO DEL PROCESO: </t>
  </si>
  <si>
    <t>Registrre el objetivo del proceso tal y como aparece en la caracterización del proceso vigente.</t>
  </si>
  <si>
    <t xml:space="preserve">ALCANCE </t>
  </si>
  <si>
    <t>Registrre el alcance del proceso tal y como aparece en la caracterización del proceso vigente.</t>
  </si>
  <si>
    <t xml:space="preserve">FORMULACIÓN </t>
  </si>
  <si>
    <t>Marque con una equis (X) si el mapa que se presenta es para formulación, 1er seguimiento (Mes de mayo), 2do Seguimiento (mes de Septiembre) o 3er Seguimiento (Mes de Enero)</t>
  </si>
  <si>
    <t>1er SEGUIMIENTO</t>
  </si>
  <si>
    <t>2do SEGUIMIENTO</t>
  </si>
  <si>
    <t>3er SEGUIMIENTO</t>
  </si>
  <si>
    <t>Esta columna será diligenciada por la SDAE y corresponde al código con que se identifica el riesgo.</t>
  </si>
  <si>
    <t xml:space="preserve">Circunstancias bajo las cuales se presenta el riesgo, pero no constituyen la causa principal o base para que se presente el riesgo. </t>
  </si>
  <si>
    <t xml:space="preserve">Todos aquellos factores internos y externos que solos o en combinación con otros,  pueden producir la materialización de un riesgo
</t>
  </si>
  <si>
    <r>
      <rPr>
        <sz val="12"/>
        <color theme="1"/>
        <rFont val="Calibri"/>
      </rPr>
      <t xml:space="preserve">Efecto que se causa sobre los objetivos de las entidades, debido a eventos  potenciales.  Los eventos potenciales hacen referencia a la posibilidad de incurrir en  pérdidas por deficiencias, fallas o inadecuaciones, en el recurso humano, los 
procesos, la tecnología, la infraestructura o por la ocurrencia de acontecimientos  externos. 
Para definir un riesgo de corrupción y con el fin de evitar que se presenten confusiones entre riesgos de corrupción y riesgos de gestión, en la descripción del riesgo  el lector debe poder identificar de manera fácil los siguientes aspectos : </t>
    </r>
    <r>
      <rPr>
        <b/>
        <sz val="12"/>
        <color theme="1"/>
        <rFont val="Calibri"/>
      </rPr>
      <t xml:space="preserve">Acción u Omisión, Uso del Poder, Desviación de la Gestión de lo Público y Beneficio Privado.
</t>
    </r>
  </si>
  <si>
    <t>Describa las consecuencias que puede ocasionar a la entidad la materialización del riesgo.</t>
  </si>
  <si>
    <t xml:space="preserve">Se entiende la posibilidad de ocurrencia del riesgo. Estará asociada a los datos que se tengan sobre la última vez que se presentó el riesgo. Se debe seleccionar de la lista desplegable la opción que represente la situación del riesgo, que se determina de acuerdo con la siguiente tabla: 
</t>
  </si>
  <si>
    <r>
      <rPr>
        <sz val="12"/>
        <color theme="1"/>
        <rFont val="Calibri"/>
      </rPr>
      <t xml:space="preserve">Se entiende como las consecuencias o medida para estimar cuantitativa y cualitativamente el posible efecto de la materialización del riesgo, de acuerdo con la siguiente tabla:
Para determinar el impacto inherente de un </t>
    </r>
    <r>
      <rPr>
        <b/>
        <sz val="12"/>
        <color theme="1"/>
        <rFont val="Calibri"/>
      </rPr>
      <t xml:space="preserve">riesgo de corrupción </t>
    </r>
    <r>
      <rPr>
        <sz val="12"/>
        <color theme="1"/>
        <rFont val="Calibri"/>
      </rPr>
      <t xml:space="preserve">se debe aplicar la encuesta contenida en la hoja "Encuesta de Impacto" 
</t>
    </r>
  </si>
  <si>
    <r>
      <rPr>
        <sz val="12"/>
        <color theme="1"/>
        <rFont val="Calibri"/>
      </rPr>
      <t xml:space="preserve">Corresponde al nivel de riesgo propio de la actividad y es el resultado de combinar la probailidad inbherente  con el impacto inherente.
</t>
    </r>
    <r>
      <rPr>
        <b/>
        <sz val="12"/>
        <color theme="1"/>
        <rFont val="Calibri"/>
      </rPr>
      <t>IMPORTANTE:  Esta celda se diligenciará automaticamente una vez se seleccionen las opciones de probabilidad inherente e impacto inherente</t>
    </r>
  </si>
  <si>
    <t>DESCRIPCIÓN DE LA ACTIVIDAD DE CONTROL</t>
  </si>
  <si>
    <r>
      <rPr>
        <sz val="12"/>
        <color theme="1"/>
        <rFont val="Calibri"/>
      </rPr>
      <t xml:space="preserve">En esta casilla se deben describir los controles que el proceso ha implementado para evitar o mitigar el riesgo identificado. La actividad de control debe estar redactado de manera que cualquier persona pueda entender la manera en que se realiza la actividad, debe describir la actividad de control con un verbo que evidencie que se realiza un control; por ejemplo: verificar, supervisar, analizar, comparar, confrontar, etc. Además, debe contener el responsable de realizar la actividad, la periodicidad en que se ejecuta el control y un complemento que permita determinar cómo se realiza el control.
</t>
    </r>
    <r>
      <rPr>
        <b/>
        <sz val="12"/>
        <color theme="1"/>
        <rFont val="Calibri"/>
      </rPr>
      <t>Ejemplo de control: El profesional de contratación semanalmente, verifica que la información suministrada por el proveedor corresponda con los requisitos establecidos acorde con el tipo de contratación, a través de una lista de chequeo donde estan los requisitos de información y la revisa con la información física suministrada por el proveedor, los contratos que cumplen son registrados en el sistema de información de contratación</t>
    </r>
    <r>
      <rPr>
        <sz val="12"/>
        <color theme="1"/>
        <rFont val="Calibri"/>
      </rPr>
      <t xml:space="preserve">
</t>
    </r>
  </si>
  <si>
    <t>CARACTERISTICAS DEL CONTROL</t>
  </si>
  <si>
    <r>
      <rPr>
        <sz val="12"/>
        <color theme="1"/>
        <rFont val="Calibri"/>
      </rPr>
      <t xml:space="preserve">En esta columna se debe calificar el diseño del control de acuerdo con los aspectos relacionados en cada celda, seleccionando de la lista desplegable la opción que corresponda en la columna </t>
    </r>
    <r>
      <rPr>
        <b/>
        <sz val="12"/>
        <color theme="1"/>
        <rFont val="Calibri"/>
      </rPr>
      <t>SI/NO</t>
    </r>
  </si>
  <si>
    <t xml:space="preserve">Estas columnas se diligencian automaticamente de acuerdo con las respuestas de la columna K. </t>
  </si>
  <si>
    <r>
      <rPr>
        <sz val="12"/>
        <color theme="1"/>
        <rFont val="Calibri"/>
      </rPr>
      <t xml:space="preserve">Corresponde al nivel en donde se ubica la probabilidad y el impacto del riesgo, despúes de haber calificado los controles que el proceso ha determinado para mitigar o disminuirlo.
</t>
    </r>
    <r>
      <rPr>
        <b/>
        <sz val="12"/>
        <color theme="1"/>
        <rFont val="Calibri"/>
      </rPr>
      <t>De acuerdo con la calificación dada a los controles, esta columna se diligenciará automaticamente</t>
    </r>
  </si>
  <si>
    <t>Relacionar las acciones estratégicas y operativas que ayudarán a controlar el impacto del riesgo en caso de su materilización. Esto puede suceder  en el caso de que los controles establecidos fallen y se deba actuar de manera urgente con el fin de devolver el riesgo a su estado original</t>
  </si>
  <si>
    <t>Esta casilla solamente se diligencia para cuando se esté registrando el seguimiento y se debe seleccionar la respuesa SI o NO para la pregunta de si se materializpo el riesgo en el periodo evaluado.</t>
  </si>
  <si>
    <t xml:space="preserve">ACCIONES A IMPLEMENTAR PARA EL FORTALECIMIENTO DE LOS CONTROLES </t>
  </si>
  <si>
    <t xml:space="preserve">Se deben identificar las acciones que se llevarán a cabo para disminuir la probabilida dde ocurrencia. Estas acciones son tendientes a crear o fortalecer los controles existentes. </t>
  </si>
  <si>
    <t>PERIODO DE EJECUCIÓN DE LAS ACCIONES A IMPLEMENTAR</t>
  </si>
  <si>
    <t>En esta columna se debe registrar la fecha en la que se espera desarrollar las acciones para el fortalecimiento de los controles</t>
  </si>
  <si>
    <t>PRODUCTO O REGISTRO QUE QUEDA DE LA EJECUCIÓN DE LAS ACCIONES PARA FORTALECER EL RIESGO</t>
  </si>
  <si>
    <t>En esta columna se debe registrar que producto o registros que se pretenden entregar para evidenciar el cumplimiento de las actividades propuestas para el fortalecimiento de los controles</t>
  </si>
  <si>
    <t>Esta casilla solamente se diligencia para cuando se esté registrando el monitoreo, se debe registrar la fecha en la que se está realizando el monitoreo por parte del proceso.</t>
  </si>
  <si>
    <r>
      <rPr>
        <sz val="12"/>
        <color theme="1"/>
        <rFont val="Times New Roman"/>
      </rPr>
      <t>Esta casilla solamente se diligencia para cuando se esté registrando el monitoreo y en ella se debe describir los avances, reportes y soportes que permitan evidenciar que el proceso ha venido implementando</t>
    </r>
    <r>
      <rPr>
        <b/>
        <sz val="12"/>
        <color theme="1"/>
        <rFont val="Times New Roman"/>
      </rPr>
      <t xml:space="preserve"> por cada uno</t>
    </r>
    <r>
      <rPr>
        <sz val="12"/>
        <color theme="1"/>
        <rFont val="Times New Roman"/>
      </rPr>
      <t xml:space="preserve"> los controles definidos, además de consignar el link en cual se encuentran los soportes</t>
    </r>
  </si>
  <si>
    <t>Esta casilla solamente se diligencia para cuando se esté registrando el monitoreo. Si en el periodo evaluado, se materializó el riesgo, el proceso debe registrar las acciones realizadas para devolver el riesgo a su estado original. Estas acciones desarrolladas deben estar en concordancia con las registradas en la columna "ACCIONES DE CONTINGENCIA EN CASO DE MATERIALIZACIÓN DEL RIESGO"</t>
  </si>
  <si>
    <t>Esta casilla solamente se diligencia para cuando se esté registrando el monitoreo y en ella se debe registrar cualquier observacion que el proceso considere pertinente.</t>
  </si>
  <si>
    <t xml:space="preserve">OBSERVACIONES SEGUNDA LÍNEA DE DEFENSA </t>
  </si>
  <si>
    <t>Esta casilla solamente se diligencia para cuando se esté registrando el seguimiento y en ella la segunda línea de defensa debe registrar las observaciones que tiene frente al monitoreo registrado por el proceso en cuanto a la ejecución de los controles,  y  materialización en caso de que haya ocurrido.</t>
  </si>
  <si>
    <t>OBSERVACIONES TERCERA LÍNEA DE DEFENSA</t>
  </si>
  <si>
    <t>Esta casilla solamente se diligencia para cuando se esté registrando el seguimiento y en ella la tercera línea de defensa debe registrar las observaciones que tiene en cuanto a la ajecución de los controles, y la materialización en caso de que haya ocurrido.</t>
  </si>
  <si>
    <t>Nº</t>
  </si>
  <si>
    <t>SÍ EL RIESGO DE CORRUPCIÓN SE MATERIALIZA PODRÍA</t>
  </si>
  <si>
    <t>RESPUESTA MARQUE X
      SÍ                          NO</t>
  </si>
  <si>
    <t>¿Afectar al grupo de funcionarios del proceso?</t>
  </si>
  <si>
    <t>¿Afectar el cumplimiento de metas y objetivos de la dependencia?</t>
  </si>
  <si>
    <t>¿Afectar el cumplimiento de misión de la entidad?</t>
  </si>
  <si>
    <t>¿Afectar el cumplimiento de misión del sectro al que pertenece la entidad ?</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</si>
  <si>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</si>
  <si>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</si>
  <si>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</si>
  <si>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</si>
  <si>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</si>
  <si>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</si>
  <si>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</si>
  <si>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</si>
  <si>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</si>
  <si>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</si>
  <si>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</si>
  <si>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</si>
  <si>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</si>
  <si>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</si>
  <si>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</si>
  <si>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 xml:space="preserve">Responder afirmativamnete UNA a CINCO preguntas genera un impacto moderado </t>
  </si>
  <si>
    <t xml:space="preserve">Responder afirmativamnete SEIS a ONCE preguntas genera un impacto mayor </t>
  </si>
  <si>
    <t>Responder afirmativamnete DOCE A DICECINUEVE preguntas genera un impacto catastrófico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</si>
</sst>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6" x14ac:knownFonts="1">
    <font>
      <sz val="11"/>
      <color theme="1"/>
      <name val="Calibri"/>
      <scheme val="minor"/>
    </font>
    <font>
      <sz val="14"/>
      <color theme="1"/>
      <name val="Arial"/>
    </font>
    <font>
      <b/>
      <sz val="14"/>
      <color theme="1"/>
      <name val="Arial"/>
    </font>
    <font>
      <sz val="11"/>
      <name val="Calibri"/>
    </font>
    <font>
      <sz val="14"/>
      <color theme="1"/>
      <name val="Calibri"/>
    </font>
    <font>
      <sz val="14"/>
      <color theme="1"/>
      <name val="Times New Roman"/>
    </font>
    <font>
      <b/>
      <sz val="14"/>
      <color theme="1"/>
      <name val="Times New Roman"/>
    </font>
    <font>
      <sz val="11"/>
      <color theme="1"/>
      <name val="Calibri"/>
    </font>
    <font>
      <sz val="12"/>
      <color theme="1"/>
      <name val="Times New Roman"/>
    </font>
    <font>
      <b/>
      <sz val="22"/>
      <color theme="1"/>
      <name val="Calibri"/>
    </font>
    <font>
      <b/>
      <sz val="11"/>
      <color theme="1"/>
      <name val="Times New Roman"/>
    </font>
    <font>
      <sz val="12"/>
      <color theme="1"/>
      <name val="Calibri"/>
    </font>
    <font>
      <b/>
      <vertAlign val="superscript"/>
      <sz val="14"/>
      <color theme="1"/>
      <name val="Arial"/>
    </font>
    <font>
      <b/>
      <sz val="11"/>
      <color theme="1"/>
      <name val="Calibri"/>
    </font>
    <font>
      <b/>
      <sz val="12"/>
      <color theme="1"/>
      <name val="Calibri"/>
    </font>
    <font>
      <b/>
      <sz val="12"/>
      <color theme="1"/>
      <name val="Times New Roman"/>
    </font>
  </fonts>
  <fills count="9">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rgb="FFB4C6E7"/>
        <bgColor rgb="FFB4C6E7"/>
      </patternFill>
    </fill>
    <fill>
      <patternFill patternType="solid">
        <fgColor rgb="FF9CC2E5"/>
        <bgColor rgb="FF9CC2E5"/>
      </patternFill>
    </fill>
    <fill>
      <patternFill patternType="solid">
        <fgColor rgb="FFECECEC"/>
        <bgColor rgb="FFECECEC"/>
      </patternFill>
    </fill>
    <fill>
      <patternFill patternType="solid">
        <fgColor rgb="FFDEEAF6"/>
        <bgColor rgb="FFDEEAF6"/>
      </patternFill>
    </fill>
    <fill>
      <patternFill patternType="solid">
        <fgColor rgb="FFD8D8D8"/>
        <bgColor rgb="FFD8D8D8"/>
      </patternFill>
    </fill>
  </fills>
  <borders count="87">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bottom style="medium">
        <color rgb="FF000000"/>
      </bottom>
      <diagonal/>
    </border>
    <border>
      <left/>
      <right/>
      <top style="medium">
        <color rgb="FF000000"/>
      </top>
      <bottom/>
      <diagonal/>
    </border>
    <border>
      <left/>
      <right/>
      <top style="medium">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top/>
      <bottom/>
      <diagonal/>
    </border>
    <border>
      <left/>
      <right/>
      <top/>
      <bottom style="thin">
        <color rgb="FF000000"/>
      </bottom>
      <diagonal/>
    </border>
    <border>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diagonal/>
    </border>
    <border>
      <left style="medium">
        <color rgb="FF000000"/>
      </left>
      <right style="medium">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bottom/>
      <diagonal/>
    </border>
    <border>
      <left/>
      <right/>
      <top/>
      <bottom style="hair">
        <color rgb="FF000000"/>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thin">
        <color rgb="FF000000"/>
      </left>
      <right style="medium">
        <color rgb="FF000000"/>
      </right>
      <top/>
      <bottom/>
      <diagonal/>
    </border>
    <border>
      <left style="hair">
        <color rgb="FF000000"/>
      </left>
      <right style="thin">
        <color rgb="FF000000"/>
      </right>
      <top style="hair">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bottom style="medium">
        <color rgb="FF000000"/>
      </bottom>
      <diagonal/>
    </border>
    <border>
      <left/>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style="hair">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style="medium">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top/>
      <bottom/>
      <diagonal/>
    </border>
    <border>
      <left/>
      <right/>
      <top/>
      <bottom/>
      <diagonal/>
    </border>
    <border>
      <left/>
      <right/>
      <top/>
      <bottom/>
      <diagonal/>
    </border>
  </borders>
  <cellStyleXfs count="1">
    <xf numFmtId="0" fontId="0" fillId="0" borderId="0"/>
  </cellStyleXfs>
  <cellXfs count="155">
    <xf numFmtId="0" fontId="0" fillId="0" borderId="0" xfId="0"/>
    <xf numFmtId="0" fontId="2" fillId="0" borderId="4" xfId="0" applyFont="1" applyBorder="1" applyAlignment="1">
      <alignment vertical="top" wrapText="1"/>
    </xf>
    <xf numFmtId="0" fontId="1" fillId="0" borderId="5" xfId="0" applyFont="1" applyBorder="1" applyAlignment="1">
      <alignment horizontal="center" vertical="top"/>
    </xf>
    <xf numFmtId="0" fontId="4" fillId="0" borderId="0" xfId="0" applyFont="1" applyAlignment="1">
      <alignment vertical="top"/>
    </xf>
    <xf numFmtId="0" fontId="1" fillId="0" borderId="0" xfId="0" applyFont="1" applyAlignment="1">
      <alignment vertical="top"/>
    </xf>
    <xf numFmtId="0" fontId="2" fillId="0" borderId="8" xfId="0" applyFont="1" applyBorder="1" applyAlignment="1">
      <alignment vertical="top" wrapText="1"/>
    </xf>
    <xf numFmtId="0" fontId="1" fillId="2" borderId="9" xfId="0" applyFont="1" applyFill="1" applyBorder="1" applyAlignment="1">
      <alignment horizontal="center" vertical="top" wrapText="1"/>
    </xf>
    <xf numFmtId="0" fontId="2" fillId="0" borderId="13" xfId="0" applyFont="1" applyBorder="1" applyAlignment="1">
      <alignment vertical="top" wrapText="1"/>
    </xf>
    <xf numFmtId="164" fontId="1" fillId="2" borderId="14" xfId="0" applyNumberFormat="1" applyFont="1" applyFill="1" applyBorder="1" applyAlignment="1">
      <alignment horizontal="center" vertical="top" wrapText="1"/>
    </xf>
    <xf numFmtId="0" fontId="2" fillId="3" borderId="15" xfId="0" applyFont="1" applyFill="1" applyBorder="1" applyAlignment="1">
      <alignment horizontal="center" vertical="top" wrapText="1"/>
    </xf>
    <xf numFmtId="0" fontId="5" fillId="0" borderId="0" xfId="0" applyFont="1" applyAlignment="1">
      <alignment vertical="top"/>
    </xf>
    <xf numFmtId="0" fontId="1" fillId="0" borderId="0" xfId="0" applyFont="1" applyAlignment="1">
      <alignment horizontal="left" vertical="top"/>
    </xf>
    <xf numFmtId="0" fontId="2" fillId="0" borderId="0" xfId="0" applyFont="1" applyAlignment="1">
      <alignment horizontal="center" vertical="top"/>
    </xf>
    <xf numFmtId="0" fontId="2" fillId="3" borderId="24" xfId="0" applyFont="1" applyFill="1" applyBorder="1" applyAlignment="1">
      <alignment horizontal="center" vertical="top"/>
    </xf>
    <xf numFmtId="0" fontId="2" fillId="3" borderId="25" xfId="0" applyFont="1" applyFill="1" applyBorder="1" applyAlignment="1">
      <alignment horizontal="center" vertical="top"/>
    </xf>
    <xf numFmtId="0" fontId="2" fillId="3" borderId="26" xfId="0" applyFont="1" applyFill="1" applyBorder="1" applyAlignment="1">
      <alignment horizontal="center" vertical="top"/>
    </xf>
    <xf numFmtId="0" fontId="2" fillId="0" borderId="27" xfId="0" applyFont="1" applyBorder="1" applyAlignment="1">
      <alignment horizontal="center" vertical="top"/>
    </xf>
    <xf numFmtId="0" fontId="2" fillId="0" borderId="25" xfId="0" applyFont="1" applyBorder="1" applyAlignment="1">
      <alignment horizontal="center" vertical="top"/>
    </xf>
    <xf numFmtId="0" fontId="1" fillId="0" borderId="25" xfId="0" applyFont="1" applyBorder="1" applyAlignment="1">
      <alignment vertical="top"/>
    </xf>
    <xf numFmtId="0" fontId="1" fillId="0" borderId="28" xfId="0" applyFont="1" applyBorder="1" applyAlignment="1">
      <alignment vertical="top"/>
    </xf>
    <xf numFmtId="0" fontId="2" fillId="2" borderId="29" xfId="0" applyFont="1" applyFill="1" applyBorder="1" applyAlignment="1">
      <alignment horizontal="center" vertical="top"/>
    </xf>
    <xf numFmtId="0" fontId="6" fillId="2" borderId="29" xfId="0" applyFont="1" applyFill="1" applyBorder="1" applyAlignment="1">
      <alignment horizontal="center" vertical="top"/>
    </xf>
    <xf numFmtId="164" fontId="6" fillId="2" borderId="29" xfId="0" applyNumberFormat="1" applyFont="1" applyFill="1" applyBorder="1" applyAlignment="1">
      <alignment horizontal="center" vertical="top"/>
    </xf>
    <xf numFmtId="0" fontId="2" fillId="2" borderId="30" xfId="0" applyFont="1" applyFill="1" applyBorder="1" applyAlignment="1">
      <alignment horizontal="center" vertical="top"/>
    </xf>
    <xf numFmtId="0" fontId="6" fillId="2" borderId="31" xfId="0" applyFont="1" applyFill="1" applyBorder="1" applyAlignment="1">
      <alignment horizontal="center" vertical="top"/>
    </xf>
    <xf numFmtId="164" fontId="6" fillId="2" borderId="31" xfId="0" applyNumberFormat="1" applyFont="1" applyFill="1" applyBorder="1" applyAlignment="1">
      <alignment horizontal="center" vertical="top"/>
    </xf>
    <xf numFmtId="0" fontId="6" fillId="2" borderId="32" xfId="0" applyFont="1" applyFill="1" applyBorder="1" applyAlignment="1">
      <alignment horizontal="center" vertical="top"/>
    </xf>
    <xf numFmtId="0" fontId="6" fillId="0" borderId="0" xfId="0" applyFont="1" applyAlignment="1">
      <alignment horizontal="center" vertical="top"/>
    </xf>
    <xf numFmtId="0" fontId="2" fillId="0" borderId="40" xfId="0" applyFont="1" applyBorder="1" applyAlignment="1">
      <alignment horizontal="center" vertical="top"/>
    </xf>
    <xf numFmtId="0" fontId="6" fillId="0" borderId="0" xfId="0" applyFont="1" applyAlignment="1">
      <alignment vertical="top"/>
    </xf>
    <xf numFmtId="0" fontId="2" fillId="3" borderId="46" xfId="0" applyFont="1" applyFill="1" applyBorder="1" applyAlignment="1">
      <alignment horizontal="center" vertical="top" wrapText="1"/>
    </xf>
    <xf numFmtId="0" fontId="6" fillId="0" borderId="0" xfId="0" applyFont="1" applyAlignment="1">
      <alignment horizontal="center" vertical="top" wrapText="1"/>
    </xf>
    <xf numFmtId="0" fontId="2" fillId="3" borderId="49" xfId="0" applyFont="1" applyFill="1" applyBorder="1" applyAlignment="1">
      <alignment horizontal="center" vertical="top" wrapText="1"/>
    </xf>
    <xf numFmtId="0" fontId="2" fillId="3" borderId="49" xfId="0" applyFont="1" applyFill="1" applyBorder="1" applyAlignment="1">
      <alignment horizontal="center" vertical="top"/>
    </xf>
    <xf numFmtId="0" fontId="2" fillId="3" borderId="50" xfId="0" applyFont="1" applyFill="1" applyBorder="1" applyAlignment="1">
      <alignment horizontal="center" vertical="top" wrapText="1"/>
    </xf>
    <xf numFmtId="0" fontId="2" fillId="3" borderId="53" xfId="0" applyFont="1" applyFill="1" applyBorder="1" applyAlignment="1">
      <alignment horizontal="center" vertical="top" wrapText="1"/>
    </xf>
    <xf numFmtId="0" fontId="6" fillId="4" borderId="54" xfId="0" applyFont="1" applyFill="1" applyBorder="1" applyAlignment="1">
      <alignment horizontal="center" vertical="top" wrapText="1"/>
    </xf>
    <xf numFmtId="0" fontId="6" fillId="4" borderId="53" xfId="0" applyFont="1" applyFill="1" applyBorder="1" applyAlignment="1">
      <alignment horizontal="center" vertical="top" wrapText="1"/>
    </xf>
    <xf numFmtId="0" fontId="6" fillId="4" borderId="55" xfId="0" applyFont="1" applyFill="1" applyBorder="1" applyAlignment="1">
      <alignment horizontal="center" vertical="top" wrapText="1"/>
    </xf>
    <xf numFmtId="0" fontId="6" fillId="5" borderId="54" xfId="0" applyFont="1" applyFill="1" applyBorder="1" applyAlignment="1">
      <alignment horizontal="center" vertical="top" wrapText="1"/>
    </xf>
    <xf numFmtId="0" fontId="6" fillId="5" borderId="55" xfId="0" applyFont="1" applyFill="1" applyBorder="1" applyAlignment="1">
      <alignment horizontal="center" vertical="top" wrapText="1"/>
    </xf>
    <xf numFmtId="0" fontId="1" fillId="0" borderId="58" xfId="0" applyFont="1" applyBorder="1" applyAlignment="1">
      <alignment horizontal="left" vertical="top" wrapText="1"/>
    </xf>
    <xf numFmtId="0" fontId="2" fillId="0" borderId="59" xfId="0" applyFont="1" applyBorder="1" applyAlignment="1">
      <alignment horizontal="center" vertical="top" wrapText="1"/>
    </xf>
    <xf numFmtId="1" fontId="1" fillId="0" borderId="59" xfId="0" applyNumberFormat="1" applyFont="1" applyBorder="1" applyAlignment="1">
      <alignment horizontal="center" vertical="top"/>
    </xf>
    <xf numFmtId="0" fontId="5" fillId="0" borderId="0" xfId="0" applyFont="1" applyAlignment="1">
      <alignment horizontal="center" vertical="top"/>
    </xf>
    <xf numFmtId="0" fontId="1" fillId="0" borderId="62" xfId="0" applyFont="1" applyBorder="1" applyAlignment="1">
      <alignment horizontal="left" vertical="top" wrapText="1"/>
    </xf>
    <xf numFmtId="0" fontId="2" fillId="0" borderId="63" xfId="0" applyFont="1" applyBorder="1" applyAlignment="1">
      <alignment horizontal="center" vertical="top" wrapText="1"/>
    </xf>
    <xf numFmtId="1" fontId="1" fillId="0" borderId="63" xfId="0" applyNumberFormat="1" applyFont="1" applyBorder="1" applyAlignment="1">
      <alignment horizontal="center" vertical="top"/>
    </xf>
    <xf numFmtId="0" fontId="1" fillId="0" borderId="0" xfId="0" applyFont="1" applyAlignment="1">
      <alignment vertical="top" wrapText="1"/>
    </xf>
    <xf numFmtId="0" fontId="1" fillId="7" borderId="25" xfId="0" applyFont="1" applyFill="1" applyBorder="1" applyAlignment="1">
      <alignment horizontal="center" vertical="top" wrapText="1"/>
    </xf>
    <xf numFmtId="0" fontId="6" fillId="0" borderId="0" xfId="0" applyFont="1" applyAlignment="1">
      <alignment horizontal="left" vertical="top" wrapText="1"/>
    </xf>
    <xf numFmtId="0" fontId="1" fillId="0" borderId="69" xfId="0" applyFont="1" applyBorder="1" applyAlignment="1">
      <alignment horizontal="left" vertical="top" wrapText="1"/>
    </xf>
    <xf numFmtId="0" fontId="2" fillId="0" borderId="70" xfId="0" applyFont="1" applyBorder="1" applyAlignment="1">
      <alignment horizontal="center" vertical="top" wrapText="1"/>
    </xf>
    <xf numFmtId="1" fontId="1" fillId="0" borderId="70" xfId="0" applyNumberFormat="1" applyFont="1" applyBorder="1" applyAlignment="1">
      <alignment horizontal="center" vertical="top"/>
    </xf>
    <xf numFmtId="0" fontId="7" fillId="0" borderId="0" xfId="0" applyFont="1"/>
    <xf numFmtId="0" fontId="8" fillId="0" borderId="58" xfId="0" applyFont="1" applyBorder="1" applyAlignment="1">
      <alignment horizontal="left" vertical="top" wrapText="1"/>
    </xf>
    <xf numFmtId="0" fontId="8" fillId="0" borderId="62" xfId="0" applyFont="1" applyBorder="1" applyAlignment="1">
      <alignment horizontal="left" vertical="top" wrapText="1"/>
    </xf>
    <xf numFmtId="0" fontId="8" fillId="0" borderId="0" xfId="0" applyFont="1" applyAlignment="1">
      <alignment vertical="top" wrapText="1"/>
    </xf>
    <xf numFmtId="0" fontId="7" fillId="0" borderId="0" xfId="0" applyFont="1" applyAlignment="1">
      <alignment wrapText="1"/>
    </xf>
    <xf numFmtId="0" fontId="8" fillId="0" borderId="73" xfId="0" applyFont="1" applyBorder="1" applyAlignment="1">
      <alignment horizontal="left" vertical="top" wrapText="1"/>
    </xf>
    <xf numFmtId="0" fontId="10" fillId="0" borderId="8" xfId="0" applyFont="1" applyBorder="1" applyAlignment="1">
      <alignment vertical="center" wrapText="1"/>
    </xf>
    <xf numFmtId="0" fontId="10" fillId="0" borderId="56" xfId="0" applyFont="1" applyBorder="1" applyAlignment="1">
      <alignment vertical="center" wrapText="1"/>
    </xf>
    <xf numFmtId="0" fontId="10" fillId="0" borderId="83" xfId="0" applyFont="1" applyBorder="1" applyAlignment="1">
      <alignment vertical="center" wrapText="1"/>
    </xf>
    <xf numFmtId="0" fontId="7" fillId="0" borderId="0" xfId="0" applyFont="1" applyAlignment="1">
      <alignment vertical="center"/>
    </xf>
    <xf numFmtId="0" fontId="11" fillId="0" borderId="0" xfId="0" applyFont="1"/>
    <xf numFmtId="0" fontId="11" fillId="0" borderId="0" xfId="0" applyFont="1" applyAlignment="1">
      <alignment vertical="top"/>
    </xf>
    <xf numFmtId="0" fontId="7" fillId="3" borderId="25" xfId="0" applyFont="1" applyFill="1" applyBorder="1"/>
    <xf numFmtId="0" fontId="7" fillId="0" borderId="25" xfId="0" applyFont="1" applyBorder="1"/>
    <xf numFmtId="0" fontId="1" fillId="0" borderId="1" xfId="0" applyFont="1" applyBorder="1" applyAlignment="1">
      <alignment horizontal="center" vertical="top"/>
    </xf>
    <xf numFmtId="0" fontId="3" fillId="0" borderId="6" xfId="0" applyFont="1" applyBorder="1"/>
    <xf numFmtId="0" fontId="3" fillId="0" borderId="10" xfId="0" applyFont="1" applyBorder="1"/>
    <xf numFmtId="0" fontId="2" fillId="0" borderId="1" xfId="0" applyFont="1" applyBorder="1" applyAlignment="1">
      <alignment horizontal="center" vertical="top" wrapText="1"/>
    </xf>
    <xf numFmtId="0" fontId="3" fillId="0" borderId="2" xfId="0" applyFont="1" applyBorder="1"/>
    <xf numFmtId="0" fontId="3" fillId="0" borderId="3" xfId="0" applyFont="1" applyBorder="1"/>
    <xf numFmtId="0" fontId="0" fillId="0" borderId="0" xfId="0"/>
    <xf numFmtId="0" fontId="3" fillId="0" borderId="7" xfId="0" applyFont="1" applyBorder="1"/>
    <xf numFmtId="0" fontId="3" fillId="0" borderId="11" xfId="0" applyFont="1" applyBorder="1"/>
    <xf numFmtId="0" fontId="3" fillId="0" borderId="12" xfId="0" applyFont="1" applyBorder="1"/>
    <xf numFmtId="0" fontId="2" fillId="0" borderId="16" xfId="0" applyFont="1" applyBorder="1" applyAlignment="1">
      <alignment horizontal="center" vertical="top" wrapText="1"/>
    </xf>
    <xf numFmtId="0" fontId="2" fillId="2" borderId="1" xfId="0" applyFont="1" applyFill="1" applyBorder="1" applyAlignment="1">
      <alignment horizontal="center" vertical="top"/>
    </xf>
    <xf numFmtId="0" fontId="2" fillId="2" borderId="17" xfId="0" applyFont="1" applyFill="1" applyBorder="1" applyAlignment="1">
      <alignment horizontal="center" vertical="top"/>
    </xf>
    <xf numFmtId="0" fontId="3" fillId="0" borderId="18" xfId="0" applyFont="1" applyBorder="1"/>
    <xf numFmtId="0" fontId="3" fillId="0" borderId="19" xfId="0" applyFont="1" applyBorder="1"/>
    <xf numFmtId="0" fontId="3" fillId="0" borderId="20" xfId="0" applyFont="1" applyBorder="1"/>
    <xf numFmtId="0" fontId="3" fillId="0" borderId="21" xfId="0" applyFont="1" applyBorder="1"/>
    <xf numFmtId="0" fontId="2" fillId="0" borderId="22" xfId="0" applyFont="1" applyBorder="1" applyAlignment="1">
      <alignment horizontal="center" vertical="top" wrapText="1"/>
    </xf>
    <xf numFmtId="0" fontId="3" fillId="0" borderId="23" xfId="0" applyFont="1" applyBorder="1"/>
    <xf numFmtId="0" fontId="2" fillId="3" borderId="44" xfId="0" applyFont="1" applyFill="1" applyBorder="1" applyAlignment="1">
      <alignment horizontal="center" vertical="top" wrapText="1"/>
    </xf>
    <xf numFmtId="0" fontId="3" fillId="0" borderId="52" xfId="0" applyFont="1" applyBorder="1"/>
    <xf numFmtId="0" fontId="2" fillId="3" borderId="45" xfId="0" applyFont="1" applyFill="1" applyBorder="1" applyAlignment="1">
      <alignment horizontal="center" vertical="top" wrapText="1"/>
    </xf>
    <xf numFmtId="0" fontId="2" fillId="3" borderId="22" xfId="0" applyFont="1" applyFill="1" applyBorder="1" applyAlignment="1">
      <alignment horizontal="center" vertical="top" wrapText="1"/>
    </xf>
    <xf numFmtId="0" fontId="3" fillId="0" borderId="33" xfId="0" applyFont="1" applyBorder="1"/>
    <xf numFmtId="0" fontId="2" fillId="3" borderId="34" xfId="0" applyFont="1" applyFill="1" applyBorder="1" applyAlignment="1">
      <alignment horizontal="center" vertical="top" wrapText="1"/>
    </xf>
    <xf numFmtId="0" fontId="3" fillId="0" borderId="35" xfId="0" applyFont="1" applyBorder="1"/>
    <xf numFmtId="0" fontId="3" fillId="0" borderId="36" xfId="0" applyFont="1" applyBorder="1"/>
    <xf numFmtId="0" fontId="6" fillId="4" borderId="1" xfId="0" applyFont="1" applyFill="1" applyBorder="1" applyAlignment="1">
      <alignment horizontal="center" vertical="top"/>
    </xf>
    <xf numFmtId="0" fontId="6" fillId="5" borderId="1" xfId="0" applyFont="1" applyFill="1" applyBorder="1" applyAlignment="1">
      <alignment horizontal="center" vertical="top"/>
    </xf>
    <xf numFmtId="0" fontId="2" fillId="3" borderId="37" xfId="0" applyFont="1" applyFill="1" applyBorder="1" applyAlignment="1">
      <alignment horizontal="center" vertical="top" wrapText="1"/>
    </xf>
    <xf numFmtId="0" fontId="3" fillId="0" borderId="41" xfId="0" applyFont="1" applyBorder="1"/>
    <xf numFmtId="0" fontId="3" fillId="0" borderId="47" xfId="0" applyFont="1" applyBorder="1"/>
    <xf numFmtId="0" fontId="2" fillId="3" borderId="38" xfId="0" applyFont="1" applyFill="1" applyBorder="1" applyAlignment="1">
      <alignment horizontal="center" vertical="top" wrapText="1"/>
    </xf>
    <xf numFmtId="0" fontId="3" fillId="0" borderId="42" xfId="0" applyFont="1" applyBorder="1"/>
    <xf numFmtId="0" fontId="3" fillId="0" borderId="48" xfId="0" applyFont="1" applyBorder="1"/>
    <xf numFmtId="1" fontId="2" fillId="0" borderId="60" xfId="0" applyNumberFormat="1" applyFont="1" applyBorder="1" applyAlignment="1">
      <alignment horizontal="center" vertical="top" wrapText="1"/>
    </xf>
    <xf numFmtId="0" fontId="3" fillId="0" borderId="64" xfId="0" applyFont="1" applyBorder="1"/>
    <xf numFmtId="0" fontId="2" fillId="0" borderId="44" xfId="0" applyFont="1" applyBorder="1" applyAlignment="1">
      <alignment horizontal="center" vertical="top" wrapText="1"/>
    </xf>
    <xf numFmtId="0" fontId="3" fillId="0" borderId="57" xfId="0" applyFont="1" applyBorder="1"/>
    <xf numFmtId="0" fontId="3" fillId="0" borderId="68" xfId="0" applyFont="1" applyBorder="1"/>
    <xf numFmtId="0" fontId="2" fillId="0" borderId="66" xfId="0" applyFont="1" applyBorder="1" applyAlignment="1">
      <alignment horizontal="center" vertical="top" wrapText="1"/>
    </xf>
    <xf numFmtId="0" fontId="3" fillId="0" borderId="71" xfId="0" applyFont="1" applyBorder="1"/>
    <xf numFmtId="0" fontId="2" fillId="6" borderId="44" xfId="0" applyFont="1" applyFill="1" applyBorder="1" applyAlignment="1">
      <alignment horizontal="center" vertical="top" wrapText="1"/>
    </xf>
    <xf numFmtId="0" fontId="2" fillId="7" borderId="44" xfId="0" applyFont="1" applyFill="1" applyBorder="1" applyAlignment="1">
      <alignment horizontal="center" vertical="top" wrapText="1"/>
    </xf>
    <xf numFmtId="0" fontId="2" fillId="6" borderId="44" xfId="0" applyFont="1" applyFill="1" applyBorder="1" applyAlignment="1">
      <alignment horizontal="center" vertical="top"/>
    </xf>
    <xf numFmtId="0" fontId="2" fillId="2" borderId="44" xfId="0" applyFont="1" applyFill="1" applyBorder="1" applyAlignment="1">
      <alignment horizontal="center" vertical="top"/>
    </xf>
    <xf numFmtId="0" fontId="2" fillId="0" borderId="57" xfId="0" applyFont="1" applyBorder="1" applyAlignment="1">
      <alignment horizontal="center" vertical="top" wrapText="1"/>
    </xf>
    <xf numFmtId="0" fontId="2" fillId="2" borderId="45" xfId="0" applyFont="1" applyFill="1" applyBorder="1" applyAlignment="1">
      <alignment horizontal="center" vertical="top"/>
    </xf>
    <xf numFmtId="0" fontId="1" fillId="0" borderId="44" xfId="0" applyFont="1" applyBorder="1" applyAlignment="1">
      <alignment horizontal="left" vertical="top" wrapText="1"/>
    </xf>
    <xf numFmtId="0" fontId="2" fillId="0" borderId="56" xfId="0" applyFont="1" applyBorder="1" applyAlignment="1">
      <alignment horizontal="center" vertical="top" wrapText="1"/>
    </xf>
    <xf numFmtId="0" fontId="1" fillId="0" borderId="44" xfId="0" applyFont="1" applyBorder="1" applyAlignment="1">
      <alignment horizontal="center" vertical="top" wrapText="1"/>
    </xf>
    <xf numFmtId="164" fontId="5" fillId="0" borderId="44" xfId="0" applyNumberFormat="1" applyFont="1" applyBorder="1" applyAlignment="1">
      <alignment horizontal="center" vertical="top" wrapText="1"/>
    </xf>
    <xf numFmtId="0" fontId="5" fillId="0" borderId="44" xfId="0" applyFont="1" applyBorder="1" applyAlignment="1">
      <alignment horizontal="left" vertical="top" wrapText="1"/>
    </xf>
    <xf numFmtId="0" fontId="5" fillId="0" borderId="44" xfId="0" applyFont="1" applyBorder="1" applyAlignment="1">
      <alignment horizontal="center" vertical="top" wrapText="1"/>
    </xf>
    <xf numFmtId="0" fontId="5" fillId="0" borderId="61" xfId="0" applyFont="1" applyBorder="1" applyAlignment="1">
      <alignment horizontal="center" vertical="top" wrapText="1"/>
    </xf>
    <xf numFmtId="0" fontId="3" fillId="0" borderId="65" xfId="0" applyFont="1" applyBorder="1"/>
    <xf numFmtId="0" fontId="3" fillId="0" borderId="72" xfId="0" applyFont="1" applyBorder="1"/>
    <xf numFmtId="0" fontId="1" fillId="0" borderId="61" xfId="0" applyFont="1" applyBorder="1" applyAlignment="1">
      <alignment horizontal="left" vertical="top" wrapText="1"/>
    </xf>
    <xf numFmtId="0" fontId="2" fillId="8" borderId="61" xfId="0" applyFont="1" applyFill="1" applyBorder="1" applyAlignment="1">
      <alignment horizontal="left" vertical="top" wrapText="1"/>
    </xf>
    <xf numFmtId="0" fontId="3" fillId="0" borderId="67" xfId="0" applyFont="1" applyBorder="1"/>
    <xf numFmtId="0" fontId="1" fillId="0" borderId="61" xfId="0" applyFont="1" applyBorder="1" applyAlignment="1">
      <alignment horizontal="center" vertical="top"/>
    </xf>
    <xf numFmtId="0" fontId="2" fillId="0" borderId="39" xfId="0" applyFont="1" applyBorder="1" applyAlignment="1">
      <alignment horizontal="center" vertical="top"/>
    </xf>
    <xf numFmtId="0" fontId="3" fillId="0" borderId="40" xfId="0" applyFont="1" applyBorder="1"/>
    <xf numFmtId="0" fontId="3" fillId="0" borderId="27" xfId="0" applyFont="1" applyBorder="1"/>
    <xf numFmtId="0" fontId="2" fillId="0" borderId="28" xfId="0" applyFont="1" applyBorder="1" applyAlignment="1">
      <alignment horizontal="center" vertical="top"/>
    </xf>
    <xf numFmtId="0" fontId="2" fillId="3" borderId="43" xfId="0" applyFont="1" applyFill="1" applyBorder="1" applyAlignment="1">
      <alignment horizontal="center" vertical="top" wrapText="1"/>
    </xf>
    <xf numFmtId="0" fontId="3" fillId="0" borderId="51" xfId="0" applyFont="1" applyBorder="1"/>
    <xf numFmtId="0" fontId="2" fillId="3" borderId="44" xfId="0" applyFont="1" applyFill="1" applyBorder="1" applyAlignment="1">
      <alignment horizontal="center" vertical="top"/>
    </xf>
    <xf numFmtId="0" fontId="9" fillId="3" borderId="74" xfId="0" applyFont="1" applyFill="1" applyBorder="1" applyAlignment="1">
      <alignment horizontal="center" wrapText="1"/>
    </xf>
    <xf numFmtId="0" fontId="3" fillId="0" borderId="75" xfId="0" applyFont="1" applyBorder="1"/>
    <xf numFmtId="0" fontId="3" fillId="0" borderId="76" xfId="0" applyFont="1" applyBorder="1"/>
    <xf numFmtId="0" fontId="11" fillId="0" borderId="28" xfId="0" applyFont="1" applyBorder="1" applyAlignment="1">
      <alignment horizontal="left" vertical="center" wrapText="1"/>
    </xf>
    <xf numFmtId="0" fontId="3" fillId="0" borderId="77" xfId="0" applyFont="1" applyBorder="1"/>
    <xf numFmtId="0" fontId="11" fillId="0" borderId="78" xfId="0" applyFont="1" applyBorder="1" applyAlignment="1">
      <alignment horizontal="left" vertical="center" wrapText="1"/>
    </xf>
    <xf numFmtId="0" fontId="3" fillId="0" borderId="79" xfId="0" applyFont="1" applyBorder="1"/>
    <xf numFmtId="0" fontId="3" fillId="0" borderId="80" xfId="0" applyFont="1" applyBorder="1"/>
    <xf numFmtId="0" fontId="3" fillId="0" borderId="81" xfId="0" applyFont="1" applyBorder="1"/>
    <xf numFmtId="0" fontId="3" fillId="0" borderId="82" xfId="0" applyFont="1" applyBorder="1"/>
    <xf numFmtId="0" fontId="11" fillId="0" borderId="28" xfId="0" applyFont="1" applyBorder="1" applyAlignment="1">
      <alignment horizontal="left" vertical="top" wrapText="1"/>
    </xf>
    <xf numFmtId="0" fontId="8" fillId="0" borderId="28" xfId="0" applyFont="1" applyBorder="1" applyAlignment="1">
      <alignment horizontal="left" vertical="center" wrapText="1"/>
    </xf>
    <xf numFmtId="0" fontId="7" fillId="3" borderId="28" xfId="0" applyFont="1" applyFill="1" applyBorder="1" applyAlignment="1">
      <alignment horizontal="center"/>
    </xf>
    <xf numFmtId="0" fontId="7" fillId="0" borderId="28" xfId="0" applyFont="1" applyBorder="1" applyAlignment="1">
      <alignment horizontal="center"/>
    </xf>
    <xf numFmtId="0" fontId="7" fillId="0" borderId="28" xfId="0" applyFont="1" applyBorder="1" applyAlignment="1">
      <alignment horizontal="center" wrapText="1"/>
    </xf>
    <xf numFmtId="0" fontId="7" fillId="3" borderId="84" xfId="0" applyFont="1" applyFill="1" applyBorder="1" applyAlignment="1">
      <alignment horizontal="center"/>
    </xf>
    <xf numFmtId="0" fontId="3" fillId="0" borderId="85" xfId="0" applyFont="1" applyBorder="1"/>
    <xf numFmtId="0" fontId="3" fillId="0" borderId="86" xfId="0" applyFont="1" applyBorder="1"/>
    <xf numFmtId="0" fontId="7" fillId="3" borderId="28" xfId="0" applyFont="1" applyFill="1" applyBorder="1" applyAlignment="1">
      <alignment horizontal="left" wrapText="1"/>
    </xf>
  </cellXfs>
  <cellStyles count="1">
    <cellStyle name="Normal" xfId="0" builtinId="0"/>
  </cellStyles>
  <dxfs count="9">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ont>
        <color theme="9"/>
      </font>
      <fill>
        <patternFill patternType="none"/>
      </fill>
    </dxf>
    <dxf>
      <font>
        <color theme="9"/>
      </font>
      <fill>
        <patternFill patternType="none"/>
      </fill>
    </dxf>
    <dxf>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647700</xdr:colOff>
      <xdr:row>0</xdr:row>
      <xdr:rowOff>38100</xdr:rowOff>
    </xdr:from>
    <xdr:ext cx="962025" cy="8763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1866900</xdr:colOff>
      <xdr:row>13</xdr:row>
      <xdr:rowOff>333375</xdr:rowOff>
    </xdr:from>
    <xdr:ext cx="4810125" cy="2857500"/>
    <xdr:pic>
      <xdr:nvPicPr>
        <xdr:cNvPr id="2" name="image3.png" descr="Interfaz de usuario gráfica, Aplicación&#10;&#10;Descripción generada automáticament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1200150</xdr:colOff>
      <xdr:row>14</xdr:row>
      <xdr:rowOff>257175</xdr:rowOff>
    </xdr:from>
    <xdr:ext cx="5476875" cy="3086100"/>
    <xdr:pic>
      <xdr:nvPicPr>
        <xdr:cNvPr id="3" name="image2.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000"/>
  <sheetViews>
    <sheetView showGridLines="0" tabSelected="1" topLeftCell="A5" workbookViewId="0">
      <selection sqref="A1:A3"/>
    </sheetView>
  </sheetViews>
  <sheetFormatPr baseColWidth="10" defaultColWidth="14.44140625" defaultRowHeight="15" customHeight="1" x14ac:dyDescent="0.3"/>
  <cols>
    <col min="1" max="2" width="36.88671875" customWidth="1"/>
    <col min="3" max="5" width="32.5546875" customWidth="1"/>
    <col min="6" max="7" width="20.88671875" customWidth="1"/>
    <col min="8" max="8" width="20.88671875" hidden="1" customWidth="1"/>
    <col min="9" max="9" width="25.44140625" customWidth="1"/>
    <col min="10" max="10" width="59.109375" customWidth="1"/>
    <col min="11" max="11" width="53.5546875" customWidth="1"/>
    <col min="12" max="12" width="24.5546875" customWidth="1"/>
    <col min="13" max="13" width="23.5546875" customWidth="1"/>
    <col min="14" max="16" width="24.5546875" customWidth="1"/>
    <col min="17" max="17" width="25.109375" hidden="1" customWidth="1"/>
    <col min="18" max="18" width="25.109375" customWidth="1"/>
    <col min="19" max="19" width="25.109375" hidden="1" customWidth="1"/>
    <col min="20" max="20" width="25.109375" customWidth="1"/>
    <col min="21" max="21" width="42.5546875" customWidth="1"/>
    <col min="22" max="22" width="1.5546875" customWidth="1"/>
    <col min="23" max="23" width="33.44140625" customWidth="1"/>
    <col min="24" max="24" width="67" customWidth="1"/>
    <col min="25" max="25" width="40.44140625" customWidth="1"/>
    <col min="26" max="26" width="34.88671875" customWidth="1"/>
    <col min="27" max="27" width="2.44140625" customWidth="1"/>
    <col min="28" max="28" width="42.5546875" customWidth="1"/>
    <col min="29" max="29" width="43.44140625" customWidth="1"/>
    <col min="30" max="32" width="11.44140625" customWidth="1"/>
    <col min="33" max="49" width="14.44140625" customWidth="1"/>
  </cols>
  <sheetData>
    <row r="1" spans="1:49" ht="20.25" customHeight="1" x14ac:dyDescent="0.3">
      <c r="A1" s="68"/>
      <c r="B1" s="71" t="s">
        <v>0</v>
      </c>
      <c r="C1" s="72"/>
      <c r="D1" s="72"/>
      <c r="E1" s="72"/>
      <c r="F1" s="72"/>
      <c r="G1" s="72"/>
      <c r="H1" s="72"/>
      <c r="I1" s="72"/>
      <c r="J1" s="72"/>
      <c r="K1" s="72"/>
      <c r="L1" s="72"/>
      <c r="M1" s="72"/>
      <c r="N1" s="72"/>
      <c r="O1" s="72"/>
      <c r="P1" s="72"/>
      <c r="Q1" s="72"/>
      <c r="R1" s="72"/>
      <c r="S1" s="72"/>
      <c r="T1" s="72"/>
      <c r="U1" s="72"/>
      <c r="V1" s="72"/>
      <c r="W1" s="72"/>
      <c r="X1" s="72"/>
      <c r="Y1" s="72"/>
      <c r="Z1" s="72"/>
      <c r="AA1" s="73"/>
      <c r="AB1" s="1" t="s">
        <v>1</v>
      </c>
      <c r="AC1" s="2" t="s">
        <v>2</v>
      </c>
      <c r="AD1" s="3"/>
      <c r="AE1" s="4"/>
      <c r="AF1" s="4"/>
      <c r="AG1" s="4"/>
      <c r="AH1" s="4"/>
      <c r="AI1" s="4"/>
      <c r="AJ1" s="4"/>
      <c r="AK1" s="4"/>
      <c r="AL1" s="4"/>
      <c r="AM1" s="4"/>
      <c r="AN1" s="4"/>
      <c r="AO1" s="4"/>
      <c r="AP1" s="4"/>
      <c r="AQ1" s="4"/>
      <c r="AR1" s="4"/>
      <c r="AS1" s="4"/>
      <c r="AT1" s="4"/>
      <c r="AU1" s="4"/>
      <c r="AV1" s="4"/>
      <c r="AW1" s="4"/>
    </row>
    <row r="2" spans="1:49" ht="20.25" customHeight="1" x14ac:dyDescent="0.3">
      <c r="A2" s="69"/>
      <c r="B2" s="69"/>
      <c r="C2" s="74"/>
      <c r="D2" s="74"/>
      <c r="E2" s="74"/>
      <c r="F2" s="74"/>
      <c r="G2" s="74"/>
      <c r="H2" s="74"/>
      <c r="I2" s="74"/>
      <c r="J2" s="74"/>
      <c r="K2" s="74"/>
      <c r="L2" s="74"/>
      <c r="M2" s="74"/>
      <c r="N2" s="74"/>
      <c r="O2" s="74"/>
      <c r="P2" s="74"/>
      <c r="Q2" s="74"/>
      <c r="R2" s="74"/>
      <c r="S2" s="74"/>
      <c r="T2" s="74"/>
      <c r="U2" s="74"/>
      <c r="V2" s="74"/>
      <c r="W2" s="74"/>
      <c r="X2" s="74"/>
      <c r="Y2" s="74"/>
      <c r="Z2" s="74"/>
      <c r="AA2" s="75"/>
      <c r="AB2" s="5" t="s">
        <v>3</v>
      </c>
      <c r="AC2" s="6">
        <v>8</v>
      </c>
      <c r="AD2" s="3"/>
      <c r="AE2" s="4"/>
      <c r="AF2" s="4"/>
      <c r="AG2" s="4"/>
      <c r="AH2" s="4"/>
      <c r="AI2" s="4"/>
      <c r="AJ2" s="4"/>
      <c r="AK2" s="4"/>
      <c r="AL2" s="4"/>
      <c r="AM2" s="4"/>
      <c r="AN2" s="4"/>
      <c r="AO2" s="4"/>
      <c r="AP2" s="4"/>
      <c r="AQ2" s="4"/>
      <c r="AR2" s="4"/>
      <c r="AS2" s="4"/>
      <c r="AT2" s="4"/>
      <c r="AU2" s="4"/>
      <c r="AV2" s="4"/>
      <c r="AW2" s="4"/>
    </row>
    <row r="3" spans="1:49" ht="55.5" customHeight="1" x14ac:dyDescent="0.3">
      <c r="A3" s="70"/>
      <c r="B3" s="70"/>
      <c r="C3" s="76"/>
      <c r="D3" s="76"/>
      <c r="E3" s="76"/>
      <c r="F3" s="76"/>
      <c r="G3" s="76"/>
      <c r="H3" s="76"/>
      <c r="I3" s="76"/>
      <c r="J3" s="76"/>
      <c r="K3" s="76"/>
      <c r="L3" s="76"/>
      <c r="M3" s="76"/>
      <c r="N3" s="76"/>
      <c r="O3" s="76"/>
      <c r="P3" s="76"/>
      <c r="Q3" s="76"/>
      <c r="R3" s="76"/>
      <c r="S3" s="76"/>
      <c r="T3" s="76"/>
      <c r="U3" s="76"/>
      <c r="V3" s="76"/>
      <c r="W3" s="76"/>
      <c r="X3" s="76"/>
      <c r="Y3" s="76"/>
      <c r="Z3" s="76"/>
      <c r="AA3" s="77"/>
      <c r="AB3" s="7" t="s">
        <v>4</v>
      </c>
      <c r="AC3" s="8">
        <v>45604</v>
      </c>
      <c r="AD3" s="3"/>
      <c r="AE3" s="4"/>
      <c r="AF3" s="4"/>
      <c r="AG3" s="4"/>
      <c r="AH3" s="4"/>
      <c r="AI3" s="4"/>
      <c r="AJ3" s="4"/>
      <c r="AK3" s="4"/>
      <c r="AL3" s="4"/>
      <c r="AM3" s="4"/>
      <c r="AN3" s="4"/>
      <c r="AO3" s="4"/>
      <c r="AP3" s="4"/>
      <c r="AQ3" s="4"/>
      <c r="AR3" s="4"/>
      <c r="AS3" s="4"/>
      <c r="AT3" s="4"/>
      <c r="AU3" s="4"/>
      <c r="AV3" s="4"/>
      <c r="AW3" s="4"/>
    </row>
    <row r="4" spans="1:49" ht="59.25" customHeight="1" x14ac:dyDescent="0.3">
      <c r="A4" s="9" t="s">
        <v>5</v>
      </c>
      <c r="B4" s="78" t="s">
        <v>6</v>
      </c>
      <c r="C4" s="76"/>
      <c r="D4" s="76"/>
      <c r="E4" s="76"/>
      <c r="F4" s="76"/>
      <c r="G4" s="76"/>
      <c r="H4" s="76"/>
      <c r="I4" s="76"/>
      <c r="J4" s="79"/>
      <c r="K4" s="73"/>
      <c r="L4" s="80"/>
      <c r="M4" s="72"/>
      <c r="N4" s="72"/>
      <c r="O4" s="81"/>
      <c r="P4" s="79"/>
      <c r="Q4" s="72"/>
      <c r="R4" s="72"/>
      <c r="S4" s="72"/>
      <c r="T4" s="72"/>
      <c r="U4" s="72"/>
      <c r="V4" s="72"/>
      <c r="W4" s="72"/>
      <c r="X4" s="72"/>
      <c r="Y4" s="72"/>
      <c r="Z4" s="72"/>
      <c r="AA4" s="72"/>
      <c r="AB4" s="72"/>
      <c r="AC4" s="73"/>
      <c r="AD4" s="10"/>
      <c r="AE4" s="10"/>
      <c r="AF4" s="10"/>
      <c r="AG4" s="3"/>
      <c r="AH4" s="3"/>
      <c r="AI4" s="3"/>
      <c r="AJ4" s="3"/>
      <c r="AK4" s="3"/>
      <c r="AL4" s="3"/>
      <c r="AM4" s="3"/>
      <c r="AN4" s="3"/>
      <c r="AO4" s="3"/>
      <c r="AP4" s="3"/>
      <c r="AQ4" s="3"/>
      <c r="AR4" s="3"/>
      <c r="AS4" s="3"/>
      <c r="AT4" s="3"/>
      <c r="AU4" s="3"/>
      <c r="AV4" s="3"/>
      <c r="AW4" s="3"/>
    </row>
    <row r="5" spans="1:49" ht="27" customHeight="1" x14ac:dyDescent="0.3">
      <c r="A5" s="11"/>
      <c r="B5" s="11"/>
      <c r="C5" s="12"/>
      <c r="D5" s="12"/>
      <c r="E5" s="12"/>
      <c r="F5" s="12"/>
      <c r="G5" s="12"/>
      <c r="H5" s="12"/>
      <c r="I5" s="12"/>
      <c r="J5" s="69"/>
      <c r="K5" s="75"/>
      <c r="L5" s="82"/>
      <c r="M5" s="83"/>
      <c r="N5" s="83"/>
      <c r="O5" s="84"/>
      <c r="P5" s="69"/>
      <c r="Q5" s="74"/>
      <c r="R5" s="74"/>
      <c r="S5" s="74"/>
      <c r="T5" s="74"/>
      <c r="U5" s="74"/>
      <c r="V5" s="74"/>
      <c r="W5" s="74"/>
      <c r="X5" s="74"/>
      <c r="Y5" s="74"/>
      <c r="Z5" s="74"/>
      <c r="AA5" s="74"/>
      <c r="AB5" s="74"/>
      <c r="AC5" s="75"/>
      <c r="AD5" s="10"/>
      <c r="AE5" s="10"/>
      <c r="AF5" s="10"/>
      <c r="AG5" s="3"/>
      <c r="AH5" s="3"/>
      <c r="AI5" s="3"/>
      <c r="AJ5" s="3"/>
      <c r="AK5" s="3"/>
      <c r="AL5" s="3"/>
      <c r="AM5" s="3"/>
      <c r="AN5" s="3"/>
      <c r="AO5" s="3"/>
      <c r="AP5" s="3"/>
      <c r="AQ5" s="3"/>
      <c r="AR5" s="3"/>
      <c r="AS5" s="3"/>
      <c r="AT5" s="3"/>
      <c r="AU5" s="3"/>
      <c r="AV5" s="3"/>
      <c r="AW5" s="3"/>
    </row>
    <row r="6" spans="1:49" ht="59.25" customHeight="1" x14ac:dyDescent="0.3">
      <c r="A6" s="9" t="s">
        <v>7</v>
      </c>
      <c r="B6" s="85" t="s">
        <v>8</v>
      </c>
      <c r="C6" s="86"/>
      <c r="D6" s="86"/>
      <c r="E6" s="86"/>
      <c r="F6" s="86"/>
      <c r="G6" s="86"/>
      <c r="H6" s="86"/>
      <c r="I6" s="86"/>
      <c r="J6" s="69"/>
      <c r="K6" s="75"/>
      <c r="L6" s="13" t="s">
        <v>9</v>
      </c>
      <c r="M6" s="14" t="s">
        <v>10</v>
      </c>
      <c r="N6" s="14" t="s">
        <v>11</v>
      </c>
      <c r="O6" s="15" t="s">
        <v>12</v>
      </c>
      <c r="P6" s="69"/>
      <c r="Q6" s="74"/>
      <c r="R6" s="74"/>
      <c r="S6" s="74"/>
      <c r="T6" s="74"/>
      <c r="U6" s="74"/>
      <c r="V6" s="74"/>
      <c r="W6" s="74"/>
      <c r="X6" s="74"/>
      <c r="Y6" s="74"/>
      <c r="Z6" s="74"/>
      <c r="AA6" s="74"/>
      <c r="AB6" s="74"/>
      <c r="AC6" s="75"/>
      <c r="AD6" s="10"/>
      <c r="AE6" s="10"/>
      <c r="AF6" s="3"/>
      <c r="AG6" s="3"/>
      <c r="AH6" s="3"/>
      <c r="AI6" s="3"/>
      <c r="AJ6" s="3"/>
      <c r="AK6" s="3"/>
      <c r="AL6" s="3"/>
      <c r="AM6" s="3"/>
      <c r="AN6" s="3"/>
      <c r="AO6" s="3"/>
      <c r="AP6" s="3"/>
      <c r="AQ6" s="3"/>
      <c r="AR6" s="3"/>
      <c r="AS6" s="3"/>
      <c r="AT6" s="3"/>
      <c r="AU6" s="3"/>
      <c r="AV6" s="3"/>
      <c r="AW6" s="3"/>
    </row>
    <row r="7" spans="1:49" ht="59.25" customHeight="1" x14ac:dyDescent="0.3">
      <c r="A7" s="9" t="s">
        <v>13</v>
      </c>
      <c r="B7" s="85" t="s">
        <v>14</v>
      </c>
      <c r="C7" s="86"/>
      <c r="D7" s="86"/>
      <c r="E7" s="86"/>
      <c r="F7" s="86"/>
      <c r="G7" s="86"/>
      <c r="H7" s="86"/>
      <c r="I7" s="86"/>
      <c r="J7" s="70"/>
      <c r="K7" s="77"/>
      <c r="L7" s="16" t="s">
        <v>15</v>
      </c>
      <c r="M7" s="17"/>
      <c r="N7" s="18"/>
      <c r="O7" s="19"/>
      <c r="P7" s="70"/>
      <c r="Q7" s="76"/>
      <c r="R7" s="76"/>
      <c r="S7" s="76"/>
      <c r="T7" s="76"/>
      <c r="U7" s="76"/>
      <c r="V7" s="76"/>
      <c r="W7" s="76"/>
      <c r="X7" s="76"/>
      <c r="Y7" s="76"/>
      <c r="Z7" s="76"/>
      <c r="AA7" s="76"/>
      <c r="AB7" s="76"/>
      <c r="AC7" s="77"/>
      <c r="AD7" s="10"/>
      <c r="AE7" s="10"/>
      <c r="AF7" s="3"/>
      <c r="AG7" s="3"/>
      <c r="AH7" s="3"/>
      <c r="AI7" s="3"/>
      <c r="AJ7" s="3"/>
      <c r="AK7" s="3"/>
      <c r="AL7" s="3"/>
      <c r="AM7" s="3"/>
      <c r="AN7" s="3"/>
      <c r="AO7" s="3"/>
      <c r="AP7" s="3"/>
      <c r="AQ7" s="3"/>
      <c r="AR7" s="3"/>
      <c r="AS7" s="3"/>
      <c r="AT7" s="3"/>
      <c r="AU7" s="3"/>
      <c r="AV7" s="3"/>
      <c r="AW7" s="3"/>
    </row>
    <row r="8" spans="1:49" ht="15.75" customHeight="1" x14ac:dyDescent="0.3">
      <c r="A8" s="20"/>
      <c r="B8" s="20"/>
      <c r="C8" s="20"/>
      <c r="D8" s="20"/>
      <c r="E8" s="20"/>
      <c r="F8" s="20"/>
      <c r="G8" s="20"/>
      <c r="H8" s="20"/>
      <c r="I8" s="20"/>
      <c r="J8" s="20"/>
      <c r="K8" s="20"/>
      <c r="L8" s="20"/>
      <c r="M8" s="20"/>
      <c r="N8" s="20"/>
      <c r="O8" s="20"/>
      <c r="P8" s="20"/>
      <c r="Q8" s="20"/>
      <c r="R8" s="20"/>
      <c r="S8" s="20"/>
      <c r="T8" s="20"/>
      <c r="U8" s="20"/>
      <c r="V8" s="21"/>
      <c r="W8" s="21"/>
      <c r="X8" s="21"/>
      <c r="Y8" s="22"/>
      <c r="Z8" s="21"/>
      <c r="AA8" s="10"/>
      <c r="AB8" s="10"/>
      <c r="AC8" s="10"/>
      <c r="AD8" s="10"/>
      <c r="AE8" s="10"/>
      <c r="AF8" s="10"/>
      <c r="AG8" s="3"/>
      <c r="AH8" s="3"/>
      <c r="AI8" s="3"/>
      <c r="AJ8" s="3"/>
      <c r="AK8" s="3"/>
      <c r="AL8" s="3"/>
      <c r="AM8" s="3"/>
      <c r="AN8" s="3"/>
      <c r="AO8" s="3"/>
      <c r="AP8" s="3"/>
      <c r="AQ8" s="3"/>
      <c r="AR8" s="3"/>
      <c r="AS8" s="3"/>
      <c r="AT8" s="3"/>
      <c r="AU8" s="3"/>
      <c r="AV8" s="3"/>
      <c r="AW8" s="3"/>
    </row>
    <row r="9" spans="1:49" ht="15.75" customHeight="1" x14ac:dyDescent="0.3">
      <c r="A9" s="23"/>
      <c r="B9" s="20"/>
      <c r="C9" s="20"/>
      <c r="D9" s="20"/>
      <c r="E9" s="20"/>
      <c r="F9" s="20"/>
      <c r="G9" s="20"/>
      <c r="H9" s="20"/>
      <c r="I9" s="20"/>
      <c r="J9" s="20"/>
      <c r="K9" s="20"/>
      <c r="L9" s="20"/>
      <c r="M9" s="20"/>
      <c r="N9" s="20"/>
      <c r="O9" s="20"/>
      <c r="P9" s="20"/>
      <c r="Q9" s="20"/>
      <c r="R9" s="20"/>
      <c r="S9" s="20"/>
      <c r="T9" s="20"/>
      <c r="U9" s="20"/>
      <c r="V9" s="21"/>
      <c r="W9" s="24"/>
      <c r="X9" s="24"/>
      <c r="Y9" s="25"/>
      <c r="Z9" s="26"/>
      <c r="AA9" s="10"/>
      <c r="AB9" s="10"/>
      <c r="AC9" s="10"/>
      <c r="AD9" s="10"/>
      <c r="AE9" s="10"/>
      <c r="AF9" s="10"/>
      <c r="AG9" s="3"/>
      <c r="AH9" s="3"/>
      <c r="AI9" s="3"/>
      <c r="AJ9" s="3"/>
      <c r="AK9" s="3"/>
      <c r="AL9" s="3"/>
      <c r="AM9" s="3"/>
      <c r="AN9" s="3"/>
      <c r="AO9" s="3"/>
      <c r="AP9" s="3"/>
      <c r="AQ9" s="3"/>
      <c r="AR9" s="3"/>
      <c r="AS9" s="3"/>
      <c r="AT9" s="3"/>
      <c r="AU9" s="3"/>
      <c r="AV9" s="3"/>
      <c r="AW9" s="3"/>
    </row>
    <row r="10" spans="1:49" ht="27" customHeight="1" x14ac:dyDescent="0.3">
      <c r="A10" s="90" t="s">
        <v>16</v>
      </c>
      <c r="B10" s="86"/>
      <c r="C10" s="86"/>
      <c r="D10" s="86"/>
      <c r="E10" s="91"/>
      <c r="F10" s="92" t="s">
        <v>17</v>
      </c>
      <c r="G10" s="93"/>
      <c r="H10" s="93"/>
      <c r="I10" s="93"/>
      <c r="J10" s="93"/>
      <c r="K10" s="93"/>
      <c r="L10" s="93"/>
      <c r="M10" s="93"/>
      <c r="N10" s="93"/>
      <c r="O10" s="93"/>
      <c r="P10" s="93"/>
      <c r="Q10" s="93"/>
      <c r="R10" s="93"/>
      <c r="S10" s="93"/>
      <c r="T10" s="93"/>
      <c r="U10" s="94"/>
      <c r="V10" s="27"/>
      <c r="W10" s="95" t="s">
        <v>18</v>
      </c>
      <c r="X10" s="72"/>
      <c r="Y10" s="72"/>
      <c r="Z10" s="73"/>
      <c r="AA10" s="10"/>
      <c r="AB10" s="96" t="s">
        <v>19</v>
      </c>
      <c r="AC10" s="73"/>
      <c r="AD10" s="10"/>
      <c r="AE10" s="10"/>
      <c r="AF10" s="10"/>
      <c r="AG10" s="3"/>
      <c r="AH10" s="3"/>
      <c r="AI10" s="3"/>
      <c r="AJ10" s="3"/>
      <c r="AK10" s="3"/>
      <c r="AL10" s="3"/>
      <c r="AM10" s="3"/>
      <c r="AN10" s="3"/>
      <c r="AO10" s="3"/>
      <c r="AP10" s="3"/>
      <c r="AQ10" s="3"/>
      <c r="AR10" s="3"/>
      <c r="AS10" s="3"/>
      <c r="AT10" s="3"/>
      <c r="AU10" s="3"/>
      <c r="AV10" s="3"/>
      <c r="AW10" s="3"/>
    </row>
    <row r="11" spans="1:49" ht="14.25" customHeight="1" x14ac:dyDescent="0.3">
      <c r="A11" s="97" t="s">
        <v>20</v>
      </c>
      <c r="B11" s="100" t="s">
        <v>21</v>
      </c>
      <c r="C11" s="97" t="s">
        <v>22</v>
      </c>
      <c r="D11" s="97" t="s">
        <v>23</v>
      </c>
      <c r="E11" s="100" t="s">
        <v>24</v>
      </c>
      <c r="F11" s="129" t="s">
        <v>25</v>
      </c>
      <c r="G11" s="130"/>
      <c r="H11" s="130"/>
      <c r="I11" s="131"/>
      <c r="J11" s="132" t="s">
        <v>26</v>
      </c>
      <c r="K11" s="130"/>
      <c r="L11" s="130"/>
      <c r="M11" s="130"/>
      <c r="N11" s="130"/>
      <c r="O11" s="130"/>
      <c r="P11" s="130"/>
      <c r="Q11" s="130"/>
      <c r="R11" s="130"/>
      <c r="S11" s="28"/>
      <c r="T11" s="132" t="s">
        <v>27</v>
      </c>
      <c r="U11" s="130"/>
      <c r="V11" s="27"/>
      <c r="W11" s="69"/>
      <c r="X11" s="74"/>
      <c r="Y11" s="74"/>
      <c r="Z11" s="75"/>
      <c r="AA11" s="10"/>
      <c r="AB11" s="69"/>
      <c r="AC11" s="75"/>
      <c r="AD11" s="29"/>
      <c r="AE11" s="29"/>
      <c r="AF11" s="29"/>
      <c r="AG11" s="3"/>
      <c r="AH11" s="3"/>
      <c r="AI11" s="3"/>
      <c r="AJ11" s="3"/>
      <c r="AK11" s="3"/>
      <c r="AL11" s="3"/>
      <c r="AM11" s="3"/>
      <c r="AN11" s="3"/>
      <c r="AO11" s="3"/>
      <c r="AP11" s="3"/>
      <c r="AQ11" s="3"/>
      <c r="AR11" s="3"/>
      <c r="AS11" s="3"/>
      <c r="AT11" s="3"/>
      <c r="AU11" s="3"/>
      <c r="AV11" s="3"/>
      <c r="AW11" s="3"/>
    </row>
    <row r="12" spans="1:49" ht="32.25" customHeight="1" x14ac:dyDescent="0.3">
      <c r="A12" s="98"/>
      <c r="B12" s="101"/>
      <c r="C12" s="98"/>
      <c r="D12" s="98"/>
      <c r="E12" s="101"/>
      <c r="F12" s="90" t="s">
        <v>28</v>
      </c>
      <c r="G12" s="86"/>
      <c r="H12" s="86"/>
      <c r="I12" s="91"/>
      <c r="J12" s="133" t="s">
        <v>29</v>
      </c>
      <c r="K12" s="135" t="s">
        <v>30</v>
      </c>
      <c r="L12" s="135" t="s">
        <v>31</v>
      </c>
      <c r="M12" s="135" t="s">
        <v>32</v>
      </c>
      <c r="N12" s="87" t="s">
        <v>33</v>
      </c>
      <c r="O12" s="89" t="s">
        <v>34</v>
      </c>
      <c r="P12" s="87" t="s">
        <v>35</v>
      </c>
      <c r="Q12" s="87" t="s">
        <v>36</v>
      </c>
      <c r="R12" s="87" t="s">
        <v>37</v>
      </c>
      <c r="S12" s="30"/>
      <c r="T12" s="89" t="s">
        <v>38</v>
      </c>
      <c r="U12" s="87" t="s">
        <v>39</v>
      </c>
      <c r="V12" s="31"/>
      <c r="W12" s="70"/>
      <c r="X12" s="76"/>
      <c r="Y12" s="76"/>
      <c r="Z12" s="77"/>
      <c r="AA12" s="29"/>
      <c r="AB12" s="70"/>
      <c r="AC12" s="77"/>
      <c r="AD12" s="29"/>
      <c r="AE12" s="10"/>
      <c r="AF12" s="29"/>
      <c r="AG12" s="3"/>
      <c r="AH12" s="3"/>
      <c r="AI12" s="3"/>
      <c r="AJ12" s="3"/>
      <c r="AK12" s="3"/>
      <c r="AL12" s="3"/>
      <c r="AM12" s="3"/>
      <c r="AN12" s="3"/>
      <c r="AO12" s="3"/>
      <c r="AP12" s="3"/>
      <c r="AQ12" s="3"/>
      <c r="AR12" s="3"/>
      <c r="AS12" s="3"/>
      <c r="AT12" s="3"/>
      <c r="AU12" s="3"/>
      <c r="AV12" s="3"/>
      <c r="AW12" s="3"/>
    </row>
    <row r="13" spans="1:49" ht="74.25" customHeight="1" x14ac:dyDescent="0.3">
      <c r="A13" s="99"/>
      <c r="B13" s="102"/>
      <c r="C13" s="99"/>
      <c r="D13" s="99"/>
      <c r="E13" s="102"/>
      <c r="F13" s="9" t="s">
        <v>40</v>
      </c>
      <c r="G13" s="32" t="s">
        <v>41</v>
      </c>
      <c r="H13" s="33"/>
      <c r="I13" s="34" t="s">
        <v>42</v>
      </c>
      <c r="J13" s="134"/>
      <c r="K13" s="88"/>
      <c r="L13" s="88"/>
      <c r="M13" s="88"/>
      <c r="N13" s="88"/>
      <c r="O13" s="88"/>
      <c r="P13" s="88"/>
      <c r="Q13" s="88"/>
      <c r="R13" s="88"/>
      <c r="S13" s="35"/>
      <c r="T13" s="88"/>
      <c r="U13" s="88"/>
      <c r="V13" s="31"/>
      <c r="W13" s="36" t="s">
        <v>43</v>
      </c>
      <c r="X13" s="37" t="s">
        <v>44</v>
      </c>
      <c r="Y13" s="37" t="s">
        <v>45</v>
      </c>
      <c r="Z13" s="38" t="s">
        <v>46</v>
      </c>
      <c r="AA13" s="29"/>
      <c r="AB13" s="39" t="s">
        <v>47</v>
      </c>
      <c r="AC13" s="40" t="s">
        <v>48</v>
      </c>
      <c r="AD13" s="29"/>
      <c r="AE13" s="10"/>
      <c r="AF13" s="29"/>
      <c r="AG13" s="3"/>
      <c r="AH13" s="3"/>
      <c r="AI13" s="3"/>
      <c r="AJ13" s="3"/>
      <c r="AK13" s="3"/>
      <c r="AL13" s="3"/>
      <c r="AM13" s="3"/>
      <c r="AN13" s="3"/>
      <c r="AO13" s="3"/>
      <c r="AP13" s="3"/>
      <c r="AQ13" s="3"/>
      <c r="AR13" s="3"/>
      <c r="AS13" s="3"/>
      <c r="AT13" s="3"/>
      <c r="AU13" s="3"/>
      <c r="AV13" s="3"/>
      <c r="AW13" s="3"/>
    </row>
    <row r="14" spans="1:49" ht="120" customHeight="1" x14ac:dyDescent="0.3">
      <c r="A14" s="117">
        <v>1</v>
      </c>
      <c r="B14" s="116" t="s">
        <v>49</v>
      </c>
      <c r="C14" s="116" t="s">
        <v>50</v>
      </c>
      <c r="D14" s="116" t="s">
        <v>51</v>
      </c>
      <c r="E14" s="116" t="s">
        <v>52</v>
      </c>
      <c r="F14" s="97" t="s">
        <v>53</v>
      </c>
      <c r="G14" s="89" t="s">
        <v>54</v>
      </c>
      <c r="H14" s="114" t="str">
        <f>+CONCATENATE(F14," - ",G14)</f>
        <v>MUY BAJA - MENOR</v>
      </c>
      <c r="I14" s="115" t="str">
        <f>+VLOOKUP(H14,Datos!D3:E27,2,FALSE)</f>
        <v>BAJO</v>
      </c>
      <c r="J14" s="116" t="s">
        <v>55</v>
      </c>
      <c r="K14" s="41" t="s">
        <v>56</v>
      </c>
      <c r="L14" s="42" t="s">
        <v>57</v>
      </c>
      <c r="M14" s="43">
        <f>IF(L14="ASIGNADO",15,IF(L14="NO ASIGNADO",0,""))</f>
        <v>15</v>
      </c>
      <c r="N14" s="103">
        <f>SUM(M14:M20)</f>
        <v>100</v>
      </c>
      <c r="O14" s="105" t="s">
        <v>58</v>
      </c>
      <c r="P14" s="112">
        <f>IF(P17="DÉBIL",0,IF(P17="MODERADO",50,IF(P17="FUERTE",100,"")))</f>
        <v>100</v>
      </c>
      <c r="Q14" s="105" t="s">
        <v>59</v>
      </c>
      <c r="R14" s="105" t="str">
        <f>IF(AND(F14="MUY BAJA",Q17=2),"MUY BAJA",IF(AND(F14="BAJA",Q17=2),"MUY BAJA",IF(AND(F14="MEDIA",Q17=2),"MUY BAJA",IF(AND(F14="ALTA",Q17=2),"BAJA",IF(AND(F14="MUY ALTA",Q17=2),"MEDIA",IF(AND(F14="MUY BAJA",Q17=1),"MUY BAJA",IF(AND(F14="BAJA",Q17=1),"MUY BAJA",IF(AND(F14="MEDIA",Q17=1),"BAJA",IF(AND(F14="ALTA",Q17=1),"MEDIA",IF(AND(F14="MUY ALTA",Q17=1),"ALTA",F14))))))))))</f>
        <v>MUY BAJA</v>
      </c>
      <c r="S14" s="105" t="str">
        <f>+CONCATENATE(R14," - ",G14)</f>
        <v>MUY BAJA - MENOR</v>
      </c>
      <c r="T14" s="113" t="str">
        <f>+VLOOKUP(S14,Datos!$D$3:$E$17,2,FALSE)</f>
        <v>BAJO</v>
      </c>
      <c r="U14" s="125" t="s">
        <v>60</v>
      </c>
      <c r="V14" s="44"/>
      <c r="W14" s="119">
        <v>46157</v>
      </c>
      <c r="X14" s="121" t="s">
        <v>61</v>
      </c>
      <c r="Y14" s="121" t="s">
        <v>62</v>
      </c>
      <c r="Z14" s="122" t="s">
        <v>63</v>
      </c>
      <c r="AA14" s="10"/>
      <c r="AB14" s="121" t="s">
        <v>64</v>
      </c>
      <c r="AC14" s="122"/>
      <c r="AD14" s="10"/>
      <c r="AE14" s="10"/>
      <c r="AF14" s="10"/>
      <c r="AG14" s="3"/>
      <c r="AH14" s="3"/>
      <c r="AI14" s="3"/>
      <c r="AJ14" s="3"/>
      <c r="AK14" s="3"/>
      <c r="AL14" s="3"/>
      <c r="AM14" s="3"/>
      <c r="AN14" s="3"/>
      <c r="AO14" s="3"/>
      <c r="AP14" s="3"/>
      <c r="AQ14" s="3"/>
      <c r="AR14" s="3"/>
      <c r="AS14" s="3"/>
      <c r="AT14" s="3"/>
      <c r="AU14" s="3"/>
      <c r="AV14" s="3"/>
      <c r="AW14" s="3"/>
    </row>
    <row r="15" spans="1:49" ht="120" customHeight="1" x14ac:dyDescent="0.3">
      <c r="A15" s="98"/>
      <c r="B15" s="106"/>
      <c r="C15" s="106"/>
      <c r="D15" s="106"/>
      <c r="E15" s="106"/>
      <c r="F15" s="98"/>
      <c r="G15" s="106"/>
      <c r="H15" s="106"/>
      <c r="I15" s="106"/>
      <c r="J15" s="106"/>
      <c r="K15" s="45" t="s">
        <v>65</v>
      </c>
      <c r="L15" s="46" t="s">
        <v>66</v>
      </c>
      <c r="M15" s="47">
        <f>IF(L15="ADECUADO",15,IF(L15="INADECUADO",0,""))</f>
        <v>15</v>
      </c>
      <c r="N15" s="104"/>
      <c r="O15" s="106"/>
      <c r="P15" s="106"/>
      <c r="Q15" s="88"/>
      <c r="R15" s="106"/>
      <c r="S15" s="106"/>
      <c r="T15" s="106"/>
      <c r="U15" s="123"/>
      <c r="V15" s="44"/>
      <c r="W15" s="106"/>
      <c r="X15" s="106"/>
      <c r="Y15" s="106"/>
      <c r="Z15" s="123"/>
      <c r="AA15" s="10"/>
      <c r="AB15" s="106"/>
      <c r="AC15" s="123"/>
      <c r="AD15" s="10"/>
      <c r="AE15" s="10"/>
      <c r="AF15" s="10"/>
      <c r="AG15" s="3"/>
      <c r="AH15" s="3"/>
      <c r="AI15" s="3"/>
      <c r="AJ15" s="3"/>
      <c r="AK15" s="3"/>
      <c r="AL15" s="3"/>
      <c r="AM15" s="3"/>
      <c r="AN15" s="3"/>
      <c r="AO15" s="3"/>
      <c r="AP15" s="3"/>
      <c r="AQ15" s="3"/>
      <c r="AR15" s="3"/>
      <c r="AS15" s="3"/>
      <c r="AT15" s="3"/>
      <c r="AU15" s="3"/>
      <c r="AV15" s="3"/>
      <c r="AW15" s="3"/>
    </row>
    <row r="16" spans="1:49" ht="120" customHeight="1" x14ac:dyDescent="0.3">
      <c r="A16" s="98"/>
      <c r="B16" s="106"/>
      <c r="C16" s="106"/>
      <c r="D16" s="106"/>
      <c r="E16" s="106"/>
      <c r="F16" s="98"/>
      <c r="G16" s="106"/>
      <c r="H16" s="106"/>
      <c r="I16" s="106"/>
      <c r="J16" s="106"/>
      <c r="K16" s="48" t="s">
        <v>67</v>
      </c>
      <c r="L16" s="46" t="s">
        <v>68</v>
      </c>
      <c r="M16" s="47">
        <f>IF(L16="OPORTUNA",15,IF(L16="INOPORTUNA",0,""))</f>
        <v>15</v>
      </c>
      <c r="N16" s="104"/>
      <c r="O16" s="106"/>
      <c r="P16" s="88"/>
      <c r="Q16" s="49" t="s">
        <v>69</v>
      </c>
      <c r="R16" s="106"/>
      <c r="S16" s="106"/>
      <c r="T16" s="106"/>
      <c r="U16" s="123"/>
      <c r="V16" s="44"/>
      <c r="W16" s="106"/>
      <c r="X16" s="106"/>
      <c r="Y16" s="106"/>
      <c r="Z16" s="123"/>
      <c r="AA16" s="10"/>
      <c r="AB16" s="106"/>
      <c r="AC16" s="123"/>
      <c r="AD16" s="10"/>
      <c r="AE16" s="10"/>
      <c r="AF16" s="10"/>
      <c r="AG16" s="3"/>
      <c r="AH16" s="3"/>
      <c r="AI16" s="3"/>
      <c r="AJ16" s="3"/>
      <c r="AK16" s="3"/>
      <c r="AL16" s="3"/>
      <c r="AM16" s="3"/>
      <c r="AN16" s="3"/>
      <c r="AO16" s="3"/>
      <c r="AP16" s="3"/>
      <c r="AQ16" s="3"/>
      <c r="AR16" s="3"/>
      <c r="AS16" s="3"/>
      <c r="AT16" s="3"/>
      <c r="AU16" s="3"/>
      <c r="AV16" s="3"/>
      <c r="AW16" s="3"/>
    </row>
    <row r="17" spans="1:49" ht="100.5" customHeight="1" x14ac:dyDescent="0.3">
      <c r="A17" s="98"/>
      <c r="B17" s="106"/>
      <c r="C17" s="106"/>
      <c r="D17" s="106"/>
      <c r="E17" s="106"/>
      <c r="F17" s="98"/>
      <c r="G17" s="106"/>
      <c r="H17" s="106"/>
      <c r="I17" s="106"/>
      <c r="J17" s="106"/>
      <c r="K17" s="45" t="s">
        <v>70</v>
      </c>
      <c r="L17" s="46" t="s">
        <v>71</v>
      </c>
      <c r="M17" s="47">
        <f>IF(L17="PREVENIR",15,IF(L17="DETECTAR",10,IF(L17="NO ES UN CONTROL",0,"")))</f>
        <v>15</v>
      </c>
      <c r="N17" s="108" t="str">
        <f>IF(N14&lt;86,"DÉBIL",IF(N14&lt;96,"MODERADO",IF(N14&lt;101,"FUERTE","")))</f>
        <v>FUERTE</v>
      </c>
      <c r="O17" s="106"/>
      <c r="P17" s="110" t="str">
        <f>IF(AND(N17="FUERTE",O14="FUERTE (SIEMPRE SE EJECUTA)"),"FUERTE",IF(OR(N17="DÉBIL",O14="DÉBIL (NO SE EJECUTA)"),"DÉBIL",IF(OR(N17="MODERADO",O14="MODERADO (ALGUNAS VECES)"),"MODERADO")))</f>
        <v>FUERTE</v>
      </c>
      <c r="Q17" s="111">
        <f>IF(AND($P$17="FUERTE",$Q$14="DIRECTAMENTE"),2,IF(AND($P$17="FUERTE",$Q$14="DIRECTAMENTE"),2,IF(AND($P$17="FUERTE",$Q$14="DIRECTAMENTE"),2,IF(AND($P$17="FUERTE",$Q$14="NO DISMINUYE"),0,IF(AND($P$17="MODERADO",$Q$14="DIRECTAMENTE"),1,IF(AND($P$17="MODERADO",$Q$14="DIRECTAMENTE"),1,IF(AND($P$17="MODERADO",$Q$14="DIRECTAMENTE"),1,IF(AND($P$17="MODERADO",$Q$14="NO DISMINUYE"),0,"N/A"))))))))</f>
        <v>2</v>
      </c>
      <c r="R17" s="106"/>
      <c r="S17" s="106"/>
      <c r="T17" s="106"/>
      <c r="U17" s="126" t="s">
        <v>72</v>
      </c>
      <c r="V17" s="50"/>
      <c r="W17" s="106"/>
      <c r="X17" s="106"/>
      <c r="Y17" s="106"/>
      <c r="Z17" s="123"/>
      <c r="AA17" s="10"/>
      <c r="AB17" s="106"/>
      <c r="AC17" s="123"/>
      <c r="AD17" s="10"/>
      <c r="AE17" s="10"/>
      <c r="AF17" s="10"/>
      <c r="AG17" s="3"/>
      <c r="AH17" s="3"/>
      <c r="AI17" s="3"/>
      <c r="AJ17" s="3"/>
      <c r="AK17" s="3"/>
      <c r="AL17" s="3"/>
      <c r="AM17" s="3"/>
      <c r="AN17" s="3"/>
      <c r="AO17" s="3"/>
      <c r="AP17" s="3"/>
      <c r="AQ17" s="3"/>
      <c r="AR17" s="3"/>
      <c r="AS17" s="3"/>
      <c r="AT17" s="3"/>
      <c r="AU17" s="3"/>
      <c r="AV17" s="3"/>
      <c r="AW17" s="3"/>
    </row>
    <row r="18" spans="1:49" ht="100.5" customHeight="1" x14ac:dyDescent="0.3">
      <c r="A18" s="98"/>
      <c r="B18" s="106"/>
      <c r="C18" s="106"/>
      <c r="D18" s="106"/>
      <c r="E18" s="106"/>
      <c r="F18" s="98"/>
      <c r="G18" s="106"/>
      <c r="H18" s="106"/>
      <c r="I18" s="106"/>
      <c r="J18" s="106"/>
      <c r="K18" s="45" t="s">
        <v>73</v>
      </c>
      <c r="L18" s="46" t="s">
        <v>74</v>
      </c>
      <c r="M18" s="47">
        <f>IF(L18="CONFIABLE",15,IF(L18="NO CONFIABLE",0,""))</f>
        <v>15</v>
      </c>
      <c r="N18" s="104"/>
      <c r="O18" s="106"/>
      <c r="P18" s="106"/>
      <c r="Q18" s="106"/>
      <c r="R18" s="106"/>
      <c r="S18" s="106"/>
      <c r="T18" s="106"/>
      <c r="U18" s="127"/>
      <c r="V18" s="50"/>
      <c r="W18" s="106"/>
      <c r="X18" s="106"/>
      <c r="Y18" s="106"/>
      <c r="Z18" s="123"/>
      <c r="AA18" s="10"/>
      <c r="AB18" s="106"/>
      <c r="AC18" s="123"/>
      <c r="AD18" s="10"/>
      <c r="AE18" s="10"/>
      <c r="AF18" s="10"/>
      <c r="AG18" s="3"/>
      <c r="AH18" s="3"/>
      <c r="AI18" s="3"/>
      <c r="AJ18" s="3"/>
      <c r="AK18" s="3"/>
      <c r="AL18" s="3"/>
      <c r="AM18" s="3"/>
      <c r="AN18" s="3"/>
      <c r="AO18" s="3"/>
      <c r="AP18" s="3"/>
      <c r="AQ18" s="3"/>
      <c r="AR18" s="3"/>
      <c r="AS18" s="3"/>
      <c r="AT18" s="3"/>
      <c r="AU18" s="3"/>
      <c r="AV18" s="3"/>
      <c r="AW18" s="3"/>
    </row>
    <row r="19" spans="1:49" ht="100.5" customHeight="1" x14ac:dyDescent="0.3">
      <c r="A19" s="98"/>
      <c r="B19" s="106"/>
      <c r="C19" s="106"/>
      <c r="D19" s="106"/>
      <c r="E19" s="106"/>
      <c r="F19" s="98"/>
      <c r="G19" s="106"/>
      <c r="H19" s="106"/>
      <c r="I19" s="106"/>
      <c r="J19" s="106"/>
      <c r="K19" s="45" t="s">
        <v>75</v>
      </c>
      <c r="L19" s="46" t="s">
        <v>76</v>
      </c>
      <c r="M19" s="47">
        <f>IF(L19="SE INVESTIGAN Y RESUELVEN OPORTUNAMENTE",15,IF(L19="NO SE INVESTIGAN,  NI  RESUELVEN OPORTUNAMENTE",0,""))</f>
        <v>15</v>
      </c>
      <c r="N19" s="104"/>
      <c r="O19" s="106"/>
      <c r="P19" s="106"/>
      <c r="Q19" s="106"/>
      <c r="R19" s="106"/>
      <c r="S19" s="106"/>
      <c r="T19" s="106"/>
      <c r="U19" s="128" t="s">
        <v>77</v>
      </c>
      <c r="V19" s="44"/>
      <c r="W19" s="106"/>
      <c r="X19" s="106"/>
      <c r="Y19" s="106"/>
      <c r="Z19" s="123"/>
      <c r="AA19" s="10"/>
      <c r="AB19" s="106"/>
      <c r="AC19" s="123"/>
      <c r="AD19" s="10"/>
      <c r="AE19" s="10"/>
      <c r="AF19" s="10"/>
      <c r="AG19" s="3"/>
      <c r="AH19" s="3"/>
      <c r="AI19" s="3"/>
      <c r="AJ19" s="3"/>
      <c r="AK19" s="3"/>
      <c r="AL19" s="3"/>
      <c r="AM19" s="3"/>
      <c r="AN19" s="3"/>
      <c r="AO19" s="3"/>
      <c r="AP19" s="3"/>
      <c r="AQ19" s="3"/>
      <c r="AR19" s="3"/>
      <c r="AS19" s="3"/>
      <c r="AT19" s="3"/>
      <c r="AU19" s="3"/>
      <c r="AV19" s="3"/>
      <c r="AW19" s="3"/>
    </row>
    <row r="20" spans="1:49" ht="149.25" customHeight="1" x14ac:dyDescent="0.3">
      <c r="A20" s="99"/>
      <c r="B20" s="107"/>
      <c r="C20" s="107"/>
      <c r="D20" s="107"/>
      <c r="E20" s="107"/>
      <c r="F20" s="99"/>
      <c r="G20" s="107"/>
      <c r="H20" s="107"/>
      <c r="I20" s="107"/>
      <c r="J20" s="107"/>
      <c r="K20" s="51" t="s">
        <v>78</v>
      </c>
      <c r="L20" s="52" t="s">
        <v>79</v>
      </c>
      <c r="M20" s="53">
        <f>IF(L20="COMPLETA",10,IF(L20="INCOMPLETA",5,IF(L20="NO EXISTE",0,"")))</f>
        <v>10</v>
      </c>
      <c r="N20" s="109"/>
      <c r="O20" s="107"/>
      <c r="P20" s="107"/>
      <c r="Q20" s="107"/>
      <c r="R20" s="107"/>
      <c r="S20" s="107"/>
      <c r="T20" s="107"/>
      <c r="U20" s="124"/>
      <c r="V20" s="44"/>
      <c r="W20" s="107"/>
      <c r="X20" s="107"/>
      <c r="Y20" s="107"/>
      <c r="Z20" s="124"/>
      <c r="AA20" s="10"/>
      <c r="AB20" s="107"/>
      <c r="AC20" s="124"/>
      <c r="AD20" s="10"/>
      <c r="AE20" s="10"/>
      <c r="AF20" s="10"/>
      <c r="AG20" s="3"/>
      <c r="AH20" s="3"/>
      <c r="AI20" s="3"/>
      <c r="AJ20" s="3"/>
      <c r="AK20" s="3"/>
      <c r="AL20" s="3"/>
      <c r="AM20" s="3"/>
      <c r="AN20" s="3"/>
      <c r="AO20" s="3"/>
      <c r="AP20" s="3"/>
      <c r="AQ20" s="3"/>
      <c r="AR20" s="3"/>
      <c r="AS20" s="3"/>
      <c r="AT20" s="3"/>
      <c r="AU20" s="3"/>
      <c r="AV20" s="3"/>
      <c r="AW20" s="3"/>
    </row>
    <row r="21" spans="1:49" ht="120" customHeight="1" x14ac:dyDescent="0.3">
      <c r="A21" s="117">
        <v>2</v>
      </c>
      <c r="B21" s="116" t="s">
        <v>80</v>
      </c>
      <c r="C21" s="116" t="s">
        <v>81</v>
      </c>
      <c r="D21" s="116" t="s">
        <v>82</v>
      </c>
      <c r="E21" s="116" t="s">
        <v>83</v>
      </c>
      <c r="F21" s="97" t="s">
        <v>53</v>
      </c>
      <c r="G21" s="89" t="s">
        <v>54</v>
      </c>
      <c r="H21" s="114" t="str">
        <f>+CONCATENATE(F21," - ",G21)</f>
        <v>MUY BAJA - MENOR</v>
      </c>
      <c r="I21" s="115" t="str">
        <f>+VLOOKUP(H21,Datos!D3:E27,2,FALSE)</f>
        <v>BAJO</v>
      </c>
      <c r="J21" s="116" t="s">
        <v>84</v>
      </c>
      <c r="K21" s="41" t="s">
        <v>56</v>
      </c>
      <c r="L21" s="42" t="s">
        <v>57</v>
      </c>
      <c r="M21" s="43">
        <f>IF(L21="ASIGNADO",15,IF(L21="NO ASIGNADO",0,""))</f>
        <v>15</v>
      </c>
      <c r="N21" s="103">
        <f>SUM(M21:M27)</f>
        <v>100</v>
      </c>
      <c r="O21" s="105" t="s">
        <v>58</v>
      </c>
      <c r="P21" s="112">
        <f>IF(P24="DÉBIL",0,IF(P24="MODERADO",50,IF(P24="FUERTE",100,"")))</f>
        <v>100</v>
      </c>
      <c r="Q21" s="105" t="s">
        <v>59</v>
      </c>
      <c r="R21" s="105" t="str">
        <f>IF(AND(F21="MUY BAJA",Q24=2),"MUY BAJA",IF(AND(F21="BAJA",Q24=2),"MUY BAJA",IF(AND(F21="MEDIA",Q24=2),"MUY BAJA",IF(AND(F21="ALTA",Q24=2),"BAJA",IF(AND(F21="MUY ALTA",Q24=2),"MEDIA",IF(AND(F21="MUY BAJA",Q24=1),"MUY BAJA",IF(AND(F21="BAJA",Q24=1),"MUY BAJA",IF(AND(F21="MEDIA",Q24=1),"BAJA",IF(AND(F21="ALTA",Q24=1),"MEDIA",IF(AND(F21="MUY ALTA",Q24=1),"ALTA",F21))))))))))</f>
        <v>MUY BAJA</v>
      </c>
      <c r="S21" s="105" t="str">
        <f>+CONCATENATE(R21," - ",G21)</f>
        <v>MUY BAJA - MENOR</v>
      </c>
      <c r="T21" s="113" t="str">
        <f>+VLOOKUP(S21,Datos!$D$3:$E$17,2,FALSE)</f>
        <v>BAJO</v>
      </c>
      <c r="U21" s="125" t="s">
        <v>85</v>
      </c>
      <c r="V21" s="44"/>
      <c r="W21" s="119">
        <v>46157</v>
      </c>
      <c r="X21" s="121" t="s">
        <v>86</v>
      </c>
      <c r="Y21" s="121" t="s">
        <v>62</v>
      </c>
      <c r="Z21" s="122" t="s">
        <v>63</v>
      </c>
      <c r="AA21" s="10"/>
      <c r="AB21" s="121" t="s">
        <v>87</v>
      </c>
      <c r="AC21" s="122"/>
      <c r="AD21" s="10"/>
      <c r="AE21" s="10"/>
      <c r="AF21" s="10"/>
      <c r="AG21" s="3"/>
      <c r="AH21" s="3"/>
      <c r="AI21" s="3"/>
      <c r="AJ21" s="3"/>
      <c r="AK21" s="3"/>
      <c r="AL21" s="3"/>
      <c r="AM21" s="3"/>
      <c r="AN21" s="3"/>
      <c r="AO21" s="3"/>
      <c r="AP21" s="3"/>
      <c r="AQ21" s="3"/>
      <c r="AR21" s="3"/>
      <c r="AS21" s="3"/>
      <c r="AT21" s="3"/>
      <c r="AU21" s="3"/>
      <c r="AV21" s="3"/>
      <c r="AW21" s="3"/>
    </row>
    <row r="22" spans="1:49" ht="120" customHeight="1" x14ac:dyDescent="0.3">
      <c r="A22" s="98"/>
      <c r="B22" s="106"/>
      <c r="C22" s="106"/>
      <c r="D22" s="106"/>
      <c r="E22" s="106"/>
      <c r="F22" s="98"/>
      <c r="G22" s="106"/>
      <c r="H22" s="106"/>
      <c r="I22" s="106"/>
      <c r="J22" s="106"/>
      <c r="K22" s="45" t="s">
        <v>65</v>
      </c>
      <c r="L22" s="46" t="s">
        <v>66</v>
      </c>
      <c r="M22" s="47">
        <f>IF(L22="ADECUADO",15,IF(L22="INADECUADO",0,""))</f>
        <v>15</v>
      </c>
      <c r="N22" s="104"/>
      <c r="O22" s="106"/>
      <c r="P22" s="106"/>
      <c r="Q22" s="88"/>
      <c r="R22" s="106"/>
      <c r="S22" s="106"/>
      <c r="T22" s="106"/>
      <c r="U22" s="123"/>
      <c r="V22" s="44"/>
      <c r="W22" s="106"/>
      <c r="X22" s="106"/>
      <c r="Y22" s="106"/>
      <c r="Z22" s="123"/>
      <c r="AA22" s="10"/>
      <c r="AB22" s="106"/>
      <c r="AC22" s="123"/>
      <c r="AD22" s="10"/>
      <c r="AE22" s="10"/>
      <c r="AF22" s="10"/>
      <c r="AG22" s="3"/>
      <c r="AH22" s="3"/>
      <c r="AI22" s="3"/>
      <c r="AJ22" s="3"/>
      <c r="AK22" s="3"/>
      <c r="AL22" s="3"/>
      <c r="AM22" s="3"/>
      <c r="AN22" s="3"/>
      <c r="AO22" s="3"/>
      <c r="AP22" s="3"/>
      <c r="AQ22" s="3"/>
      <c r="AR22" s="3"/>
      <c r="AS22" s="3"/>
      <c r="AT22" s="3"/>
      <c r="AU22" s="3"/>
      <c r="AV22" s="3"/>
      <c r="AW22" s="3"/>
    </row>
    <row r="23" spans="1:49" ht="120" customHeight="1" x14ac:dyDescent="0.3">
      <c r="A23" s="98"/>
      <c r="B23" s="106"/>
      <c r="C23" s="106"/>
      <c r="D23" s="106"/>
      <c r="E23" s="106"/>
      <c r="F23" s="98"/>
      <c r="G23" s="106"/>
      <c r="H23" s="106"/>
      <c r="I23" s="106"/>
      <c r="J23" s="106"/>
      <c r="K23" s="48" t="s">
        <v>67</v>
      </c>
      <c r="L23" s="46" t="s">
        <v>68</v>
      </c>
      <c r="M23" s="47">
        <f>IF(L23="OPORTUNA",15,IF(L23="INOPORTUNA",0,""))</f>
        <v>15</v>
      </c>
      <c r="N23" s="104"/>
      <c r="O23" s="106"/>
      <c r="P23" s="88"/>
      <c r="Q23" s="49" t="s">
        <v>69</v>
      </c>
      <c r="R23" s="106"/>
      <c r="S23" s="106"/>
      <c r="T23" s="106"/>
      <c r="U23" s="123"/>
      <c r="V23" s="44"/>
      <c r="W23" s="106"/>
      <c r="X23" s="106"/>
      <c r="Y23" s="106"/>
      <c r="Z23" s="123"/>
      <c r="AA23" s="10"/>
      <c r="AB23" s="106"/>
      <c r="AC23" s="123"/>
      <c r="AD23" s="10"/>
      <c r="AE23" s="10"/>
      <c r="AF23" s="10"/>
      <c r="AG23" s="3"/>
      <c r="AH23" s="3"/>
      <c r="AI23" s="3"/>
      <c r="AJ23" s="3"/>
      <c r="AK23" s="3"/>
      <c r="AL23" s="3"/>
      <c r="AM23" s="3"/>
      <c r="AN23" s="3"/>
      <c r="AO23" s="3"/>
      <c r="AP23" s="3"/>
      <c r="AQ23" s="3"/>
      <c r="AR23" s="3"/>
      <c r="AS23" s="3"/>
      <c r="AT23" s="3"/>
      <c r="AU23" s="3"/>
      <c r="AV23" s="3"/>
      <c r="AW23" s="3"/>
    </row>
    <row r="24" spans="1:49" ht="100.5" customHeight="1" x14ac:dyDescent="0.3">
      <c r="A24" s="98"/>
      <c r="B24" s="106"/>
      <c r="C24" s="106"/>
      <c r="D24" s="106"/>
      <c r="E24" s="106"/>
      <c r="F24" s="98"/>
      <c r="G24" s="106"/>
      <c r="H24" s="106"/>
      <c r="I24" s="106"/>
      <c r="J24" s="106"/>
      <c r="K24" s="45" t="s">
        <v>70</v>
      </c>
      <c r="L24" s="46" t="s">
        <v>71</v>
      </c>
      <c r="M24" s="47">
        <f>IF(L24="PREVENIR",15,IF(L24="DETECTAR",10,IF(L24="NO ES UN CONTROL",0,"")))</f>
        <v>15</v>
      </c>
      <c r="N24" s="108" t="str">
        <f>IF(N21&lt;86,"DÉBIL",IF(N21&lt;96,"MODERADO",IF(N21&lt;101,"FUERTE","")))</f>
        <v>FUERTE</v>
      </c>
      <c r="O24" s="106"/>
      <c r="P24" s="110" t="str">
        <f>IF(AND(N24="FUERTE",O21="FUERTE (SIEMPRE SE EJECUTA)"),"FUERTE",IF(OR(N24="DÉBIL",O21="DÉBIL (NO SE EJECUTA)"),"DÉBIL",IF(OR(N24="MODERADO",O21="MODERADO (ALGUNAS VECES)"),"MODERADO")))</f>
        <v>FUERTE</v>
      </c>
      <c r="Q24" s="111">
        <f>IF(AND($P$17="FUERTE",$Q$14="DIRECTAMENTE"),2,IF(AND($P$17="FUERTE",$Q$14="DIRECTAMENTE"),2,IF(AND($P$17="FUERTE",$Q$14="DIRECTAMENTE"),2,IF(AND($P$17="FUERTE",$Q$14="NO DISMINUYE"),0,IF(AND($P$17="MODERADO",$Q$14="DIRECTAMENTE"),1,IF(AND($P$17="MODERADO",$Q$14="DIRECTAMENTE"),1,IF(AND($P$17="MODERADO",$Q$14="DIRECTAMENTE"),1,IF(AND($P$17="MODERADO",$Q$14="NO DISMINUYE"),0,"N/A"))))))))</f>
        <v>2</v>
      </c>
      <c r="R24" s="106"/>
      <c r="S24" s="106"/>
      <c r="T24" s="106"/>
      <c r="U24" s="126" t="s">
        <v>72</v>
      </c>
      <c r="V24" s="50"/>
      <c r="W24" s="106"/>
      <c r="X24" s="106"/>
      <c r="Y24" s="106"/>
      <c r="Z24" s="123"/>
      <c r="AA24" s="10"/>
      <c r="AB24" s="106"/>
      <c r="AC24" s="123"/>
      <c r="AD24" s="10"/>
      <c r="AE24" s="10"/>
      <c r="AF24" s="10"/>
      <c r="AG24" s="3"/>
      <c r="AH24" s="3"/>
      <c r="AI24" s="3"/>
      <c r="AJ24" s="3"/>
      <c r="AK24" s="3"/>
      <c r="AL24" s="3"/>
      <c r="AM24" s="3"/>
      <c r="AN24" s="3"/>
      <c r="AO24" s="3"/>
      <c r="AP24" s="3"/>
      <c r="AQ24" s="3"/>
      <c r="AR24" s="3"/>
      <c r="AS24" s="3"/>
      <c r="AT24" s="3"/>
      <c r="AU24" s="3"/>
      <c r="AV24" s="3"/>
      <c r="AW24" s="3"/>
    </row>
    <row r="25" spans="1:49" ht="100.5" customHeight="1" x14ac:dyDescent="0.3">
      <c r="A25" s="98"/>
      <c r="B25" s="106"/>
      <c r="C25" s="106"/>
      <c r="D25" s="106"/>
      <c r="E25" s="106"/>
      <c r="F25" s="98"/>
      <c r="G25" s="106"/>
      <c r="H25" s="106"/>
      <c r="I25" s="106"/>
      <c r="J25" s="106"/>
      <c r="K25" s="45" t="s">
        <v>73</v>
      </c>
      <c r="L25" s="46" t="s">
        <v>74</v>
      </c>
      <c r="M25" s="47">
        <f>IF(L25="CONFIABLE",15,IF(L25="NO CONFIABLE",0,""))</f>
        <v>15</v>
      </c>
      <c r="N25" s="104"/>
      <c r="O25" s="106"/>
      <c r="P25" s="106"/>
      <c r="Q25" s="106"/>
      <c r="R25" s="106"/>
      <c r="S25" s="106"/>
      <c r="T25" s="106"/>
      <c r="U25" s="127"/>
      <c r="V25" s="50"/>
      <c r="W25" s="106"/>
      <c r="X25" s="106"/>
      <c r="Y25" s="106"/>
      <c r="Z25" s="123"/>
      <c r="AA25" s="10"/>
      <c r="AB25" s="106"/>
      <c r="AC25" s="123"/>
      <c r="AD25" s="10"/>
      <c r="AE25" s="10"/>
      <c r="AF25" s="10"/>
      <c r="AG25" s="3"/>
      <c r="AH25" s="3"/>
      <c r="AI25" s="3"/>
      <c r="AJ25" s="3"/>
      <c r="AK25" s="3"/>
      <c r="AL25" s="3"/>
      <c r="AM25" s="3"/>
      <c r="AN25" s="3"/>
      <c r="AO25" s="3"/>
      <c r="AP25" s="3"/>
      <c r="AQ25" s="3"/>
      <c r="AR25" s="3"/>
      <c r="AS25" s="3"/>
      <c r="AT25" s="3"/>
      <c r="AU25" s="3"/>
      <c r="AV25" s="3"/>
      <c r="AW25" s="3"/>
    </row>
    <row r="26" spans="1:49" ht="100.5" customHeight="1" x14ac:dyDescent="0.3">
      <c r="A26" s="98"/>
      <c r="B26" s="106"/>
      <c r="C26" s="106"/>
      <c r="D26" s="106"/>
      <c r="E26" s="106"/>
      <c r="F26" s="98"/>
      <c r="G26" s="106"/>
      <c r="H26" s="106"/>
      <c r="I26" s="106"/>
      <c r="J26" s="106"/>
      <c r="K26" s="45" t="s">
        <v>75</v>
      </c>
      <c r="L26" s="46" t="s">
        <v>76</v>
      </c>
      <c r="M26" s="47">
        <f>IF(L26="SE INVESTIGAN Y RESUELVEN OPORTUNAMENTE",15,IF(L26="NO SE INVESTIGAN,  NI  RESUELVEN OPORTUNAMENTE",0,""))</f>
        <v>15</v>
      </c>
      <c r="N26" s="104"/>
      <c r="O26" s="106"/>
      <c r="P26" s="106"/>
      <c r="Q26" s="106"/>
      <c r="R26" s="106"/>
      <c r="S26" s="106"/>
      <c r="T26" s="106"/>
      <c r="U26" s="128" t="s">
        <v>77</v>
      </c>
      <c r="V26" s="44"/>
      <c r="W26" s="106"/>
      <c r="X26" s="106"/>
      <c r="Y26" s="106"/>
      <c r="Z26" s="123"/>
      <c r="AA26" s="10"/>
      <c r="AB26" s="106"/>
      <c r="AC26" s="123"/>
      <c r="AD26" s="10"/>
      <c r="AE26" s="10"/>
      <c r="AF26" s="10"/>
      <c r="AG26" s="3"/>
      <c r="AH26" s="3"/>
      <c r="AI26" s="3"/>
      <c r="AJ26" s="3"/>
      <c r="AK26" s="3"/>
      <c r="AL26" s="3"/>
      <c r="AM26" s="3"/>
      <c r="AN26" s="3"/>
      <c r="AO26" s="3"/>
      <c r="AP26" s="3"/>
      <c r="AQ26" s="3"/>
      <c r="AR26" s="3"/>
      <c r="AS26" s="3"/>
      <c r="AT26" s="3"/>
      <c r="AU26" s="3"/>
      <c r="AV26" s="3"/>
      <c r="AW26" s="3"/>
    </row>
    <row r="27" spans="1:49" ht="149.25" customHeight="1" x14ac:dyDescent="0.3">
      <c r="A27" s="99"/>
      <c r="B27" s="107"/>
      <c r="C27" s="107"/>
      <c r="D27" s="107"/>
      <c r="E27" s="107"/>
      <c r="F27" s="99"/>
      <c r="G27" s="107"/>
      <c r="H27" s="107"/>
      <c r="I27" s="107"/>
      <c r="J27" s="107"/>
      <c r="K27" s="51" t="s">
        <v>78</v>
      </c>
      <c r="L27" s="52" t="s">
        <v>79</v>
      </c>
      <c r="M27" s="53">
        <f>IF(L27="COMPLETA",10,IF(L27="INCOMPLETA",5,IF(L27="NO EXISTE",0,"")))</f>
        <v>10</v>
      </c>
      <c r="N27" s="109"/>
      <c r="O27" s="107"/>
      <c r="P27" s="107"/>
      <c r="Q27" s="107"/>
      <c r="R27" s="107"/>
      <c r="S27" s="107"/>
      <c r="T27" s="107"/>
      <c r="U27" s="124"/>
      <c r="V27" s="44"/>
      <c r="W27" s="107"/>
      <c r="X27" s="107"/>
      <c r="Y27" s="107"/>
      <c r="Z27" s="124"/>
      <c r="AA27" s="10"/>
      <c r="AB27" s="107"/>
      <c r="AC27" s="124"/>
      <c r="AD27" s="10"/>
      <c r="AE27" s="10"/>
      <c r="AF27" s="10"/>
      <c r="AG27" s="3"/>
      <c r="AH27" s="3"/>
      <c r="AI27" s="3"/>
      <c r="AJ27" s="3"/>
      <c r="AK27" s="3"/>
      <c r="AL27" s="3"/>
      <c r="AM27" s="3"/>
      <c r="AN27" s="3"/>
      <c r="AO27" s="3"/>
      <c r="AP27" s="3"/>
      <c r="AQ27" s="3"/>
      <c r="AR27" s="3"/>
      <c r="AS27" s="3"/>
      <c r="AT27" s="3"/>
      <c r="AU27" s="3"/>
      <c r="AV27" s="3"/>
      <c r="AW27" s="3"/>
    </row>
    <row r="28" spans="1:49" ht="120" customHeight="1" x14ac:dyDescent="0.3">
      <c r="A28" s="117">
        <v>3</v>
      </c>
      <c r="B28" s="116" t="s">
        <v>88</v>
      </c>
      <c r="C28" s="116" t="s">
        <v>89</v>
      </c>
      <c r="D28" s="118" t="s">
        <v>90</v>
      </c>
      <c r="E28" s="116" t="s">
        <v>91</v>
      </c>
      <c r="F28" s="97" t="s">
        <v>53</v>
      </c>
      <c r="G28" s="89" t="s">
        <v>54</v>
      </c>
      <c r="H28" s="114" t="str">
        <f>+CONCATENATE(F28," - ",G28)</f>
        <v>MUY BAJA - MENOR</v>
      </c>
      <c r="I28" s="115" t="str">
        <f>+VLOOKUP(H21,Datos!D3:E27,2,FALSE)</f>
        <v>BAJO</v>
      </c>
      <c r="J28" s="116" t="s">
        <v>92</v>
      </c>
      <c r="K28" s="41" t="s">
        <v>56</v>
      </c>
      <c r="L28" s="42" t="s">
        <v>57</v>
      </c>
      <c r="M28" s="43">
        <f>IF(L28="ASIGNADO",15,IF(L28="NO ASIGNADO",0,""))</f>
        <v>15</v>
      </c>
      <c r="N28" s="103">
        <f>SUM(M28:M34)</f>
        <v>100</v>
      </c>
      <c r="O28" s="105" t="s">
        <v>58</v>
      </c>
      <c r="P28" s="112">
        <f>IF(P31="DÉBIL",0,IF(P31="MODERADO",50,IF(P31="FUERTE",100,"")))</f>
        <v>100</v>
      </c>
      <c r="Q28" s="105" t="s">
        <v>59</v>
      </c>
      <c r="R28" s="105" t="str">
        <f>IF(AND(F28="MUY BAJA",Q31=2),"MUY BAJA",IF(AND(F28="BAJA",Q31=2),"MUY BAJA",IF(AND(F28="MEDIA",Q31=2),"MUY BAJA",IF(AND(F28="ALTA",Q31=2),"BAJA",IF(AND(F28="MUY ALTA",Q31=2),"MEDIA",IF(AND(F28="MUY BAJA",Q31=1),"MUY BAJA",IF(AND(F28="BAJA",Q31=1),"MUY BAJA",IF(AND(F28="MEDIA",Q31=1),"BAJA",IF(AND(F28="ALTA",Q31=1),"MEDIA",IF(AND(F28="MUY ALTA",Q31=1),"ALTA",F28))))))))))</f>
        <v>MUY BAJA</v>
      </c>
      <c r="S28" s="105" t="str">
        <f>+CONCATENATE(R28," - ",G28)</f>
        <v>MUY BAJA - MENOR</v>
      </c>
      <c r="T28" s="113" t="str">
        <f>+VLOOKUP(S28,Datos!$D$3:$E$17,2,FALSE)</f>
        <v>BAJO</v>
      </c>
      <c r="U28" s="125" t="s">
        <v>93</v>
      </c>
      <c r="V28" s="44"/>
      <c r="W28" s="119">
        <v>46157</v>
      </c>
      <c r="X28" s="120" t="s">
        <v>94</v>
      </c>
      <c r="Y28" s="121" t="s">
        <v>62</v>
      </c>
      <c r="Z28" s="122" t="s">
        <v>63</v>
      </c>
      <c r="AA28" s="10"/>
      <c r="AB28" s="121" t="s">
        <v>87</v>
      </c>
      <c r="AC28" s="122"/>
      <c r="AD28" s="10"/>
      <c r="AE28" s="10"/>
      <c r="AF28" s="10"/>
      <c r="AG28" s="3"/>
      <c r="AH28" s="3"/>
      <c r="AI28" s="3"/>
      <c r="AJ28" s="3"/>
      <c r="AK28" s="3"/>
      <c r="AL28" s="3"/>
      <c r="AM28" s="3"/>
      <c r="AN28" s="3"/>
      <c r="AO28" s="3"/>
      <c r="AP28" s="3"/>
      <c r="AQ28" s="3"/>
      <c r="AR28" s="3"/>
      <c r="AS28" s="3"/>
      <c r="AT28" s="3"/>
      <c r="AU28" s="3"/>
      <c r="AV28" s="3"/>
      <c r="AW28" s="3"/>
    </row>
    <row r="29" spans="1:49" ht="120" customHeight="1" x14ac:dyDescent="0.3">
      <c r="A29" s="98"/>
      <c r="B29" s="106"/>
      <c r="C29" s="106"/>
      <c r="D29" s="106"/>
      <c r="E29" s="106"/>
      <c r="F29" s="98"/>
      <c r="G29" s="106"/>
      <c r="H29" s="106"/>
      <c r="I29" s="106"/>
      <c r="J29" s="106"/>
      <c r="K29" s="45" t="s">
        <v>65</v>
      </c>
      <c r="L29" s="46" t="s">
        <v>66</v>
      </c>
      <c r="M29" s="47">
        <f>IF(L29="ADECUADO",15,IF(L29="INADECUADO",0,""))</f>
        <v>15</v>
      </c>
      <c r="N29" s="104"/>
      <c r="O29" s="106"/>
      <c r="P29" s="106"/>
      <c r="Q29" s="88"/>
      <c r="R29" s="106"/>
      <c r="S29" s="106"/>
      <c r="T29" s="106"/>
      <c r="U29" s="123"/>
      <c r="V29" s="44"/>
      <c r="W29" s="106"/>
      <c r="X29" s="106"/>
      <c r="Y29" s="106"/>
      <c r="Z29" s="123"/>
      <c r="AA29" s="10"/>
      <c r="AB29" s="106"/>
      <c r="AC29" s="123"/>
      <c r="AD29" s="10"/>
      <c r="AE29" s="10"/>
      <c r="AF29" s="10"/>
      <c r="AG29" s="3"/>
      <c r="AH29" s="3"/>
      <c r="AI29" s="3"/>
      <c r="AJ29" s="3"/>
      <c r="AK29" s="3"/>
      <c r="AL29" s="3"/>
      <c r="AM29" s="3"/>
      <c r="AN29" s="3"/>
      <c r="AO29" s="3"/>
      <c r="AP29" s="3"/>
      <c r="AQ29" s="3"/>
      <c r="AR29" s="3"/>
      <c r="AS29" s="3"/>
      <c r="AT29" s="3"/>
      <c r="AU29" s="3"/>
      <c r="AV29" s="3"/>
      <c r="AW29" s="3"/>
    </row>
    <row r="30" spans="1:49" ht="120" customHeight="1" x14ac:dyDescent="0.3">
      <c r="A30" s="98"/>
      <c r="B30" s="106"/>
      <c r="C30" s="106"/>
      <c r="D30" s="106"/>
      <c r="E30" s="106"/>
      <c r="F30" s="98"/>
      <c r="G30" s="106"/>
      <c r="H30" s="106"/>
      <c r="I30" s="106"/>
      <c r="J30" s="106"/>
      <c r="K30" s="48" t="s">
        <v>67</v>
      </c>
      <c r="L30" s="46" t="s">
        <v>68</v>
      </c>
      <c r="M30" s="47">
        <f>IF(L30="OPORTUNA",15,IF(L30="INOPORTUNA",0,""))</f>
        <v>15</v>
      </c>
      <c r="N30" s="104"/>
      <c r="O30" s="106"/>
      <c r="P30" s="88"/>
      <c r="Q30" s="49" t="s">
        <v>69</v>
      </c>
      <c r="R30" s="106"/>
      <c r="S30" s="106"/>
      <c r="T30" s="106"/>
      <c r="U30" s="123"/>
      <c r="V30" s="44"/>
      <c r="W30" s="106"/>
      <c r="X30" s="106"/>
      <c r="Y30" s="106"/>
      <c r="Z30" s="123"/>
      <c r="AA30" s="10"/>
      <c r="AB30" s="106"/>
      <c r="AC30" s="123"/>
      <c r="AD30" s="10"/>
      <c r="AE30" s="10"/>
      <c r="AF30" s="10"/>
      <c r="AG30" s="3"/>
      <c r="AH30" s="3"/>
      <c r="AI30" s="3"/>
      <c r="AJ30" s="3"/>
      <c r="AK30" s="3"/>
      <c r="AL30" s="3"/>
      <c r="AM30" s="3"/>
      <c r="AN30" s="3"/>
      <c r="AO30" s="3"/>
      <c r="AP30" s="3"/>
      <c r="AQ30" s="3"/>
      <c r="AR30" s="3"/>
      <c r="AS30" s="3"/>
      <c r="AT30" s="3"/>
      <c r="AU30" s="3"/>
      <c r="AV30" s="3"/>
      <c r="AW30" s="3"/>
    </row>
    <row r="31" spans="1:49" ht="100.5" customHeight="1" x14ac:dyDescent="0.3">
      <c r="A31" s="98"/>
      <c r="B31" s="106"/>
      <c r="C31" s="106"/>
      <c r="D31" s="106"/>
      <c r="E31" s="106"/>
      <c r="F31" s="98"/>
      <c r="G31" s="106"/>
      <c r="H31" s="106"/>
      <c r="I31" s="106"/>
      <c r="J31" s="106"/>
      <c r="K31" s="45" t="s">
        <v>70</v>
      </c>
      <c r="L31" s="46" t="s">
        <v>71</v>
      </c>
      <c r="M31" s="47">
        <f>IF(L31="PREVENIR",15,IF(L31="DETECTAR",10,IF(L31="NO ES UN CONTROL",0,"")))</f>
        <v>15</v>
      </c>
      <c r="N31" s="108" t="str">
        <f>IF(N28&lt;86,"DÉBIL",IF(N28&lt;96,"MODERADO",IF(N28&lt;101,"FUERTE","")))</f>
        <v>FUERTE</v>
      </c>
      <c r="O31" s="106"/>
      <c r="P31" s="110" t="str">
        <f>IF(AND(N31="FUERTE",O28="FUERTE (SIEMPRE SE EJECUTA)"),"FUERTE",IF(OR(N31="DÉBIL",O28="DÉBIL (NO SE EJECUTA)"),"DÉBIL",IF(OR(N31="MODERADO",O28="MODERADO (ALGUNAS VECES)"),"MODERADO")))</f>
        <v>FUERTE</v>
      </c>
      <c r="Q31" s="111">
        <f>IF(AND($P$17="FUERTE",$Q$14="DIRECTAMENTE"),2,IF(AND($P$17="FUERTE",$Q$14="DIRECTAMENTE"),2,IF(AND($P$17="FUERTE",$Q$14="DIRECTAMENTE"),2,IF(AND($P$17="FUERTE",$Q$14="NO DISMINUYE"),0,IF(AND($P$17="MODERADO",$Q$14="DIRECTAMENTE"),1,IF(AND($P$17="MODERADO",$Q$14="DIRECTAMENTE"),1,IF(AND($P$17="MODERADO",$Q$14="DIRECTAMENTE"),1,IF(AND($P$17="MODERADO",$Q$14="NO DISMINUYE"),0,"N/A"))))))))</f>
        <v>2</v>
      </c>
      <c r="R31" s="106"/>
      <c r="S31" s="106"/>
      <c r="T31" s="106"/>
      <c r="U31" s="126" t="s">
        <v>72</v>
      </c>
      <c r="V31" s="50"/>
      <c r="W31" s="106"/>
      <c r="X31" s="106"/>
      <c r="Y31" s="106"/>
      <c r="Z31" s="123"/>
      <c r="AA31" s="10"/>
      <c r="AB31" s="106"/>
      <c r="AC31" s="123"/>
      <c r="AD31" s="10"/>
      <c r="AE31" s="10"/>
      <c r="AF31" s="10"/>
      <c r="AG31" s="3"/>
      <c r="AH31" s="3"/>
      <c r="AI31" s="3"/>
      <c r="AJ31" s="3"/>
      <c r="AK31" s="3"/>
      <c r="AL31" s="3"/>
      <c r="AM31" s="3"/>
      <c r="AN31" s="3"/>
      <c r="AO31" s="3"/>
      <c r="AP31" s="3"/>
      <c r="AQ31" s="3"/>
      <c r="AR31" s="3"/>
      <c r="AS31" s="3"/>
      <c r="AT31" s="3"/>
      <c r="AU31" s="3"/>
      <c r="AV31" s="3"/>
      <c r="AW31" s="3"/>
    </row>
    <row r="32" spans="1:49" ht="100.5" customHeight="1" x14ac:dyDescent="0.3">
      <c r="A32" s="98"/>
      <c r="B32" s="106"/>
      <c r="C32" s="106"/>
      <c r="D32" s="106"/>
      <c r="E32" s="106"/>
      <c r="F32" s="98"/>
      <c r="G32" s="106"/>
      <c r="H32" s="106"/>
      <c r="I32" s="106"/>
      <c r="J32" s="106"/>
      <c r="K32" s="45" t="s">
        <v>73</v>
      </c>
      <c r="L32" s="46" t="s">
        <v>74</v>
      </c>
      <c r="M32" s="47">
        <f>IF(L32="CONFIABLE",15,IF(L32="NO CONFIABLE",0,""))</f>
        <v>15</v>
      </c>
      <c r="N32" s="104"/>
      <c r="O32" s="106"/>
      <c r="P32" s="106"/>
      <c r="Q32" s="106"/>
      <c r="R32" s="106"/>
      <c r="S32" s="106"/>
      <c r="T32" s="106"/>
      <c r="U32" s="127"/>
      <c r="V32" s="50"/>
      <c r="W32" s="106"/>
      <c r="X32" s="106"/>
      <c r="Y32" s="106"/>
      <c r="Z32" s="123"/>
      <c r="AA32" s="10"/>
      <c r="AB32" s="106"/>
      <c r="AC32" s="123"/>
      <c r="AD32" s="10"/>
      <c r="AE32" s="10"/>
      <c r="AF32" s="10"/>
      <c r="AG32" s="3"/>
      <c r="AH32" s="3"/>
      <c r="AI32" s="3"/>
      <c r="AJ32" s="3"/>
      <c r="AK32" s="3"/>
      <c r="AL32" s="3"/>
      <c r="AM32" s="3"/>
      <c r="AN32" s="3"/>
      <c r="AO32" s="3"/>
      <c r="AP32" s="3"/>
      <c r="AQ32" s="3"/>
      <c r="AR32" s="3"/>
      <c r="AS32" s="3"/>
      <c r="AT32" s="3"/>
      <c r="AU32" s="3"/>
      <c r="AV32" s="3"/>
      <c r="AW32" s="3"/>
    </row>
    <row r="33" spans="1:49" ht="100.5" customHeight="1" x14ac:dyDescent="0.3">
      <c r="A33" s="98"/>
      <c r="B33" s="106"/>
      <c r="C33" s="106"/>
      <c r="D33" s="106"/>
      <c r="E33" s="106"/>
      <c r="F33" s="98"/>
      <c r="G33" s="106"/>
      <c r="H33" s="106"/>
      <c r="I33" s="106"/>
      <c r="J33" s="106"/>
      <c r="K33" s="45" t="s">
        <v>75</v>
      </c>
      <c r="L33" s="46" t="s">
        <v>76</v>
      </c>
      <c r="M33" s="47">
        <f>IF(L33="SE INVESTIGAN Y RESUELVEN OPORTUNAMENTE",15,IF(L33="NO SE INVESTIGAN,  NI  RESUELVEN OPORTUNAMENTE",0,""))</f>
        <v>15</v>
      </c>
      <c r="N33" s="104"/>
      <c r="O33" s="106"/>
      <c r="P33" s="106"/>
      <c r="Q33" s="106"/>
      <c r="R33" s="106"/>
      <c r="S33" s="106"/>
      <c r="T33" s="106"/>
      <c r="U33" s="128" t="s">
        <v>77</v>
      </c>
      <c r="V33" s="44"/>
      <c r="W33" s="106"/>
      <c r="X33" s="106"/>
      <c r="Y33" s="106"/>
      <c r="Z33" s="123"/>
      <c r="AA33" s="10"/>
      <c r="AB33" s="106"/>
      <c r="AC33" s="123"/>
      <c r="AD33" s="10"/>
      <c r="AE33" s="10"/>
      <c r="AF33" s="10"/>
      <c r="AG33" s="3"/>
      <c r="AH33" s="3"/>
      <c r="AI33" s="3"/>
      <c r="AJ33" s="3"/>
      <c r="AK33" s="3"/>
      <c r="AL33" s="3"/>
      <c r="AM33" s="3"/>
      <c r="AN33" s="3"/>
      <c r="AO33" s="3"/>
      <c r="AP33" s="3"/>
      <c r="AQ33" s="3"/>
      <c r="AR33" s="3"/>
      <c r="AS33" s="3"/>
      <c r="AT33" s="3"/>
      <c r="AU33" s="3"/>
      <c r="AV33" s="3"/>
      <c r="AW33" s="3"/>
    </row>
    <row r="34" spans="1:49" ht="149.25" customHeight="1" x14ac:dyDescent="0.3">
      <c r="A34" s="99"/>
      <c r="B34" s="107"/>
      <c r="C34" s="107"/>
      <c r="D34" s="107"/>
      <c r="E34" s="107"/>
      <c r="F34" s="99"/>
      <c r="G34" s="107"/>
      <c r="H34" s="107"/>
      <c r="I34" s="107"/>
      <c r="J34" s="107"/>
      <c r="K34" s="51" t="s">
        <v>78</v>
      </c>
      <c r="L34" s="52" t="s">
        <v>79</v>
      </c>
      <c r="M34" s="53">
        <f>IF(L34="COMPLETA",10,IF(L34="INCOMPLETA",5,IF(L34="NO EXISTE",0,"")))</f>
        <v>10</v>
      </c>
      <c r="N34" s="109"/>
      <c r="O34" s="107"/>
      <c r="P34" s="107"/>
      <c r="Q34" s="107"/>
      <c r="R34" s="107"/>
      <c r="S34" s="107"/>
      <c r="T34" s="107"/>
      <c r="U34" s="124"/>
      <c r="V34" s="44"/>
      <c r="W34" s="107"/>
      <c r="X34" s="107"/>
      <c r="Y34" s="107"/>
      <c r="Z34" s="124"/>
      <c r="AA34" s="10"/>
      <c r="AB34" s="107"/>
      <c r="AC34" s="124"/>
      <c r="AD34" s="10"/>
      <c r="AE34" s="10"/>
      <c r="AF34" s="10"/>
      <c r="AG34" s="3"/>
      <c r="AH34" s="3"/>
      <c r="AI34" s="3"/>
      <c r="AJ34" s="3"/>
      <c r="AK34" s="3"/>
      <c r="AL34" s="3"/>
      <c r="AM34" s="3"/>
      <c r="AN34" s="3"/>
      <c r="AO34" s="3"/>
      <c r="AP34" s="3"/>
      <c r="AQ34" s="3"/>
      <c r="AR34" s="3"/>
      <c r="AS34" s="3"/>
      <c r="AT34" s="3"/>
      <c r="AU34" s="3"/>
      <c r="AV34" s="3"/>
      <c r="AW34" s="3"/>
    </row>
    <row r="35" spans="1:49" ht="14.25" customHeight="1" x14ac:dyDescent="0.3">
      <c r="A35" s="4"/>
      <c r="B35" s="4"/>
      <c r="C35" s="4"/>
      <c r="D35" s="4"/>
      <c r="E35" s="4"/>
      <c r="F35" s="4"/>
      <c r="G35" s="4"/>
      <c r="H35" s="4"/>
      <c r="I35" s="4"/>
      <c r="J35" s="4"/>
      <c r="K35" s="4"/>
      <c r="L35" s="4"/>
      <c r="M35" s="4"/>
      <c r="N35" s="4"/>
      <c r="O35" s="4"/>
      <c r="P35" s="4"/>
      <c r="Q35" s="4"/>
      <c r="R35" s="4"/>
      <c r="S35" s="4"/>
      <c r="T35" s="4"/>
      <c r="U35" s="4"/>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row>
    <row r="36" spans="1:49" ht="14.25" customHeight="1" x14ac:dyDescent="0.3">
      <c r="A36" s="4"/>
      <c r="B36" s="4"/>
      <c r="C36" s="4"/>
      <c r="D36" s="4"/>
      <c r="E36" s="4"/>
      <c r="F36" s="4"/>
      <c r="G36" s="4"/>
      <c r="H36" s="4"/>
      <c r="I36" s="4"/>
      <c r="J36" s="4"/>
      <c r="K36" s="4"/>
      <c r="L36" s="4"/>
      <c r="M36" s="4"/>
      <c r="N36" s="4"/>
      <c r="O36" s="4"/>
      <c r="P36" s="4"/>
      <c r="Q36" s="4"/>
      <c r="R36" s="4"/>
      <c r="S36" s="4"/>
      <c r="T36" s="4"/>
      <c r="U36" s="4"/>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row>
    <row r="37" spans="1:49" ht="14.25" customHeight="1" x14ac:dyDescent="0.3">
      <c r="A37" s="4"/>
      <c r="B37" s="4"/>
      <c r="C37" s="4"/>
      <c r="D37" s="4"/>
      <c r="E37" s="4"/>
      <c r="F37" s="4"/>
      <c r="G37" s="4"/>
      <c r="H37" s="4"/>
      <c r="I37" s="4"/>
      <c r="J37" s="4"/>
      <c r="K37" s="4"/>
      <c r="L37" s="4"/>
      <c r="M37" s="4"/>
      <c r="N37" s="4"/>
      <c r="O37" s="4"/>
      <c r="P37" s="4"/>
      <c r="Q37" s="4"/>
      <c r="R37" s="4"/>
      <c r="S37" s="4"/>
      <c r="T37" s="4"/>
      <c r="U37" s="4"/>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row>
    <row r="38" spans="1:49" ht="14.25" customHeight="1" x14ac:dyDescent="0.3">
      <c r="A38" s="4"/>
      <c r="B38" s="4"/>
      <c r="C38" s="4"/>
      <c r="D38" s="4"/>
      <c r="E38" s="4"/>
      <c r="F38" s="4"/>
      <c r="G38" s="4"/>
      <c r="H38" s="4"/>
      <c r="I38" s="4"/>
      <c r="J38" s="4"/>
      <c r="K38" s="4"/>
      <c r="L38" s="4"/>
      <c r="M38" s="4"/>
      <c r="N38" s="4"/>
      <c r="O38" s="4"/>
      <c r="P38" s="4"/>
      <c r="Q38" s="4"/>
      <c r="R38" s="4"/>
      <c r="S38" s="4"/>
      <c r="T38" s="4"/>
      <c r="U38" s="4"/>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row>
    <row r="39" spans="1:49" ht="14.25" customHeight="1" x14ac:dyDescent="0.3">
      <c r="A39" s="4"/>
      <c r="B39" s="4"/>
      <c r="C39" s="4"/>
      <c r="D39" s="4"/>
      <c r="E39" s="4"/>
      <c r="F39" s="4"/>
      <c r="G39" s="4"/>
      <c r="H39" s="4"/>
      <c r="I39" s="4"/>
      <c r="J39" s="4"/>
      <c r="K39" s="4"/>
      <c r="L39" s="4"/>
      <c r="M39" s="4"/>
      <c r="N39" s="4"/>
      <c r="O39" s="4"/>
      <c r="P39" s="4"/>
      <c r="Q39" s="4"/>
      <c r="R39" s="4"/>
      <c r="S39" s="4"/>
      <c r="T39" s="4"/>
      <c r="U39" s="4"/>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row>
    <row r="40" spans="1:49" ht="14.25" customHeight="1" x14ac:dyDescent="0.3">
      <c r="A40" s="4"/>
      <c r="B40" s="4"/>
      <c r="C40" s="4"/>
      <c r="D40" s="4"/>
      <c r="E40" s="4"/>
      <c r="F40" s="4"/>
      <c r="G40" s="4"/>
      <c r="H40" s="4"/>
      <c r="I40" s="4"/>
      <c r="J40" s="4"/>
      <c r="K40" s="4"/>
      <c r="L40" s="4"/>
      <c r="M40" s="4"/>
      <c r="N40" s="4"/>
      <c r="O40" s="4"/>
      <c r="P40" s="4"/>
      <c r="Q40" s="4"/>
      <c r="R40" s="4"/>
      <c r="S40" s="4"/>
      <c r="T40" s="4"/>
      <c r="U40" s="4"/>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row>
    <row r="41" spans="1:49" ht="14.25" customHeight="1" x14ac:dyDescent="0.3">
      <c r="A41" s="4"/>
      <c r="B41" s="4"/>
      <c r="C41" s="4"/>
      <c r="D41" s="4"/>
      <c r="E41" s="4"/>
      <c r="F41" s="4"/>
      <c r="G41" s="4"/>
      <c r="H41" s="4"/>
      <c r="I41" s="4"/>
      <c r="J41" s="4"/>
      <c r="K41" s="4"/>
      <c r="L41" s="4"/>
      <c r="M41" s="4"/>
      <c r="N41" s="4"/>
      <c r="O41" s="4"/>
      <c r="P41" s="4"/>
      <c r="Q41" s="4"/>
      <c r="R41" s="4"/>
      <c r="S41" s="4"/>
      <c r="T41" s="4"/>
      <c r="U41" s="4"/>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row>
    <row r="42" spans="1:49" ht="14.25" customHeight="1" x14ac:dyDescent="0.3">
      <c r="A42" s="4"/>
      <c r="B42" s="4"/>
      <c r="C42" s="4"/>
      <c r="D42" s="4"/>
      <c r="E42" s="4"/>
      <c r="F42" s="4"/>
      <c r="G42" s="4"/>
      <c r="H42" s="4"/>
      <c r="I42" s="4"/>
      <c r="J42" s="4"/>
      <c r="K42" s="4"/>
      <c r="L42" s="4"/>
      <c r="M42" s="4"/>
      <c r="N42" s="4"/>
      <c r="O42" s="4"/>
      <c r="P42" s="4"/>
      <c r="Q42" s="4"/>
      <c r="R42" s="4"/>
      <c r="S42" s="4"/>
      <c r="T42" s="4"/>
      <c r="U42" s="4"/>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row>
    <row r="43" spans="1:49"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row>
    <row r="44" spans="1:49"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row>
    <row r="45" spans="1:49"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row>
    <row r="46" spans="1:49"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row>
    <row r="47" spans="1:49"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row>
    <row r="48" spans="1:49"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row>
    <row r="49" spans="1:49"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row>
    <row r="50" spans="1:49"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row>
    <row r="51" spans="1:49"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row>
    <row r="52" spans="1:49"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row>
    <row r="53" spans="1:49"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row>
    <row r="54" spans="1:49"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row>
    <row r="55" spans="1:49"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row>
    <row r="56" spans="1:49"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row>
    <row r="57" spans="1:49"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row>
    <row r="58" spans="1:49"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row>
    <row r="59" spans="1:49"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row>
    <row r="60" spans="1:49"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row>
    <row r="61" spans="1:49"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row>
    <row r="62" spans="1:49"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row>
    <row r="63" spans="1:49"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row>
    <row r="64" spans="1:49"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row>
    <row r="65" spans="1:49"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row>
    <row r="66" spans="1:49"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row>
    <row r="67" spans="1:49"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row>
    <row r="68" spans="1:49"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row>
    <row r="69" spans="1:49"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row>
    <row r="70" spans="1:49"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row>
    <row r="71" spans="1:49"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row>
    <row r="72" spans="1:49"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row>
    <row r="73" spans="1:49"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row>
    <row r="74" spans="1:49"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row>
    <row r="75" spans="1:49"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row>
    <row r="76" spans="1:49"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row>
    <row r="77" spans="1:49"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row>
    <row r="78" spans="1:49"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row>
    <row r="79" spans="1:49"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row>
    <row r="80" spans="1:49"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row>
    <row r="81" spans="1:49"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row>
    <row r="82" spans="1:49"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row>
    <row r="83" spans="1:49"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row>
    <row r="84" spans="1:49"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row>
    <row r="85" spans="1:49"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row>
    <row r="86" spans="1:49"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row>
    <row r="87" spans="1:49"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row>
    <row r="88" spans="1:49"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row>
    <row r="89" spans="1:49"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row>
    <row r="90" spans="1:49"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row>
    <row r="91" spans="1:49"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row>
    <row r="92" spans="1:49"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row>
    <row r="93" spans="1:49"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row>
    <row r="94" spans="1:49"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row>
    <row r="95" spans="1:49"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row>
    <row r="96" spans="1:49"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row>
    <row r="97" spans="1:49"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row>
    <row r="98" spans="1:49"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row>
    <row r="99" spans="1:49"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row>
    <row r="100" spans="1:49"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row>
    <row r="101" spans="1:49"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row>
    <row r="102" spans="1:49"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row>
    <row r="103" spans="1:49"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row>
    <row r="104" spans="1:49"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row>
    <row r="105" spans="1:49"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row>
    <row r="106" spans="1:49"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row>
    <row r="107" spans="1:49"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row>
    <row r="108" spans="1:49"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row>
    <row r="109" spans="1:49"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row>
    <row r="110" spans="1:49"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row>
    <row r="111" spans="1:49"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row>
    <row r="112" spans="1:49"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row>
    <row r="113" spans="1:49"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row>
    <row r="114" spans="1:49"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row>
    <row r="115" spans="1:49"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row>
    <row r="116" spans="1:49"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row>
    <row r="117" spans="1:49"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row>
    <row r="118" spans="1:49"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row>
    <row r="119" spans="1:49"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row>
    <row r="120" spans="1:49"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row>
    <row r="121" spans="1:49"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row>
    <row r="122" spans="1:49"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row>
    <row r="123" spans="1:49"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row>
    <row r="124" spans="1:49"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row>
    <row r="125" spans="1:49"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row>
    <row r="126" spans="1:49"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row>
    <row r="127" spans="1:49"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row>
    <row r="128" spans="1:49"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row>
    <row r="129" spans="1:49"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row>
    <row r="130" spans="1:49"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row>
    <row r="131" spans="1:49"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row>
    <row r="132" spans="1:49"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row>
    <row r="133" spans="1:49"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row>
    <row r="134" spans="1:49"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row>
    <row r="135" spans="1:49"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row>
    <row r="136" spans="1:49"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row>
    <row r="137" spans="1:49"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row>
    <row r="138" spans="1:49"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row>
    <row r="139" spans="1:49"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row>
    <row r="140" spans="1:49"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row>
    <row r="141" spans="1:49"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row>
    <row r="142" spans="1:49"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row>
    <row r="143" spans="1:49"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row>
    <row r="144" spans="1:49"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row>
    <row r="145" spans="1:49"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row>
    <row r="146" spans="1:49"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row>
    <row r="147" spans="1:49"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row>
    <row r="148" spans="1:49"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row>
    <row r="149" spans="1:49"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row>
    <row r="150" spans="1:49"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row>
    <row r="151" spans="1:49"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row>
    <row r="152" spans="1:49"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row>
    <row r="153" spans="1:49"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row>
    <row r="154" spans="1:49"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row>
    <row r="155" spans="1:49"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row>
    <row r="156" spans="1:49"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row>
    <row r="157" spans="1:49"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row>
    <row r="158" spans="1:49"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row>
    <row r="159" spans="1:49"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row>
    <row r="160" spans="1:49"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row>
    <row r="161" spans="1:49"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row>
    <row r="162" spans="1:49"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row>
    <row r="163" spans="1:49"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row>
    <row r="164" spans="1:49"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row>
    <row r="165" spans="1:49"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row>
    <row r="166" spans="1:49"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row>
    <row r="167" spans="1:49"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row>
    <row r="168" spans="1:49"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row>
    <row r="169" spans="1:49"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row>
    <row r="170" spans="1:49"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row>
    <row r="171" spans="1:49"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row>
    <row r="172" spans="1:49"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row>
    <row r="173" spans="1:49"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row>
    <row r="174" spans="1:49"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row>
    <row r="175" spans="1:49"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row>
    <row r="176" spans="1:49"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row>
    <row r="177" spans="1:49"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row>
    <row r="178" spans="1:49"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row>
    <row r="179" spans="1:49"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row>
    <row r="180" spans="1:49"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row>
    <row r="181" spans="1:49"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row>
    <row r="182" spans="1:49"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row>
    <row r="183" spans="1:49"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row>
    <row r="184" spans="1:49"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row>
    <row r="185" spans="1:49"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row>
    <row r="186" spans="1:49"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row>
    <row r="187" spans="1:49"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row>
    <row r="188" spans="1:49"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row>
    <row r="189" spans="1:49"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row>
    <row r="190" spans="1:49"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row>
    <row r="191" spans="1:49"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row>
    <row r="192" spans="1:49"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row>
    <row r="193" spans="1:49"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row>
    <row r="194" spans="1:49"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row>
    <row r="195" spans="1:49"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row>
    <row r="196" spans="1:49"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row>
    <row r="197" spans="1:49"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row>
    <row r="198" spans="1:49"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row>
    <row r="199" spans="1:49"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row>
    <row r="200" spans="1:49"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row>
    <row r="201" spans="1:49"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row>
    <row r="202" spans="1:49"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row>
    <row r="203" spans="1:49"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row>
    <row r="204" spans="1:49"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row>
    <row r="205" spans="1:49"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row>
    <row r="206" spans="1:49"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row>
    <row r="207" spans="1:49"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row>
    <row r="208" spans="1:49"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row>
    <row r="209" spans="1:49"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row>
    <row r="210" spans="1:49"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row>
    <row r="211" spans="1:49"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row>
    <row r="212" spans="1:49"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row>
    <row r="213" spans="1:49"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row>
    <row r="214" spans="1:49"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row>
    <row r="215" spans="1:49"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row>
    <row r="216" spans="1:49"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row>
    <row r="217" spans="1:49"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row>
    <row r="218" spans="1:49"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row>
    <row r="219" spans="1:49"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row>
    <row r="220" spans="1:49"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row>
    <row r="221" spans="1:49" ht="14.2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row>
    <row r="222" spans="1:49" ht="14.2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row>
    <row r="223" spans="1:49" ht="14.2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row>
    <row r="224" spans="1:49" ht="14.2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row>
    <row r="225" spans="1:49" ht="14.2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row>
    <row r="226" spans="1:49" ht="14.2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row>
    <row r="227" spans="1:49" ht="14.2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row>
    <row r="228" spans="1:49" ht="14.2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row>
    <row r="229" spans="1:49" ht="14.2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row>
    <row r="230" spans="1:49" ht="14.2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row>
    <row r="231" spans="1:49" ht="14.2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row>
    <row r="232" spans="1:49" ht="14.2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row>
    <row r="233" spans="1:49" ht="14.2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row>
    <row r="234" spans="1:49" ht="14.2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row>
    <row r="235" spans="1:49" ht="15.7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row>
    <row r="236" spans="1:49" ht="15.7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row>
    <row r="237" spans="1:49" ht="15.7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row>
    <row r="238" spans="1:49" ht="15.7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row>
    <row r="239" spans="1:49" ht="15.7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row>
    <row r="240" spans="1:49" ht="15.7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row>
    <row r="241" spans="1:49" ht="15.7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row>
    <row r="242" spans="1:49" ht="15.7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row>
    <row r="243" spans="1:49" ht="15.7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row>
    <row r="244" spans="1:49" ht="15.7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row>
    <row r="245" spans="1:49" ht="15.7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row>
    <row r="246" spans="1:49" ht="15.7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row>
    <row r="247" spans="1:49" ht="15.7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row>
    <row r="248" spans="1:49" ht="15.7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row>
    <row r="249" spans="1:49" ht="15.7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row>
    <row r="250" spans="1:49" ht="15.7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row>
    <row r="251" spans="1:49" ht="15.7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row>
    <row r="252" spans="1:49" ht="15.7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row>
    <row r="253" spans="1:49" ht="15.7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row>
    <row r="254" spans="1:49" ht="15.7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row>
    <row r="255" spans="1:49" ht="15.7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row>
    <row r="256" spans="1:49" ht="15.7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row>
    <row r="257" spans="1:49" ht="15.7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row>
    <row r="258" spans="1:49" ht="15.7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row>
    <row r="259" spans="1:49" ht="15.7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row>
    <row r="260" spans="1:49" ht="15.7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row>
    <row r="261" spans="1:49" ht="15.7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row>
    <row r="262" spans="1:49" ht="15.7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row>
    <row r="263" spans="1:49" ht="15.7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row>
    <row r="264" spans="1:49" ht="15.7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row>
    <row r="265" spans="1:49" ht="15.7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row>
    <row r="266" spans="1:49" ht="15.7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row>
    <row r="267" spans="1:49" ht="15.7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row>
    <row r="268" spans="1:49" ht="15.7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row>
    <row r="269" spans="1:49" ht="15.7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row>
    <row r="270" spans="1:49" ht="15.7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row>
    <row r="271" spans="1:49" ht="15.7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row>
    <row r="272" spans="1:49" ht="15.7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row>
    <row r="273" spans="1:49" ht="15.7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row>
    <row r="274" spans="1:49" ht="15.7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row>
    <row r="275" spans="1:49" ht="15.7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row>
    <row r="276" spans="1:49" ht="15.7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row>
    <row r="277" spans="1:49" ht="15.75" customHeight="1"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row>
    <row r="278" spans="1:49" ht="15.75" customHeight="1"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row>
    <row r="279" spans="1:49" ht="15.75" customHeight="1"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row>
    <row r="280" spans="1:49" ht="15.75" customHeight="1"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row>
    <row r="281" spans="1:49" ht="15.75" customHeight="1"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row>
    <row r="282" spans="1:49" ht="15.75" customHeight="1"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row>
    <row r="283" spans="1:49" ht="15.75" customHeight="1"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row>
    <row r="284" spans="1:49" ht="15.75" customHeight="1"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row>
    <row r="285" spans="1:49" ht="15.75" customHeight="1"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row>
    <row r="286" spans="1:49" ht="15.75" customHeight="1"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row>
    <row r="287" spans="1:49" ht="15.75" customHeight="1"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row>
    <row r="288" spans="1:49" ht="15.75" customHeight="1"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row>
    <row r="289" spans="1:49" ht="15.75" customHeight="1"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row>
    <row r="290" spans="1:49" ht="15.75" customHeight="1"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row>
    <row r="291" spans="1:49" ht="15.75" customHeight="1"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row>
    <row r="292" spans="1:49" ht="15.75" customHeight="1"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row>
    <row r="293" spans="1:49" ht="15.75" customHeight="1"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row>
    <row r="294" spans="1:49" ht="15.75" customHeight="1"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row>
    <row r="295" spans="1:49" ht="15.75" customHeight="1"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row>
    <row r="296" spans="1:49" ht="15.75" customHeight="1"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row>
    <row r="297" spans="1:49" ht="15.75" customHeight="1"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row>
    <row r="298" spans="1:49" ht="15.75" customHeight="1"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row>
    <row r="299" spans="1:49" ht="15.75" customHeight="1"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row>
    <row r="300" spans="1:49" ht="15.75" customHeight="1"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row>
    <row r="301" spans="1:49" ht="15.75" customHeight="1"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row>
    <row r="302" spans="1:49" ht="15.75" customHeight="1"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row>
    <row r="303" spans="1:49" ht="15.75" customHeight="1"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row>
    <row r="304" spans="1:49" ht="15.75" customHeight="1"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row>
    <row r="305" spans="1:49" ht="15.75" customHeight="1"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row>
    <row r="306" spans="1:49" ht="15.75" customHeight="1"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row>
    <row r="307" spans="1:49" ht="15.75" customHeight="1"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row>
    <row r="308" spans="1:49" ht="15.75" customHeight="1"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row>
    <row r="309" spans="1:49" ht="15.75" customHeight="1"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row>
    <row r="310" spans="1:49" ht="15.75" customHeight="1"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row>
    <row r="311" spans="1:49" ht="15.75" customHeight="1"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row>
    <row r="312" spans="1:49" ht="15.75" customHeight="1"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row>
    <row r="313" spans="1:49" ht="15.75" customHeight="1"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row>
    <row r="314" spans="1:49" ht="15.75" customHeight="1"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row>
    <row r="315" spans="1:49" ht="15.75" customHeight="1"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row>
    <row r="316" spans="1:49" ht="15.75" customHeight="1"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row>
    <row r="317" spans="1:49" ht="15.75" customHeight="1"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row>
    <row r="318" spans="1:49" ht="15.75" customHeight="1"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row>
    <row r="319" spans="1:49" ht="15.75" customHeight="1"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row>
    <row r="320" spans="1:49" ht="15.75" customHeight="1"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row>
    <row r="321" spans="1:49" ht="15.75" customHeight="1"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row>
    <row r="322" spans="1:49" ht="15.75" customHeight="1"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row>
    <row r="323" spans="1:49" ht="15.75" customHeight="1"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row>
    <row r="324" spans="1:49" ht="15.75" customHeight="1"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row>
    <row r="325" spans="1:49" ht="15.75" customHeight="1"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row>
    <row r="326" spans="1:49" ht="15.75" customHeight="1"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row>
    <row r="327" spans="1:49" ht="15.75" customHeight="1"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row>
    <row r="328" spans="1:49" ht="15.75" customHeight="1"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row>
    <row r="329" spans="1:49" ht="15.75" customHeight="1"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row>
    <row r="330" spans="1:49" ht="15.75" customHeight="1"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row>
    <row r="331" spans="1:49" ht="15.75" customHeight="1"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row>
    <row r="332" spans="1:49" ht="15.75" customHeight="1"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row>
    <row r="333" spans="1:49" ht="15.75" customHeight="1"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row>
    <row r="334" spans="1:49" ht="15.75" customHeight="1"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row>
    <row r="335" spans="1:49" ht="15.75" customHeight="1"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row>
    <row r="336" spans="1:49" ht="15.75" customHeight="1"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row>
    <row r="337" spans="1:49" ht="15.75" customHeight="1"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row>
    <row r="338" spans="1:49" ht="15.75" customHeight="1"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row>
    <row r="339" spans="1:49" ht="15.75" customHeight="1"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row>
    <row r="340" spans="1:49" ht="15.75" customHeight="1"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row>
    <row r="341" spans="1:49" ht="15.75" customHeight="1"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row>
    <row r="342" spans="1:49" ht="15.75" customHeight="1"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row>
    <row r="343" spans="1:49" ht="15.75" customHeight="1"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row>
    <row r="344" spans="1:49" ht="15.75" customHeight="1"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row>
    <row r="345" spans="1:49" ht="15.75" customHeight="1"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row>
    <row r="346" spans="1:49" ht="15.75" customHeight="1"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row>
    <row r="347" spans="1:49" ht="15.75" customHeight="1"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row>
    <row r="348" spans="1:49" ht="15.75" customHeight="1"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row>
    <row r="349" spans="1:49" ht="15.75" customHeight="1"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row>
    <row r="350" spans="1:49" ht="15.75" customHeight="1"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row>
    <row r="351" spans="1:49" ht="15.75" customHeight="1"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row>
    <row r="352" spans="1:49" ht="15.75" customHeight="1"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row>
    <row r="353" spans="1:49" ht="15.75" customHeight="1"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row>
    <row r="354" spans="1:49" ht="15.75" customHeight="1"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row>
    <row r="355" spans="1:49" ht="15.75" customHeight="1"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row>
    <row r="356" spans="1:49" ht="15.75" customHeight="1"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row>
    <row r="357" spans="1:49" ht="15.75" customHeight="1"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row>
    <row r="358" spans="1:49" ht="15.75" customHeight="1"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row>
    <row r="359" spans="1:49" ht="15.75" customHeight="1"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row>
    <row r="360" spans="1:49" ht="15.75" customHeight="1"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row>
    <row r="361" spans="1:49" ht="15.75" customHeight="1"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row>
    <row r="362" spans="1:49" ht="15.75" customHeight="1"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row>
    <row r="363" spans="1:49" ht="15.75" customHeight="1"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row>
    <row r="364" spans="1:49" ht="15.75" customHeight="1"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row>
    <row r="365" spans="1:49" ht="15.75" customHeight="1"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row>
    <row r="366" spans="1:49" ht="15.75" customHeight="1"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row>
    <row r="367" spans="1:49" ht="15.75" customHeight="1"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row>
    <row r="368" spans="1:49" ht="15.75" customHeight="1"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row>
    <row r="369" spans="1:49" ht="15.75" customHeight="1"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row>
    <row r="370" spans="1:49" ht="15.75" customHeight="1"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row>
    <row r="371" spans="1:49" ht="15.75" customHeight="1"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row>
    <row r="372" spans="1:49" ht="15.75" customHeight="1"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row>
    <row r="373" spans="1:49" ht="15.75" customHeight="1"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row>
    <row r="374" spans="1:49" ht="15.75" customHeight="1"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row>
    <row r="375" spans="1:49" ht="15.75" customHeight="1"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row>
    <row r="376" spans="1:49" ht="15.75" customHeight="1"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row>
    <row r="377" spans="1:49" ht="15.75" customHeight="1"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row>
    <row r="378" spans="1:49" ht="15.75" customHeight="1"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row>
    <row r="379" spans="1:49" ht="15.75" customHeight="1"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row>
    <row r="380" spans="1:49" ht="15.75" customHeight="1"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row>
    <row r="381" spans="1:49" ht="15.75" customHeight="1"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row>
    <row r="382" spans="1:49" ht="15.75" customHeight="1"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row>
    <row r="383" spans="1:49" ht="15.75" customHeight="1"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row>
    <row r="384" spans="1:49" ht="15.75" customHeight="1"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row>
    <row r="385" spans="1:49" ht="15.75" customHeight="1"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row>
    <row r="386" spans="1:49" ht="15.75" customHeight="1"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row>
    <row r="387" spans="1:49" ht="15.75" customHeight="1"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row>
    <row r="388" spans="1:49" ht="15.75" customHeight="1"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row>
    <row r="389" spans="1:49" ht="15.75" customHeight="1"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row>
    <row r="390" spans="1:49" ht="15.75" customHeight="1"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row>
    <row r="391" spans="1:49" ht="15.75" customHeight="1"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row>
    <row r="392" spans="1:49" ht="15.75" customHeight="1"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row>
    <row r="393" spans="1:49" ht="15.75" customHeight="1"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row>
    <row r="394" spans="1:49" ht="15.75" customHeight="1"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row>
    <row r="395" spans="1:49" ht="15.75" customHeight="1"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row>
    <row r="396" spans="1:49" ht="15.75" customHeight="1"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row>
    <row r="397" spans="1:49" ht="15.75" customHeight="1"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row>
    <row r="398" spans="1:49" ht="15.75" customHeight="1"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row>
    <row r="399" spans="1:49" ht="15.75" customHeight="1"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row>
    <row r="400" spans="1:49" ht="15.75" customHeight="1"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row>
    <row r="401" spans="1:49" ht="15.75" customHeight="1"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row>
    <row r="402" spans="1:49" ht="15.75" customHeight="1"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row>
    <row r="403" spans="1:49" ht="15.75" customHeight="1"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row>
    <row r="404" spans="1:49" ht="15.75" customHeight="1"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row>
    <row r="405" spans="1:49" ht="15.75" customHeight="1"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row>
    <row r="406" spans="1:49" ht="15.75" customHeight="1"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row>
    <row r="407" spans="1:49" ht="15.75" customHeight="1"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row>
    <row r="408" spans="1:49" ht="15.75" customHeight="1"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row>
    <row r="409" spans="1:49" ht="15.75" customHeight="1"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row>
    <row r="410" spans="1:49" ht="15.75" customHeight="1"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row>
    <row r="411" spans="1:49" ht="15.75" customHeight="1"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row>
    <row r="412" spans="1:49" ht="15.75" customHeight="1"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row>
    <row r="413" spans="1:49" ht="15.75" customHeight="1"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row>
    <row r="414" spans="1:49" ht="15.75" customHeight="1"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row>
    <row r="415" spans="1:49" ht="15.75" customHeight="1"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row>
    <row r="416" spans="1:49" ht="15.75" customHeight="1"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row>
    <row r="417" spans="1:49" ht="15.75" customHeight="1"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row>
    <row r="418" spans="1:49" ht="15.75" customHeight="1"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row>
    <row r="419" spans="1:49" ht="15.75" customHeight="1"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row>
    <row r="420" spans="1:49" ht="15.75" customHeight="1"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row>
    <row r="421" spans="1:49" ht="15.75" customHeight="1"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row>
    <row r="422" spans="1:49" ht="15.75" customHeight="1"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row>
    <row r="423" spans="1:49" ht="15.75" customHeight="1"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row>
    <row r="424" spans="1:49" ht="15.75" customHeight="1"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row>
    <row r="425" spans="1:49" ht="15.75" customHeight="1"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row>
    <row r="426" spans="1:49" ht="15.75" customHeight="1"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row>
    <row r="427" spans="1:49" ht="15.75" customHeight="1"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row>
    <row r="428" spans="1:49" ht="15.75" customHeight="1"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row>
    <row r="429" spans="1:49" ht="15.75" customHeight="1"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row>
    <row r="430" spans="1:49" ht="15.75" customHeight="1"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row>
    <row r="431" spans="1:49" ht="15.75" customHeight="1"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row>
    <row r="432" spans="1:49" ht="15.75" customHeight="1"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row>
    <row r="433" spans="1:49" ht="15.75" customHeight="1"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row>
    <row r="434" spans="1:49" ht="15.75" customHeight="1"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row>
    <row r="435" spans="1:49" ht="15.75" customHeight="1"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row>
    <row r="436" spans="1:49" ht="15.75" customHeight="1"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row>
    <row r="437" spans="1:49" ht="15.75" customHeight="1"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row>
    <row r="438" spans="1:49" ht="15.75" customHeight="1"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row>
    <row r="439" spans="1:49" ht="15.75" customHeight="1"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row>
    <row r="440" spans="1:49" ht="15.75" customHeight="1"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row>
    <row r="441" spans="1:49" ht="15.75" customHeight="1"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row>
    <row r="442" spans="1:49" ht="15.75" customHeight="1"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row>
    <row r="443" spans="1:49" ht="15.75" customHeight="1"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row>
    <row r="444" spans="1:49" ht="15.75" customHeight="1"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row>
    <row r="445" spans="1:49" ht="15.75" customHeight="1"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row>
    <row r="446" spans="1:49" ht="15.75" customHeight="1"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row>
    <row r="447" spans="1:49" ht="15.75" customHeight="1"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row>
    <row r="448" spans="1:49" ht="15.75" customHeight="1"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row>
    <row r="449" spans="1:49" ht="15.75" customHeight="1"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row>
    <row r="450" spans="1:49" ht="15.75" customHeight="1"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row>
    <row r="451" spans="1:49" ht="15.75" customHeight="1"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row>
    <row r="452" spans="1:49" ht="15.75" customHeight="1"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row>
    <row r="453" spans="1:49" ht="15.75" customHeight="1"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row>
    <row r="454" spans="1:49" ht="15.75" customHeight="1"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row>
    <row r="455" spans="1:49" ht="15.75" customHeight="1"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row>
    <row r="456" spans="1:49" ht="15.75" customHeight="1"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row>
    <row r="457" spans="1:49" ht="15.75" customHeight="1"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row>
    <row r="458" spans="1:49" ht="15.75" customHeight="1"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row>
    <row r="459" spans="1:49" ht="15.75" customHeight="1"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row>
    <row r="460" spans="1:49" ht="15.75" customHeight="1"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row>
    <row r="461" spans="1:49" ht="15.75" customHeight="1"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row>
    <row r="462" spans="1:49" ht="15.75" customHeight="1"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row>
    <row r="463" spans="1:49" ht="15.75" customHeight="1"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row>
    <row r="464" spans="1:49" ht="15.75" customHeight="1"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row>
    <row r="465" spans="1:49" ht="15.75" customHeight="1"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row>
    <row r="466" spans="1:49" ht="15.75" customHeight="1"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row>
    <row r="467" spans="1:49" ht="15.75" customHeight="1"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row>
    <row r="468" spans="1:49" ht="15.75" customHeight="1"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row>
    <row r="469" spans="1:49" ht="15.75" customHeight="1"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row>
    <row r="470" spans="1:49" ht="15.75" customHeight="1"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row>
    <row r="471" spans="1:49" ht="15.75" customHeight="1"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row>
    <row r="472" spans="1:49" ht="15.75" customHeight="1"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row>
    <row r="473" spans="1:49" ht="15.75" customHeight="1"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row>
    <row r="474" spans="1:49" ht="15.75" customHeight="1"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row>
    <row r="475" spans="1:49" ht="15.75" customHeight="1"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row>
    <row r="476" spans="1:49" ht="15.75" customHeight="1"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row>
    <row r="477" spans="1:49" ht="15.75" customHeight="1"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row>
    <row r="478" spans="1:49" ht="15.75" customHeight="1"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row>
    <row r="479" spans="1:49" ht="15.75" customHeight="1"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row>
    <row r="480" spans="1:49" ht="15.75" customHeight="1"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row>
    <row r="481" spans="1:49" ht="15.75" customHeight="1"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row>
    <row r="482" spans="1:49" ht="15.75" customHeight="1"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row>
    <row r="483" spans="1:49" ht="15.75" customHeight="1"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row>
    <row r="484" spans="1:49" ht="15.75" customHeight="1"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row>
    <row r="485" spans="1:49" ht="15.75" customHeight="1"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row>
    <row r="486" spans="1:49" ht="15.75" customHeight="1"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row>
    <row r="487" spans="1:49" ht="15.75" customHeight="1"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row>
    <row r="488" spans="1:49" ht="15.75" customHeight="1"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row>
    <row r="489" spans="1:49" ht="15.75" customHeight="1"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row>
    <row r="490" spans="1:49" ht="15.75" customHeight="1"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row>
    <row r="491" spans="1:49" ht="15.75" customHeight="1"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row>
    <row r="492" spans="1:49" ht="15.75" customHeight="1"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row>
    <row r="493" spans="1:49" ht="15.75" customHeight="1"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row>
    <row r="494" spans="1:49" ht="15.75" customHeight="1"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row>
    <row r="495" spans="1:49" ht="15.75" customHeight="1"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row>
    <row r="496" spans="1:49" ht="15.75" customHeight="1"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row>
    <row r="497" spans="1:49" ht="15.75" customHeight="1"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row>
    <row r="498" spans="1:49" ht="15.75" customHeight="1"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row>
    <row r="499" spans="1:49" ht="15.75" customHeight="1"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row>
    <row r="500" spans="1:49" ht="15.75" customHeight="1"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row>
    <row r="501" spans="1:49" ht="15.75" customHeight="1"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row>
    <row r="502" spans="1:49" ht="15.75" customHeight="1"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row>
    <row r="503" spans="1:49" ht="15.75" customHeight="1"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row>
    <row r="504" spans="1:49" ht="15.75" customHeight="1"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row>
    <row r="505" spans="1:49" ht="15.75" customHeight="1"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row>
    <row r="506" spans="1:49" ht="15.75" customHeight="1"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row>
    <row r="507" spans="1:49" ht="15.75" customHeight="1"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row>
    <row r="508" spans="1:49" ht="15.75" customHeight="1"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row>
    <row r="509" spans="1:49" ht="15.75" customHeight="1"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row>
    <row r="510" spans="1:49" ht="15.75" customHeight="1"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row>
    <row r="511" spans="1:49" ht="15.75" customHeight="1"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row>
    <row r="512" spans="1:49" ht="15.75" customHeight="1"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row>
    <row r="513" spans="1:49" ht="15.75" customHeight="1"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row>
    <row r="514" spans="1:49" ht="15.75" customHeight="1"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row>
    <row r="515" spans="1:49" ht="15.75" customHeight="1"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row>
    <row r="516" spans="1:49" ht="15.75" customHeight="1"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row>
    <row r="517" spans="1:49" ht="15.75" customHeight="1"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row>
    <row r="518" spans="1:49" ht="15.75" customHeight="1"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row>
    <row r="519" spans="1:49" ht="15.75" customHeight="1"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row>
    <row r="520" spans="1:49" ht="15.75" customHeight="1"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row>
    <row r="521" spans="1:49" ht="15.75" customHeight="1"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row>
    <row r="522" spans="1:49" ht="15.75" customHeight="1"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row>
    <row r="523" spans="1:49" ht="15.75" customHeight="1"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row>
    <row r="524" spans="1:49" ht="15.75" customHeight="1"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row>
    <row r="525" spans="1:49" ht="15.75" customHeight="1"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row>
    <row r="526" spans="1:49" ht="15.75" customHeight="1"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row>
    <row r="527" spans="1:49" ht="15.75" customHeight="1"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row>
    <row r="528" spans="1:49" ht="15.75" customHeight="1"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row>
    <row r="529" spans="1:49" ht="15.75" customHeight="1"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row>
    <row r="530" spans="1:49" ht="15.75" customHeight="1"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row>
    <row r="531" spans="1:49" ht="15.75" customHeight="1"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row>
    <row r="532" spans="1:49" ht="15.75" customHeight="1"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row>
    <row r="533" spans="1:49" ht="15.75" customHeight="1"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row>
    <row r="534" spans="1:49" ht="15.75" customHeight="1"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row>
    <row r="535" spans="1:49" ht="15.75" customHeight="1"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row>
    <row r="536" spans="1:49" ht="15.75" customHeight="1"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row>
    <row r="537" spans="1:49" ht="15.75" customHeight="1"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row>
    <row r="538" spans="1:49" ht="15.75" customHeight="1"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row>
    <row r="539" spans="1:49" ht="15.75" customHeight="1"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row>
    <row r="540" spans="1:49" ht="15.75" customHeight="1"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row>
    <row r="541" spans="1:49" ht="15.75" customHeight="1"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row>
    <row r="542" spans="1:49" ht="15.75" customHeight="1"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row>
    <row r="543" spans="1:49" ht="15.75" customHeight="1"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row>
    <row r="544" spans="1:49" ht="15.75" customHeight="1"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row>
    <row r="545" spans="1:49" ht="15.75" customHeight="1"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row>
    <row r="546" spans="1:49" ht="15.75" customHeight="1"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row>
    <row r="547" spans="1:49" ht="15.75" customHeight="1"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row>
    <row r="548" spans="1:49" ht="15.75" customHeight="1"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row>
    <row r="549" spans="1:49" ht="15.75" customHeight="1"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row>
    <row r="550" spans="1:49" ht="15.75" customHeight="1"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row>
    <row r="551" spans="1:49" ht="15.75" customHeight="1"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row>
    <row r="552" spans="1:49" ht="15.75" customHeight="1"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row>
    <row r="553" spans="1:49" ht="15.75" customHeight="1"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row>
    <row r="554" spans="1:49" ht="15.75" customHeight="1"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row>
    <row r="555" spans="1:49" ht="15.75" customHeight="1"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row>
    <row r="556" spans="1:49" ht="15.75" customHeight="1"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row>
    <row r="557" spans="1:49" ht="15.75" customHeight="1"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row>
    <row r="558" spans="1:49" ht="15.75" customHeight="1"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row>
    <row r="559" spans="1:49" ht="15.75" customHeight="1"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row>
    <row r="560" spans="1:49" ht="15.75" customHeight="1"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row>
    <row r="561" spans="1:49" ht="15.75" customHeight="1"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row>
    <row r="562" spans="1:49" ht="15.75" customHeight="1"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row>
    <row r="563" spans="1:49" ht="15.75" customHeight="1"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row>
    <row r="564" spans="1:49" ht="15.75" customHeight="1"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row>
    <row r="565" spans="1:49" ht="15.75" customHeight="1"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row>
    <row r="566" spans="1:49" ht="15.75" customHeight="1"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row>
    <row r="567" spans="1:49" ht="15.75" customHeight="1"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row>
    <row r="568" spans="1:49" ht="15.75" customHeight="1"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row>
    <row r="569" spans="1:49" ht="15.75" customHeight="1"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row>
    <row r="570" spans="1:49" ht="15.75" customHeight="1"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row>
    <row r="571" spans="1:49" ht="15.75" customHeight="1"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row>
    <row r="572" spans="1:49" ht="15.75" customHeight="1"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row>
    <row r="573" spans="1:49" ht="15.75" customHeight="1"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row>
    <row r="574" spans="1:49" ht="15.75" customHeight="1"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row>
    <row r="575" spans="1:49" ht="15.75" customHeight="1"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row>
    <row r="576" spans="1:49" ht="15.75" customHeight="1"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row>
    <row r="577" spans="1:49" ht="15.75" customHeight="1"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row>
    <row r="578" spans="1:49" ht="15.75" customHeight="1"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row>
    <row r="579" spans="1:49" ht="15.75" customHeight="1"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row>
    <row r="580" spans="1:49" ht="15.75" customHeight="1"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row>
    <row r="581" spans="1:49" ht="15.75" customHeight="1"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row>
    <row r="582" spans="1:49" ht="15.75" customHeight="1"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row>
    <row r="583" spans="1:49" ht="15.75" customHeight="1"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row>
    <row r="584" spans="1:49" ht="15.75" customHeight="1"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row>
    <row r="585" spans="1:49" ht="15.75" customHeight="1"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row>
    <row r="586" spans="1:49" ht="15.75" customHeight="1"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row>
    <row r="587" spans="1:49" ht="15.75" customHeight="1"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row>
    <row r="588" spans="1:49" ht="15.75" customHeight="1"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row>
    <row r="589" spans="1:49" ht="15.75" customHeight="1"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row>
    <row r="590" spans="1:49" ht="15.75" customHeight="1"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row>
    <row r="591" spans="1:49" ht="15.75" customHeight="1"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row>
    <row r="592" spans="1:49" ht="15.75" customHeight="1"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row>
    <row r="593" spans="1:49" ht="15.75" customHeight="1"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row>
    <row r="594" spans="1:49" ht="15.75" customHeight="1"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row>
    <row r="595" spans="1:49" ht="15.75" customHeight="1"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row>
    <row r="596" spans="1:49" ht="15.75" customHeight="1"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row>
    <row r="597" spans="1:49" ht="15.75" customHeight="1"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row>
    <row r="598" spans="1:49" ht="15.75" customHeight="1"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row>
    <row r="599" spans="1:49" ht="15.75" customHeight="1"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row>
    <row r="600" spans="1:49" ht="15.75" customHeight="1"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row>
    <row r="601" spans="1:49" ht="15.75" customHeight="1"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row>
    <row r="602" spans="1:49" ht="15.75" customHeight="1"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row>
    <row r="603" spans="1:49" ht="15.75" customHeight="1"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row>
    <row r="604" spans="1:49" ht="15.75" customHeight="1"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row>
    <row r="605" spans="1:49" ht="15.75" customHeight="1"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row>
    <row r="606" spans="1:49" ht="15.75" customHeight="1"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row>
    <row r="607" spans="1:49" ht="15.75" customHeight="1"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row>
    <row r="608" spans="1:49" ht="15.75" customHeight="1"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row>
    <row r="609" spans="1:49" ht="15.75" customHeight="1"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row>
    <row r="610" spans="1:49" ht="15.75" customHeight="1"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row>
    <row r="611" spans="1:49" ht="15.75" customHeight="1"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row>
    <row r="612" spans="1:49" ht="15.75" customHeight="1"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row>
    <row r="613" spans="1:49" ht="15.75" customHeight="1"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row>
    <row r="614" spans="1:49" ht="15.75" customHeight="1"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row>
    <row r="615" spans="1:49" ht="15.75" customHeight="1"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row>
    <row r="616" spans="1:49" ht="15.75" customHeight="1"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row>
    <row r="617" spans="1:49" ht="15.75" customHeight="1"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row>
    <row r="618" spans="1:49" ht="15.75" customHeight="1"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row>
    <row r="619" spans="1:49" ht="15.75" customHeight="1"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row>
    <row r="620" spans="1:49" ht="15.75" customHeight="1"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row>
    <row r="621" spans="1:49" ht="15.75" customHeight="1"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row>
    <row r="622" spans="1:49" ht="15.75" customHeight="1"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row>
    <row r="623" spans="1:49" ht="15.75" customHeight="1"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row>
    <row r="624" spans="1:49" ht="15.75" customHeight="1"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row>
    <row r="625" spans="1:49" ht="15.75" customHeight="1"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row>
    <row r="626" spans="1:49" ht="15.75" customHeight="1"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row>
    <row r="627" spans="1:49" ht="15.75" customHeight="1"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row>
    <row r="628" spans="1:49" ht="15.75" customHeight="1"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row>
    <row r="629" spans="1:49" ht="15.75" customHeight="1"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row>
    <row r="630" spans="1:49" ht="15.75" customHeight="1"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row>
    <row r="631" spans="1:49" ht="15.75" customHeight="1"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row>
    <row r="632" spans="1:49" ht="15.75" customHeight="1"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row>
    <row r="633" spans="1:49" ht="15.75" customHeight="1"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row>
    <row r="634" spans="1:49" ht="15.75" customHeight="1"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row>
    <row r="635" spans="1:49" ht="15.75" customHeight="1"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row>
    <row r="636" spans="1:49" ht="15.75" customHeight="1"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row>
    <row r="637" spans="1:49" ht="15.75" customHeight="1"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row>
    <row r="638" spans="1:49" ht="15.75" customHeight="1"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row>
    <row r="639" spans="1:49" ht="15.75" customHeight="1"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row>
    <row r="640" spans="1:49" ht="15.75" customHeight="1"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row>
    <row r="641" spans="1:49" ht="15.75" customHeight="1"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row>
    <row r="642" spans="1:49" ht="15.75" customHeight="1"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row>
    <row r="643" spans="1:49" ht="15.75" customHeight="1"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row>
    <row r="644" spans="1:49" ht="15.75" customHeight="1"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row>
    <row r="645" spans="1:49" ht="15.75" customHeight="1"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row>
    <row r="646" spans="1:49" ht="15.75" customHeight="1"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row>
    <row r="647" spans="1:49" ht="15.75" customHeight="1"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row>
    <row r="648" spans="1:49" ht="15.75" customHeight="1"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row>
    <row r="649" spans="1:49" ht="15.75" customHeight="1"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row>
    <row r="650" spans="1:49" ht="15.75" customHeight="1"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row>
    <row r="651" spans="1:49" ht="15.75" customHeight="1"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row>
    <row r="652" spans="1:49" ht="15.75" customHeight="1"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row>
    <row r="653" spans="1:49" ht="15.75" customHeight="1"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row>
    <row r="654" spans="1:49" ht="15.75" customHeight="1"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row>
    <row r="655" spans="1:49" ht="15.75" customHeight="1"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row>
    <row r="656" spans="1:49" ht="15.75" customHeight="1"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row>
    <row r="657" spans="1:49" ht="15.75" customHeight="1"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row>
    <row r="658" spans="1:49" ht="15.75" customHeight="1"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row>
    <row r="659" spans="1:49" ht="15.75" customHeight="1"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row>
    <row r="660" spans="1:49" ht="15.75" customHeight="1"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row>
    <row r="661" spans="1:49" ht="15.75" customHeight="1"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row>
    <row r="662" spans="1:49" ht="15.75" customHeight="1"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row>
    <row r="663" spans="1:49" ht="15.75" customHeight="1"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row>
    <row r="664" spans="1:49" ht="15.75" customHeight="1"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row>
    <row r="665" spans="1:49" ht="15.75" customHeight="1"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row>
    <row r="666" spans="1:49" ht="15.75" customHeight="1"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row>
    <row r="667" spans="1:49" ht="15.75" customHeight="1"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row>
    <row r="668" spans="1:49" ht="15.75" customHeight="1"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row>
    <row r="669" spans="1:49" ht="15.75" customHeight="1"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row>
    <row r="670" spans="1:49" ht="15.75" customHeight="1"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row>
    <row r="671" spans="1:49" ht="15.75" customHeight="1"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row>
    <row r="672" spans="1:49" ht="15.75" customHeight="1"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row>
    <row r="673" spans="1:49" ht="15.75" customHeight="1"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row>
    <row r="674" spans="1:49" ht="15.75" customHeight="1"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row>
    <row r="675" spans="1:49" ht="15.75" customHeight="1"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row>
    <row r="676" spans="1:49" ht="15.75" customHeight="1"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row>
    <row r="677" spans="1:49" ht="15.75" customHeight="1"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row>
    <row r="678" spans="1:49" ht="15.75" customHeight="1"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row>
    <row r="679" spans="1:49" ht="15.75" customHeight="1"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row>
    <row r="680" spans="1:49" ht="15.75" customHeight="1"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row>
    <row r="681" spans="1:49" ht="15.75" customHeight="1"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row>
    <row r="682" spans="1:49" ht="15.75" customHeight="1"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row>
    <row r="683" spans="1:49" ht="15.75" customHeight="1"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row>
    <row r="684" spans="1:49" ht="15.75" customHeight="1"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row>
    <row r="685" spans="1:49" ht="15.75" customHeight="1"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row>
    <row r="686" spans="1:49" ht="15.75" customHeight="1"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row>
    <row r="687" spans="1:49" ht="15.75" customHeight="1"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row>
    <row r="688" spans="1:49" ht="15.75" customHeight="1"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row>
    <row r="689" spans="1:49" ht="15.75" customHeight="1"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row>
    <row r="690" spans="1:49" ht="15.75" customHeight="1"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row>
    <row r="691" spans="1:49" ht="15.75" customHeight="1"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row>
    <row r="692" spans="1:49" ht="15.75" customHeight="1"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row>
    <row r="693" spans="1:49" ht="15.75" customHeight="1"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row>
    <row r="694" spans="1:49" ht="15.75" customHeight="1"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row>
    <row r="695" spans="1:49" ht="15.75" customHeight="1"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row>
    <row r="696" spans="1:49" ht="15.75" customHeight="1"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row>
    <row r="697" spans="1:49" ht="15.75" customHeight="1"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row>
    <row r="698" spans="1:49" ht="15.75" customHeight="1"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row>
    <row r="699" spans="1:49" ht="15.75" customHeight="1"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row>
    <row r="700" spans="1:49" ht="15.75" customHeight="1"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row>
    <row r="701" spans="1:49" ht="15.75" customHeight="1"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row>
    <row r="702" spans="1:49" ht="15.75" customHeight="1"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row>
    <row r="703" spans="1:49" ht="15.75" customHeight="1"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row>
    <row r="704" spans="1:49" ht="15.75" customHeight="1"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row>
    <row r="705" spans="1:49" ht="15.75" customHeight="1"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row>
    <row r="706" spans="1:49" ht="15.75" customHeight="1"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row>
    <row r="707" spans="1:49" ht="15.75" customHeight="1"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row>
    <row r="708" spans="1:49" ht="15.75" customHeight="1"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row>
    <row r="709" spans="1:49" ht="15.75" customHeight="1"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row>
    <row r="710" spans="1:49" ht="15.75" customHeight="1"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row>
    <row r="711" spans="1:49" ht="15.75" customHeight="1"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row>
    <row r="712" spans="1:49" ht="15.75" customHeight="1"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row>
    <row r="713" spans="1:49" ht="15.75" customHeight="1"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row>
    <row r="714" spans="1:49" ht="15.75" customHeight="1"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row>
    <row r="715" spans="1:49" ht="15.75" customHeight="1"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row>
    <row r="716" spans="1:49" ht="15.75" customHeight="1"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row>
    <row r="717" spans="1:49" ht="15.75" customHeight="1"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row>
    <row r="718" spans="1:49" ht="15.75" customHeight="1"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row>
    <row r="719" spans="1:49" ht="15.75" customHeight="1"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row>
    <row r="720" spans="1:49" ht="15.75" customHeight="1"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row>
    <row r="721" spans="1:49" ht="15.75" customHeight="1"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row>
    <row r="722" spans="1:49" ht="15.75" customHeight="1"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row>
    <row r="723" spans="1:49" ht="15.75" customHeight="1"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row>
    <row r="724" spans="1:49" ht="15.75" customHeight="1"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row>
    <row r="725" spans="1:49" ht="15.75" customHeight="1"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row>
    <row r="726" spans="1:49" ht="15.75" customHeight="1"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row>
    <row r="727" spans="1:49" ht="15.75" customHeight="1"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row>
    <row r="728" spans="1:49" ht="15.75" customHeight="1"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row>
    <row r="729" spans="1:49" ht="15.75" customHeight="1"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row>
    <row r="730" spans="1:49" ht="15.75" customHeight="1"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row>
    <row r="731" spans="1:49" ht="15.75" customHeight="1"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row>
    <row r="732" spans="1:49" ht="15.75" customHeight="1"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row>
    <row r="733" spans="1:49" ht="15.75" customHeight="1"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row>
    <row r="734" spans="1:49" ht="15.75" customHeight="1"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row>
    <row r="735" spans="1:49" ht="15.75" customHeight="1"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row>
    <row r="736" spans="1:49" ht="15.75" customHeight="1"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row>
    <row r="737" spans="1:49" ht="15.75" customHeight="1"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row>
    <row r="738" spans="1:49" ht="15.75" customHeight="1"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row>
    <row r="739" spans="1:49" ht="15.75" customHeight="1"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row>
    <row r="740" spans="1:49" ht="15.75" customHeight="1"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row>
    <row r="741" spans="1:49" ht="15.75" customHeight="1"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row>
    <row r="742" spans="1:49" ht="15.75" customHeight="1"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row>
    <row r="743" spans="1:49" ht="15.75" customHeight="1"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row>
    <row r="744" spans="1:49" ht="15.75" customHeight="1"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row>
    <row r="745" spans="1:49" ht="15.75" customHeight="1"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row>
    <row r="746" spans="1:49" ht="15.75" customHeight="1"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row>
    <row r="747" spans="1:49" ht="15.75" customHeight="1"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row>
    <row r="748" spans="1:49" ht="15.75" customHeight="1"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row>
    <row r="749" spans="1:49" ht="15.75" customHeight="1"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row>
    <row r="750" spans="1:49" ht="15.75" customHeight="1"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row>
    <row r="751" spans="1:49" ht="15.75" customHeight="1"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row>
    <row r="752" spans="1:49" ht="15.75" customHeight="1"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row>
    <row r="753" spans="1:49" ht="15.75" customHeight="1"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row>
    <row r="754" spans="1:49" ht="15.75" customHeight="1"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row>
    <row r="755" spans="1:49" ht="15.75" customHeight="1"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row>
    <row r="756" spans="1:49" ht="15.75" customHeight="1"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row>
    <row r="757" spans="1:49" ht="15.75" customHeight="1"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row>
    <row r="758" spans="1:49" ht="15.75" customHeight="1"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row>
    <row r="759" spans="1:49" ht="15.75" customHeight="1"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row>
    <row r="760" spans="1:49" ht="15.75" customHeight="1"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row>
    <row r="761" spans="1:49" ht="15.75" customHeight="1"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row>
    <row r="762" spans="1:49" ht="15.75" customHeight="1"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row>
    <row r="763" spans="1:49" ht="15.75" customHeight="1"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row>
    <row r="764" spans="1:49" ht="15.75" customHeight="1"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row>
    <row r="765" spans="1:49" ht="15.75" customHeight="1"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row>
    <row r="766" spans="1:49" ht="15.75" customHeight="1"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row>
    <row r="767" spans="1:49" ht="15.75" customHeight="1"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row>
    <row r="768" spans="1:49" ht="15.75" customHeight="1"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row>
    <row r="769" spans="1:49" ht="15.75" customHeight="1"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row>
    <row r="770" spans="1:49" ht="15.75" customHeight="1"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row>
    <row r="771" spans="1:49" ht="15.75" customHeight="1"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row>
    <row r="772" spans="1:49" ht="15.75" customHeight="1"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row>
    <row r="773" spans="1:49" ht="15.75" customHeight="1"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row>
    <row r="774" spans="1:49" ht="15.75" customHeight="1"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row>
    <row r="775" spans="1:49" ht="15.75" customHeight="1"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row>
    <row r="776" spans="1:49" ht="15.75" customHeight="1"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row>
    <row r="777" spans="1:49" ht="15.75" customHeight="1"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row>
    <row r="778" spans="1:49" ht="15.75" customHeight="1"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row>
    <row r="779" spans="1:49" ht="15.75" customHeight="1"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row>
    <row r="780" spans="1:49" ht="15.75" customHeight="1"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row>
    <row r="781" spans="1:49" ht="15.75" customHeight="1"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row>
    <row r="782" spans="1:49" ht="15.75" customHeight="1"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row>
    <row r="783" spans="1:49" ht="15.75" customHeight="1"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row>
    <row r="784" spans="1:49" ht="15.75" customHeight="1"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row>
    <row r="785" spans="1:49" ht="15.75" customHeight="1"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row>
    <row r="786" spans="1:49" ht="15.75" customHeight="1"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row>
    <row r="787" spans="1:49" ht="15.75" customHeight="1"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row>
    <row r="788" spans="1:49" ht="15.75" customHeight="1"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row>
    <row r="789" spans="1:49" ht="15.75" customHeight="1"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row>
    <row r="790" spans="1:49" ht="15.75" customHeight="1"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row>
    <row r="791" spans="1:49" ht="15.75" customHeight="1"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row>
    <row r="792" spans="1:49" ht="15.75" customHeight="1"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row>
    <row r="793" spans="1:49" ht="15.75" customHeight="1"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row>
    <row r="794" spans="1:49" ht="15.75" customHeight="1"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row>
    <row r="795" spans="1:49" ht="15.75" customHeight="1"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row>
    <row r="796" spans="1:49" ht="15.75" customHeight="1"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row>
    <row r="797" spans="1:49" ht="15.75" customHeight="1"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row>
    <row r="798" spans="1:49" ht="15.75" customHeight="1"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row>
    <row r="799" spans="1:49" ht="15.75" customHeight="1"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row>
    <row r="800" spans="1:49" ht="15.75" customHeight="1"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row>
    <row r="801" spans="1:49" ht="15.75" customHeight="1"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row>
    <row r="802" spans="1:49" ht="15.75" customHeight="1"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row>
    <row r="803" spans="1:49" ht="15.75" customHeight="1"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row>
    <row r="804" spans="1:49" ht="15.75" customHeight="1"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row>
    <row r="805" spans="1:49" ht="15.75" customHeight="1"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row>
    <row r="806" spans="1:49" ht="15.75" customHeight="1"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row>
    <row r="807" spans="1:49" ht="15.75" customHeight="1"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row>
    <row r="808" spans="1:49" ht="15.75" customHeight="1"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row>
    <row r="809" spans="1:49" ht="15.75" customHeight="1"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row>
    <row r="810" spans="1:49" ht="15.75" customHeight="1"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row>
    <row r="811" spans="1:49" ht="15.75" customHeight="1"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row>
    <row r="812" spans="1:49" ht="15.75" customHeight="1"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row>
    <row r="813" spans="1:49" ht="15.75" customHeight="1"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row>
    <row r="814" spans="1:49" ht="15.75" customHeight="1"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row>
    <row r="815" spans="1:49" ht="15.75" customHeight="1"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row>
    <row r="816" spans="1:49" ht="15.75" customHeight="1"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row>
    <row r="817" spans="1:49" ht="15.75" customHeight="1"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row>
    <row r="818" spans="1:49" ht="15.75" customHeight="1"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row>
    <row r="819" spans="1:49" ht="15.75" customHeight="1"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row>
    <row r="820" spans="1:49" ht="15.75" customHeight="1"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row>
    <row r="821" spans="1:49" ht="15.75" customHeight="1"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row>
    <row r="822" spans="1:49" ht="15.75" customHeight="1"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row>
    <row r="823" spans="1:49" ht="15.75" customHeight="1"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row>
    <row r="824" spans="1:49" ht="15.75" customHeight="1"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row>
    <row r="825" spans="1:49" ht="15.75" customHeight="1"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row>
    <row r="826" spans="1:49" ht="15.75" customHeight="1"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row>
    <row r="827" spans="1:49" ht="15.75" customHeight="1"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row>
    <row r="828" spans="1:49" ht="15.75" customHeight="1"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row>
    <row r="829" spans="1:49" ht="15.75" customHeight="1"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row>
    <row r="830" spans="1:49" ht="15.75" customHeight="1"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row>
    <row r="831" spans="1:49" ht="15.75" customHeight="1"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row>
    <row r="832" spans="1:49" ht="15.75" customHeight="1"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row>
    <row r="833" spans="1:49" ht="15.75" customHeight="1"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row>
    <row r="834" spans="1:49" ht="15.75" customHeight="1"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row>
    <row r="835" spans="1:49" ht="15.75" customHeight="1"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row>
    <row r="836" spans="1:49" ht="15.75" customHeight="1"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row>
    <row r="837" spans="1:49" ht="15.75" customHeight="1"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row>
    <row r="838" spans="1:49" ht="15.75" customHeight="1"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row>
    <row r="839" spans="1:49" ht="15.75" customHeight="1"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row>
    <row r="840" spans="1:49" ht="15.75" customHeight="1"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row>
    <row r="841" spans="1:49" ht="15.75" customHeight="1"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row>
    <row r="842" spans="1:49" ht="15.75" customHeight="1"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row>
    <row r="843" spans="1:49" ht="15.75" customHeight="1"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row>
    <row r="844" spans="1:49" ht="15.75" customHeight="1"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row>
    <row r="845" spans="1:49" ht="15.75" customHeight="1"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row>
    <row r="846" spans="1:49" ht="15.75" customHeight="1"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row>
    <row r="847" spans="1:49" ht="15.75" customHeight="1"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row>
    <row r="848" spans="1:49" ht="15.75" customHeight="1"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row>
    <row r="849" spans="1:49" ht="15.75" customHeight="1"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row>
    <row r="850" spans="1:49" ht="15.75" customHeight="1"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row>
    <row r="851" spans="1:49" ht="15.75" customHeight="1"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row>
    <row r="852" spans="1:49" ht="15.75" customHeight="1"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row>
    <row r="853" spans="1:49" ht="15.75" customHeight="1"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row>
    <row r="854" spans="1:49" ht="15.75" customHeight="1"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row>
    <row r="855" spans="1:49" ht="15.75" customHeight="1"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row>
    <row r="856" spans="1:49" ht="15.75" customHeight="1"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row>
    <row r="857" spans="1:49" ht="15.75" customHeight="1"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row>
    <row r="858" spans="1:49" ht="15.75" customHeight="1"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row>
    <row r="859" spans="1:49" ht="15.75" customHeight="1"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row>
    <row r="860" spans="1:49" ht="15.75" customHeight="1"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row>
    <row r="861" spans="1:49" ht="15.75" customHeight="1"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row>
    <row r="862" spans="1:49" ht="15.75" customHeight="1"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row>
    <row r="863" spans="1:49" ht="15.75" customHeight="1"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row>
    <row r="864" spans="1:49" ht="15.75" customHeight="1"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row>
    <row r="865" spans="1:49" ht="15.75" customHeight="1"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row>
    <row r="866" spans="1:49" ht="15.75" customHeight="1"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row>
    <row r="867" spans="1:49" ht="15.75" customHeight="1"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row>
    <row r="868" spans="1:49" ht="15.75" customHeight="1"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row>
    <row r="869" spans="1:49" ht="15.75" customHeight="1"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row>
    <row r="870" spans="1:49" ht="15.75" customHeight="1"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row>
    <row r="871" spans="1:49" ht="15.75" customHeight="1"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row>
    <row r="872" spans="1:49" ht="15.75" customHeight="1"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row>
    <row r="873" spans="1:49" ht="15.75" customHeight="1"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row>
    <row r="874" spans="1:49" ht="15.75" customHeight="1"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row>
    <row r="875" spans="1:49" ht="15.75" customHeight="1"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row>
    <row r="876" spans="1:49" ht="15.75" customHeight="1"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row>
    <row r="877" spans="1:49" ht="15.75" customHeight="1"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row>
    <row r="878" spans="1:49" ht="15.75" customHeight="1"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row>
    <row r="879" spans="1:49" ht="15.75" customHeight="1"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row>
    <row r="880" spans="1:49" ht="15.75" customHeight="1"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row>
    <row r="881" spans="1:49" ht="15.75" customHeight="1"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row>
    <row r="882" spans="1:49" ht="15.75" customHeight="1"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row>
    <row r="883" spans="1:49" ht="15.75" customHeight="1"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row>
    <row r="884" spans="1:49" ht="15.75" customHeight="1"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row>
    <row r="885" spans="1:49" ht="15.75" customHeight="1"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row>
    <row r="886" spans="1:49" ht="15.75" customHeight="1"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row>
    <row r="887" spans="1:49" ht="15.75" customHeight="1"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row>
    <row r="888" spans="1:49" ht="15.75" customHeight="1"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row>
    <row r="889" spans="1:49" ht="15.75" customHeight="1"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row>
    <row r="890" spans="1:49" ht="15.75" customHeight="1"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row>
    <row r="891" spans="1:49" ht="15.75" customHeight="1"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row>
    <row r="892" spans="1:49" ht="15.75" customHeight="1"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row>
    <row r="893" spans="1:49" ht="15.75" customHeight="1"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row>
    <row r="894" spans="1:49" ht="15.75" customHeight="1"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row>
    <row r="895" spans="1:49" ht="15.75" customHeight="1"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row>
    <row r="896" spans="1:49" ht="15.75" customHeight="1"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row>
    <row r="897" spans="1:49" ht="15.75" customHeight="1"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row>
    <row r="898" spans="1:49" ht="15.75" customHeight="1"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row>
    <row r="899" spans="1:49" ht="15.75" customHeight="1"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row>
    <row r="900" spans="1:49" ht="15.75" customHeight="1"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row>
    <row r="901" spans="1:49" ht="15.75" customHeight="1"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row>
    <row r="902" spans="1:49" ht="15.75" customHeight="1"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row>
    <row r="903" spans="1:49" ht="15.75" customHeight="1"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row>
    <row r="904" spans="1:49" ht="15.75" customHeight="1"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row>
    <row r="905" spans="1:49" ht="15.75" customHeight="1"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row>
    <row r="906" spans="1:49" ht="15.75" customHeight="1"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row>
    <row r="907" spans="1:49" ht="15.75" customHeight="1"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row>
    <row r="908" spans="1:49" ht="15.75" customHeight="1"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row>
    <row r="909" spans="1:49" ht="15.75" customHeight="1"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row>
    <row r="910" spans="1:49" ht="15.75" customHeight="1"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row>
    <row r="911" spans="1:49" ht="15.75" customHeight="1"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row>
    <row r="912" spans="1:49" ht="15.75" customHeight="1"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row>
    <row r="913" spans="1:49" ht="15.75" customHeight="1"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row>
    <row r="914" spans="1:49" ht="15.75" customHeight="1"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row>
    <row r="915" spans="1:49" ht="15.75" customHeight="1"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row>
    <row r="916" spans="1:49" ht="15.75" customHeight="1"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row>
    <row r="917" spans="1:49" ht="15.75" customHeight="1"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row>
    <row r="918" spans="1:49" ht="15.75" customHeight="1"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row>
    <row r="919" spans="1:49" ht="15.75" customHeight="1"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row>
    <row r="920" spans="1:49" ht="15.75" customHeight="1"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row>
    <row r="921" spans="1:49" ht="15.75" customHeight="1"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row>
    <row r="922" spans="1:49" ht="15.75" customHeight="1"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row>
    <row r="923" spans="1:49" ht="15.75" customHeight="1"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row>
    <row r="924" spans="1:49" ht="15.75" customHeight="1"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row>
    <row r="925" spans="1:49" ht="15.75" customHeight="1"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row>
    <row r="926" spans="1:49" ht="15.75" customHeight="1"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row>
    <row r="927" spans="1:49" ht="15.75" customHeight="1"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row>
    <row r="928" spans="1:49" ht="15.75" customHeight="1"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row>
    <row r="929" spans="1:49" ht="15.75" customHeight="1"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row>
    <row r="930" spans="1:49" ht="15.75" customHeight="1"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row>
    <row r="931" spans="1:49" ht="15.75" customHeight="1"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row>
    <row r="932" spans="1:49" ht="15.75" customHeight="1"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row>
    <row r="933" spans="1:49" ht="15.75" customHeight="1"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row>
    <row r="934" spans="1:49" ht="15.75" customHeight="1"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row>
    <row r="935" spans="1:49" ht="15.75" customHeight="1"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row>
    <row r="936" spans="1:49" ht="15.75" customHeight="1"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row>
    <row r="937" spans="1:49" ht="15.75" customHeight="1"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row>
    <row r="938" spans="1:49" ht="15.75" customHeight="1"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row>
    <row r="939" spans="1:49" ht="15.75" customHeight="1"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row>
    <row r="940" spans="1:49" ht="15.75" customHeight="1"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row>
    <row r="941" spans="1:49" ht="15.75" customHeight="1"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row>
    <row r="942" spans="1:49" ht="15.75" customHeight="1"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row>
    <row r="943" spans="1:49" ht="15.75" customHeight="1"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row>
    <row r="944" spans="1:49" ht="15.75" customHeight="1"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row>
    <row r="945" spans="1:49" ht="15.75" customHeight="1"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row>
    <row r="946" spans="1:49" ht="15.75" customHeight="1"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row>
    <row r="947" spans="1:49" ht="15.75" customHeight="1"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row>
    <row r="948" spans="1:49" ht="15.75" customHeight="1"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row>
    <row r="949" spans="1:49" ht="15.75" customHeight="1"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row>
    <row r="950" spans="1:49" ht="15.75" customHeight="1"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row>
    <row r="951" spans="1:49" ht="15.75" customHeight="1"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row>
    <row r="952" spans="1:49" ht="15.75" customHeight="1"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row>
    <row r="953" spans="1:49" ht="15.75" customHeight="1"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row>
    <row r="954" spans="1:49" ht="15.75" customHeight="1"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row>
    <row r="955" spans="1:49" ht="15.75" customHeight="1"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row>
    <row r="956" spans="1:49" ht="15.75" customHeight="1"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row>
    <row r="957" spans="1:49" ht="15.75" customHeight="1"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row>
    <row r="958" spans="1:49" ht="15.75" customHeight="1"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row>
    <row r="959" spans="1:49" ht="15.75" customHeight="1"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row>
    <row r="960" spans="1:49" ht="15.75" customHeight="1"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row>
    <row r="961" spans="1:49" ht="15.75" customHeight="1"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row>
    <row r="962" spans="1:49" ht="15.75" customHeight="1"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row>
    <row r="963" spans="1:49" ht="15.75" customHeight="1"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row>
    <row r="964" spans="1:49" ht="15.75" customHeight="1"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row>
    <row r="965" spans="1:49" ht="15.75" customHeight="1"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row>
    <row r="966" spans="1:49" ht="15.75" customHeight="1"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row>
    <row r="967" spans="1:49" ht="15.75" customHeight="1"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row>
    <row r="968" spans="1:49" ht="15.75" customHeight="1"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row>
    <row r="969" spans="1:49" ht="15.75" customHeight="1"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row>
    <row r="970" spans="1:49" ht="15.75" customHeight="1"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row>
    <row r="971" spans="1:49" ht="15.75" customHeight="1"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row>
    <row r="972" spans="1:49" ht="15.75" customHeight="1"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row>
    <row r="973" spans="1:49" ht="15.75" customHeight="1"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row>
    <row r="974" spans="1:49" ht="15.75" customHeight="1"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row>
    <row r="975" spans="1:49" ht="15.75" customHeight="1"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row>
    <row r="976" spans="1:49" ht="15.75" customHeight="1"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row>
    <row r="977" spans="1:49" ht="15.75" customHeight="1"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row>
    <row r="978" spans="1:49" ht="15.75" customHeight="1"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row>
    <row r="979" spans="1:49" ht="15.75" customHeight="1"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row>
    <row r="980" spans="1:49" ht="15.75" customHeight="1"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row>
    <row r="981" spans="1:49" ht="15.75" customHeight="1"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row>
    <row r="982" spans="1:49" ht="15.75" customHeight="1"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row>
    <row r="983" spans="1:49" ht="15.75" customHeight="1"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row>
    <row r="984" spans="1:49" ht="15.75" customHeight="1"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row>
    <row r="985" spans="1:49" ht="15.75" customHeight="1"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row>
    <row r="986" spans="1:49" ht="15.75" customHeight="1"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row>
    <row r="987" spans="1:49" ht="15.75" customHeight="1"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row>
    <row r="988" spans="1:49" ht="15.75" customHeight="1"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row>
    <row r="989" spans="1:49" ht="15.75" customHeight="1"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row>
    <row r="990" spans="1:49" ht="15.75" customHeight="1"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row>
    <row r="991" spans="1:49" ht="15.75" customHeight="1"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row>
    <row r="992" spans="1:49" ht="15.75" customHeight="1"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row>
    <row r="993" spans="1:49" ht="15.75" customHeight="1"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row>
    <row r="994" spans="1:49" ht="15.75" customHeight="1"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row>
    <row r="995" spans="1:49" ht="15.75" customHeight="1"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row>
    <row r="996" spans="1:49" ht="15.75" customHeight="1"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row>
    <row r="997" spans="1:49" ht="15.75" customHeight="1"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row>
    <row r="998" spans="1:49" ht="15.75" customHeight="1"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row>
    <row r="999" spans="1:49" ht="15.75" customHeight="1"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row>
    <row r="1000" spans="1:49" ht="15.75" customHeight="1"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row>
  </sheetData>
  <mergeCells count="119">
    <mergeCell ref="Z14:Z20"/>
    <mergeCell ref="AB14:AB20"/>
    <mergeCell ref="AC14:AC20"/>
    <mergeCell ref="A21:A27"/>
    <mergeCell ref="B21:B27"/>
    <mergeCell ref="C21:C27"/>
    <mergeCell ref="D21:D27"/>
    <mergeCell ref="E21:E27"/>
    <mergeCell ref="F21:F27"/>
    <mergeCell ref="G21:G27"/>
    <mergeCell ref="Z21:Z27"/>
    <mergeCell ref="AB21:AB27"/>
    <mergeCell ref="AC21:AC27"/>
    <mergeCell ref="U17:U18"/>
    <mergeCell ref="U19:U20"/>
    <mergeCell ref="T21:T27"/>
    <mergeCell ref="U21:U23"/>
    <mergeCell ref="W21:W27"/>
    <mergeCell ref="X21:X27"/>
    <mergeCell ref="Y21:Y27"/>
    <mergeCell ref="E11:E13"/>
    <mergeCell ref="F11:I11"/>
    <mergeCell ref="F12:I12"/>
    <mergeCell ref="J11:R11"/>
    <mergeCell ref="T11:U11"/>
    <mergeCell ref="J12:J13"/>
    <mergeCell ref="K12:K13"/>
    <mergeCell ref="L12:L13"/>
    <mergeCell ref="M12:M13"/>
    <mergeCell ref="U14:U16"/>
    <mergeCell ref="W14:W20"/>
    <mergeCell ref="X14:X20"/>
    <mergeCell ref="Y14:Y20"/>
    <mergeCell ref="Q21:Q22"/>
    <mergeCell ref="N24:N27"/>
    <mergeCell ref="Q24:Q27"/>
    <mergeCell ref="W28:W34"/>
    <mergeCell ref="X28:X34"/>
    <mergeCell ref="Y28:Y34"/>
    <mergeCell ref="Z28:Z34"/>
    <mergeCell ref="AB28:AB34"/>
    <mergeCell ref="AC28:AC34"/>
    <mergeCell ref="U28:U30"/>
    <mergeCell ref="U31:U32"/>
    <mergeCell ref="U33:U34"/>
    <mergeCell ref="R21:R27"/>
    <mergeCell ref="S21:S27"/>
    <mergeCell ref="Q28:Q29"/>
    <mergeCell ref="R28:R34"/>
    <mergeCell ref="S28:S34"/>
    <mergeCell ref="T28:T34"/>
    <mergeCell ref="Q31:Q34"/>
    <mergeCell ref="U24:U25"/>
    <mergeCell ref="U26:U27"/>
    <mergeCell ref="P21:P23"/>
    <mergeCell ref="P24:P27"/>
    <mergeCell ref="N28:N30"/>
    <mergeCell ref="O28:O34"/>
    <mergeCell ref="P28:P30"/>
    <mergeCell ref="N31:N34"/>
    <mergeCell ref="P31:P34"/>
    <mergeCell ref="H21:H27"/>
    <mergeCell ref="I21:I27"/>
    <mergeCell ref="J21:J27"/>
    <mergeCell ref="N21:N23"/>
    <mergeCell ref="O21:O27"/>
    <mergeCell ref="A14:A20"/>
    <mergeCell ref="B14:B20"/>
    <mergeCell ref="C14:C20"/>
    <mergeCell ref="D14:D20"/>
    <mergeCell ref="E14:E20"/>
    <mergeCell ref="H28:H34"/>
    <mergeCell ref="I28:I34"/>
    <mergeCell ref="J28:J34"/>
    <mergeCell ref="A28:A34"/>
    <mergeCell ref="B28:B34"/>
    <mergeCell ref="C28:C34"/>
    <mergeCell ref="D28:D34"/>
    <mergeCell ref="E28:E34"/>
    <mergeCell ref="F28:F34"/>
    <mergeCell ref="G28:G34"/>
    <mergeCell ref="R14:R20"/>
    <mergeCell ref="S14:S20"/>
    <mergeCell ref="T14:T20"/>
    <mergeCell ref="F14:F20"/>
    <mergeCell ref="G14:G20"/>
    <mergeCell ref="H14:H20"/>
    <mergeCell ref="I14:I20"/>
    <mergeCell ref="J14:J20"/>
    <mergeCell ref="C11:C13"/>
    <mergeCell ref="D11:D13"/>
    <mergeCell ref="N14:N16"/>
    <mergeCell ref="O14:O20"/>
    <mergeCell ref="N17:N20"/>
    <mergeCell ref="P17:P20"/>
    <mergeCell ref="Q17:Q20"/>
    <mergeCell ref="P12:P13"/>
    <mergeCell ref="Q12:Q13"/>
    <mergeCell ref="P14:P16"/>
    <mergeCell ref="Q14:Q15"/>
    <mergeCell ref="A1:A3"/>
    <mergeCell ref="B1:AA3"/>
    <mergeCell ref="B4:I4"/>
    <mergeCell ref="J4:K7"/>
    <mergeCell ref="L4:O5"/>
    <mergeCell ref="P4:AC7"/>
    <mergeCell ref="B6:I6"/>
    <mergeCell ref="R12:R13"/>
    <mergeCell ref="T12:T13"/>
    <mergeCell ref="B7:I7"/>
    <mergeCell ref="A10:E10"/>
    <mergeCell ref="F10:U10"/>
    <mergeCell ref="W10:Z12"/>
    <mergeCell ref="AB10:AC12"/>
    <mergeCell ref="A11:A13"/>
    <mergeCell ref="B11:B13"/>
    <mergeCell ref="U12:U13"/>
    <mergeCell ref="N12:N13"/>
    <mergeCell ref="O12:O13"/>
  </mergeCells>
  <conditionalFormatting sqref="I14:I34">
    <cfRule type="cellIs" dxfId="8" priority="1" operator="between">
      <formula>"BAJO"</formula>
      <formula>"BAJO"</formula>
    </cfRule>
    <cfRule type="cellIs" dxfId="7" priority="2" operator="between">
      <formula>"BAJO"</formula>
      <formula>"BAJO"</formula>
    </cfRule>
    <cfRule type="cellIs" dxfId="6" priority="3" operator="between">
      <formula>"LEVE"</formula>
      <formula>"MENOR"</formula>
    </cfRule>
    <cfRule type="containsText" dxfId="5" priority="4" operator="containsText" text="EXTREMO">
      <formula>NOT(ISERROR(SEARCH(("EXTREMO"),(I14))))</formula>
    </cfRule>
    <cfRule type="containsText" dxfId="4" priority="5" operator="containsText" text="ALTO">
      <formula>NOT(ISERROR(SEARCH(("ALTO"),(I14))))</formula>
    </cfRule>
    <cfRule type="containsText" dxfId="3" priority="6" operator="containsText" text="MODERADO">
      <formula>NOT(ISERROR(SEARCH(("MODERADO"),(I14))))</formula>
    </cfRule>
  </conditionalFormatting>
  <conditionalFormatting sqref="T14:T34">
    <cfRule type="containsText" dxfId="2" priority="7" operator="containsText" text="EXTREMO">
      <formula>NOT(ISERROR(SEARCH(("EXTREMO"),(T14))))</formula>
    </cfRule>
    <cfRule type="containsText" dxfId="1" priority="8" operator="containsText" text="ALTO">
      <formula>NOT(ISERROR(SEARCH(("ALTO"),(T14))))</formula>
    </cfRule>
    <cfRule type="containsText" dxfId="0" priority="9" operator="containsText" text="MODERADO">
      <formula>NOT(ISERROR(SEARCH(("MODERADO"),(T14))))</formula>
    </cfRule>
  </conditionalFormatting>
  <dataValidations count="1">
    <dataValidation type="list" allowBlank="1" showErrorMessage="1" sqref="Q14 Q21 Q28" xr:uid="{00000000-0002-0000-0000-000009000000}">
      <formula1>$AA$17:$AA$19</formula1>
    </dataValidation>
  </dataValidations>
  <pageMargins left="0.70866141732283472" right="0.70866141732283472" top="0.74803149606299213" bottom="0.74803149606299213" header="0" footer="0"/>
  <pageSetup scale="14" orientation="landscape"/>
  <drawing r:id="rId1"/>
  <extLst>
    <ext xmlns:x14="http://schemas.microsoft.com/office/spreadsheetml/2009/9/main" uri="{CCE6A557-97BC-4b89-ADB6-D9C93CAAB3DF}">
      <x14:dataValidations xmlns:xm="http://schemas.microsoft.com/office/excel/2006/main" count="11">
        <x14:dataValidation type="list" allowBlank="1" showErrorMessage="1" xr:uid="{00000000-0002-0000-0000-000000000000}">
          <x14:formula1>
            <xm:f>Datos!$J$4:$K$4</xm:f>
          </x14:formula1>
          <xm:sqref>L16 L23 L30</xm:sqref>
        </x14:dataValidation>
        <x14:dataValidation type="list" allowBlank="1" showErrorMessage="1" xr:uid="{00000000-0002-0000-0000-000001000000}">
          <x14:formula1>
            <xm:f>Datos!$J$5:$L$5</xm:f>
          </x14:formula1>
          <xm:sqref>L17 L24 L31</xm:sqref>
        </x14:dataValidation>
        <x14:dataValidation type="list" allowBlank="1" showErrorMessage="1" xr:uid="{00000000-0002-0000-0000-000002000000}">
          <x14:formula1>
            <xm:f>Datos!$B$3:$B$7</xm:f>
          </x14:formula1>
          <xm:sqref>G14 G21 G28</xm:sqref>
        </x14:dataValidation>
        <x14:dataValidation type="list" allowBlank="1" showErrorMessage="1" xr:uid="{00000000-0002-0000-0000-000003000000}">
          <x14:formula1>
            <xm:f>Datos!$A$3:$A$7</xm:f>
          </x14:formula1>
          <xm:sqref>F14 F21 F28</xm:sqref>
        </x14:dataValidation>
        <x14:dataValidation type="list" allowBlank="1" showErrorMessage="1" xr:uid="{00000000-0002-0000-0000-000004000000}">
          <x14:formula1>
            <xm:f>Datos!$I$14:$I$16</xm:f>
          </x14:formula1>
          <xm:sqref>O14 O21 O28</xm:sqref>
        </x14:dataValidation>
        <x14:dataValidation type="list" allowBlank="1" showErrorMessage="1" xr:uid="{00000000-0002-0000-0000-000005000000}">
          <x14:formula1>
            <xm:f>Datos!$J$8:$L$8</xm:f>
          </x14:formula1>
          <xm:sqref>L20 L27 L34</xm:sqref>
        </x14:dataValidation>
        <x14:dataValidation type="list" allowBlank="1" showErrorMessage="1" xr:uid="{00000000-0002-0000-0000-000006000000}">
          <x14:formula1>
            <xm:f>Datos!$J$2:$K$2</xm:f>
          </x14:formula1>
          <xm:sqref>L14 L21 L28</xm:sqref>
        </x14:dataValidation>
        <x14:dataValidation type="list" allowBlank="1" showErrorMessage="1" xr:uid="{00000000-0002-0000-0000-000007000000}">
          <x14:formula1>
            <xm:f>Datos!$J$7:$K$7</xm:f>
          </x14:formula1>
          <xm:sqref>L19 L26 L33</xm:sqref>
        </x14:dataValidation>
        <x14:dataValidation type="list" allowBlank="1" showErrorMessage="1" xr:uid="{00000000-0002-0000-0000-000008000000}">
          <x14:formula1>
            <xm:f>Datos!$A$17:$A$18</xm:f>
          </x14:formula1>
          <xm:sqref>U19 U26 U33</xm:sqref>
        </x14:dataValidation>
        <x14:dataValidation type="list" allowBlank="1" showErrorMessage="1" xr:uid="{00000000-0002-0000-0000-00000A000000}">
          <x14:formula1>
            <xm:f>Datos!$J$6:$K$6</xm:f>
          </x14:formula1>
          <xm:sqref>L18 L25 L32</xm:sqref>
        </x14:dataValidation>
        <x14:dataValidation type="list" allowBlank="1" showErrorMessage="1" xr:uid="{00000000-0002-0000-0000-00000B000000}">
          <x14:formula1>
            <xm:f>Datos!$J$3:$K$3</xm:f>
          </x14:formula1>
          <xm:sqref>L15 L22 L29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0"/>
  <sheetViews>
    <sheetView workbookViewId="0"/>
  </sheetViews>
  <sheetFormatPr baseColWidth="10" defaultColWidth="14.44140625" defaultRowHeight="15" customHeight="1" x14ac:dyDescent="0.3"/>
  <cols>
    <col min="1" max="1" width="30.5546875" customWidth="1"/>
    <col min="2" max="2" width="23" customWidth="1"/>
    <col min="3" max="3" width="11.44140625" customWidth="1"/>
    <col min="4" max="4" width="31" customWidth="1"/>
    <col min="5" max="8" width="11.44140625" customWidth="1"/>
    <col min="9" max="9" width="68.5546875" customWidth="1"/>
    <col min="10" max="12" width="17.109375" customWidth="1"/>
  </cols>
  <sheetData>
    <row r="1" spans="1:12" ht="14.25" customHeight="1" x14ac:dyDescent="0.3">
      <c r="A1" s="54" t="s">
        <v>95</v>
      </c>
    </row>
    <row r="2" spans="1:12" ht="14.25" customHeight="1" x14ac:dyDescent="0.3">
      <c r="A2" s="54" t="s">
        <v>40</v>
      </c>
      <c r="B2" s="54" t="s">
        <v>41</v>
      </c>
      <c r="D2" s="54" t="s">
        <v>96</v>
      </c>
      <c r="I2" s="55" t="s">
        <v>56</v>
      </c>
      <c r="J2" s="54" t="s">
        <v>57</v>
      </c>
      <c r="K2" s="54" t="s">
        <v>97</v>
      </c>
    </row>
    <row r="3" spans="1:12" ht="14.25" customHeight="1" x14ac:dyDescent="0.3">
      <c r="A3" s="54" t="s">
        <v>53</v>
      </c>
      <c r="B3" s="54" t="s">
        <v>98</v>
      </c>
      <c r="D3" s="54" t="s">
        <v>99</v>
      </c>
      <c r="E3" s="54" t="s">
        <v>100</v>
      </c>
      <c r="I3" s="56" t="s">
        <v>65</v>
      </c>
      <c r="J3" s="54" t="s">
        <v>66</v>
      </c>
      <c r="K3" s="54" t="s">
        <v>101</v>
      </c>
    </row>
    <row r="4" spans="1:12" ht="14.25" customHeight="1" x14ac:dyDescent="0.3">
      <c r="A4" s="54" t="s">
        <v>102</v>
      </c>
      <c r="B4" s="54" t="s">
        <v>54</v>
      </c>
      <c r="D4" s="54" t="s">
        <v>103</v>
      </c>
      <c r="E4" s="54" t="s">
        <v>100</v>
      </c>
      <c r="I4" s="57" t="s">
        <v>67</v>
      </c>
      <c r="J4" s="54" t="s">
        <v>68</v>
      </c>
      <c r="K4" s="54" t="s">
        <v>104</v>
      </c>
    </row>
    <row r="5" spans="1:12" ht="14.25" customHeight="1" x14ac:dyDescent="0.3">
      <c r="A5" s="54" t="s">
        <v>105</v>
      </c>
      <c r="B5" s="54" t="s">
        <v>106</v>
      </c>
      <c r="D5" s="54" t="s">
        <v>107</v>
      </c>
      <c r="E5" s="54" t="s">
        <v>106</v>
      </c>
      <c r="I5" s="56" t="s">
        <v>70</v>
      </c>
      <c r="J5" s="54" t="s">
        <v>71</v>
      </c>
      <c r="K5" s="54" t="s">
        <v>108</v>
      </c>
      <c r="L5" s="54" t="s">
        <v>109</v>
      </c>
    </row>
    <row r="6" spans="1:12" ht="14.25" customHeight="1" x14ac:dyDescent="0.3">
      <c r="A6" s="54" t="s">
        <v>110</v>
      </c>
      <c r="B6" s="54" t="s">
        <v>111</v>
      </c>
      <c r="D6" s="54" t="s">
        <v>112</v>
      </c>
      <c r="E6" s="54" t="s">
        <v>113</v>
      </c>
      <c r="I6" s="56" t="s">
        <v>73</v>
      </c>
      <c r="J6" s="54" t="s">
        <v>74</v>
      </c>
      <c r="K6" s="54" t="s">
        <v>114</v>
      </c>
    </row>
    <row r="7" spans="1:12" ht="14.25" customHeight="1" x14ac:dyDescent="0.3">
      <c r="A7" s="54" t="s">
        <v>115</v>
      </c>
      <c r="B7" s="54" t="s">
        <v>116</v>
      </c>
      <c r="D7" s="54" t="s">
        <v>117</v>
      </c>
      <c r="E7" s="54" t="s">
        <v>118</v>
      </c>
      <c r="I7" s="56" t="s">
        <v>75</v>
      </c>
      <c r="J7" s="58" t="s">
        <v>76</v>
      </c>
      <c r="K7" s="58" t="s">
        <v>119</v>
      </c>
    </row>
    <row r="8" spans="1:12" ht="14.25" customHeight="1" x14ac:dyDescent="0.3">
      <c r="D8" s="54" t="s">
        <v>120</v>
      </c>
      <c r="E8" s="54" t="s">
        <v>100</v>
      </c>
      <c r="I8" s="59" t="s">
        <v>78</v>
      </c>
      <c r="J8" s="54" t="s">
        <v>79</v>
      </c>
      <c r="K8" s="54" t="s">
        <v>121</v>
      </c>
      <c r="L8" s="54" t="s">
        <v>122</v>
      </c>
    </row>
    <row r="9" spans="1:12" ht="14.25" customHeight="1" x14ac:dyDescent="0.3">
      <c r="A9" s="54" t="s">
        <v>123</v>
      </c>
      <c r="D9" s="54" t="s">
        <v>124</v>
      </c>
      <c r="E9" s="54" t="s">
        <v>106</v>
      </c>
    </row>
    <row r="10" spans="1:12" ht="14.25" customHeight="1" x14ac:dyDescent="0.3">
      <c r="D10" s="54" t="s">
        <v>125</v>
      </c>
      <c r="E10" s="54" t="s">
        <v>106</v>
      </c>
    </row>
    <row r="11" spans="1:12" ht="14.25" customHeight="1" x14ac:dyDescent="0.3">
      <c r="A11" s="54" t="s">
        <v>126</v>
      </c>
      <c r="D11" s="54" t="s">
        <v>127</v>
      </c>
      <c r="E11" s="54" t="s">
        <v>113</v>
      </c>
    </row>
    <row r="12" spans="1:12" ht="14.25" customHeight="1" x14ac:dyDescent="0.3">
      <c r="A12" s="54" t="s">
        <v>128</v>
      </c>
      <c r="D12" s="54" t="s">
        <v>129</v>
      </c>
      <c r="E12" s="54" t="s">
        <v>118</v>
      </c>
    </row>
    <row r="13" spans="1:12" ht="14.25" customHeight="1" x14ac:dyDescent="0.3">
      <c r="D13" s="54" t="s">
        <v>130</v>
      </c>
      <c r="E13" s="54" t="s">
        <v>106</v>
      </c>
      <c r="I13" s="54" t="s">
        <v>131</v>
      </c>
    </row>
    <row r="14" spans="1:12" ht="14.25" customHeight="1" x14ac:dyDescent="0.3">
      <c r="D14" s="54" t="s">
        <v>132</v>
      </c>
      <c r="E14" s="54" t="s">
        <v>106</v>
      </c>
      <c r="I14" s="54" t="s">
        <v>133</v>
      </c>
    </row>
    <row r="15" spans="1:12" ht="14.25" customHeight="1" x14ac:dyDescent="0.3">
      <c r="D15" s="54" t="s">
        <v>134</v>
      </c>
      <c r="E15" s="54" t="s">
        <v>106</v>
      </c>
      <c r="I15" s="54" t="s">
        <v>135</v>
      </c>
    </row>
    <row r="16" spans="1:12" ht="14.25" customHeight="1" x14ac:dyDescent="0.3">
      <c r="A16" s="54" t="s">
        <v>72</v>
      </c>
      <c r="D16" s="54" t="s">
        <v>136</v>
      </c>
      <c r="E16" s="54" t="s">
        <v>113</v>
      </c>
      <c r="I16" s="54" t="s">
        <v>137</v>
      </c>
    </row>
    <row r="17" spans="1:5" ht="14.25" customHeight="1" x14ac:dyDescent="0.3">
      <c r="A17" s="54" t="s">
        <v>138</v>
      </c>
      <c r="D17" s="54" t="s">
        <v>139</v>
      </c>
      <c r="E17" s="54" t="s">
        <v>118</v>
      </c>
    </row>
    <row r="18" spans="1:5" ht="14.25" customHeight="1" x14ac:dyDescent="0.3">
      <c r="A18" s="54" t="s">
        <v>77</v>
      </c>
      <c r="D18" s="54" t="s">
        <v>140</v>
      </c>
      <c r="E18" s="54" t="s">
        <v>106</v>
      </c>
    </row>
    <row r="19" spans="1:5" ht="14.25" customHeight="1" x14ac:dyDescent="0.3">
      <c r="D19" s="54" t="s">
        <v>141</v>
      </c>
      <c r="E19" s="54" t="s">
        <v>106</v>
      </c>
    </row>
    <row r="20" spans="1:5" ht="14.25" customHeight="1" x14ac:dyDescent="0.3">
      <c r="D20" s="54" t="s">
        <v>142</v>
      </c>
      <c r="E20" s="54" t="s">
        <v>113</v>
      </c>
    </row>
    <row r="21" spans="1:5" ht="14.25" customHeight="1" x14ac:dyDescent="0.3">
      <c r="D21" s="54" t="s">
        <v>143</v>
      </c>
      <c r="E21" s="54" t="s">
        <v>113</v>
      </c>
    </row>
    <row r="22" spans="1:5" ht="14.25" customHeight="1" x14ac:dyDescent="0.3">
      <c r="D22" s="54" t="s">
        <v>144</v>
      </c>
      <c r="E22" s="54" t="s">
        <v>118</v>
      </c>
    </row>
    <row r="23" spans="1:5" ht="14.25" customHeight="1" x14ac:dyDescent="0.3">
      <c r="D23" s="54" t="s">
        <v>145</v>
      </c>
      <c r="E23" s="54" t="s">
        <v>113</v>
      </c>
    </row>
    <row r="24" spans="1:5" ht="14.25" customHeight="1" x14ac:dyDescent="0.3">
      <c r="D24" s="54" t="s">
        <v>146</v>
      </c>
      <c r="E24" s="54" t="s">
        <v>113</v>
      </c>
    </row>
    <row r="25" spans="1:5" ht="14.25" customHeight="1" x14ac:dyDescent="0.3">
      <c r="D25" s="54" t="s">
        <v>147</v>
      </c>
      <c r="E25" s="54" t="s">
        <v>113</v>
      </c>
    </row>
    <row r="26" spans="1:5" ht="14.25" customHeight="1" x14ac:dyDescent="0.3">
      <c r="D26" s="54" t="s">
        <v>148</v>
      </c>
      <c r="E26" s="54" t="s">
        <v>113</v>
      </c>
    </row>
    <row r="27" spans="1:5" ht="14.25" customHeight="1" x14ac:dyDescent="0.3">
      <c r="D27" s="54" t="s">
        <v>149</v>
      </c>
      <c r="E27" s="54" t="s">
        <v>118</v>
      </c>
    </row>
    <row r="28" spans="1:5" ht="14.25" customHeight="1" x14ac:dyDescent="0.3"/>
    <row r="29" spans="1:5" ht="14.25" customHeight="1" x14ac:dyDescent="0.3"/>
    <row r="30" spans="1:5" ht="14.25" customHeight="1" x14ac:dyDescent="0.3"/>
    <row r="31" spans="1:5" ht="14.25" customHeight="1" x14ac:dyDescent="0.3"/>
    <row r="32" spans="1:5"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4140625" defaultRowHeight="15" customHeight="1" x14ac:dyDescent="0.3"/>
  <cols>
    <col min="1" max="1" width="57.109375" customWidth="1"/>
    <col min="2" max="2" width="32" customWidth="1"/>
    <col min="3" max="3" width="230.44140625" customWidth="1"/>
    <col min="4" max="4" width="34.109375" customWidth="1"/>
    <col min="5" max="22" width="11.44140625" customWidth="1"/>
  </cols>
  <sheetData>
    <row r="1" spans="1:26" ht="17.399999999999999" x14ac:dyDescent="0.55000000000000004">
      <c r="A1" s="136" t="s">
        <v>150</v>
      </c>
      <c r="B1" s="137"/>
      <c r="C1" s="138"/>
      <c r="D1" s="54"/>
      <c r="E1" s="54"/>
      <c r="F1" s="54"/>
      <c r="G1" s="54"/>
      <c r="H1" s="54"/>
      <c r="I1" s="54"/>
      <c r="J1" s="54"/>
      <c r="K1" s="54"/>
      <c r="L1" s="54"/>
      <c r="M1" s="54"/>
      <c r="N1" s="54"/>
      <c r="O1" s="54"/>
      <c r="P1" s="54"/>
      <c r="Q1" s="54"/>
      <c r="R1" s="54"/>
      <c r="S1" s="54"/>
      <c r="T1" s="54"/>
      <c r="U1" s="54"/>
      <c r="V1" s="54"/>
      <c r="W1" s="54"/>
      <c r="X1" s="54"/>
      <c r="Y1" s="54"/>
      <c r="Z1" s="54"/>
    </row>
    <row r="2" spans="1:26" ht="24" customHeight="1" x14ac:dyDescent="0.3">
      <c r="A2" s="60" t="s">
        <v>5</v>
      </c>
      <c r="B2" s="139" t="s">
        <v>151</v>
      </c>
      <c r="C2" s="140"/>
      <c r="D2" s="54"/>
      <c r="E2" s="54"/>
      <c r="F2" s="54"/>
      <c r="G2" s="54"/>
      <c r="H2" s="54"/>
      <c r="I2" s="54"/>
      <c r="J2" s="54"/>
      <c r="K2" s="54"/>
      <c r="L2" s="54"/>
      <c r="M2" s="54"/>
      <c r="N2" s="54"/>
      <c r="O2" s="54"/>
      <c r="P2" s="54"/>
      <c r="Q2" s="54"/>
      <c r="R2" s="54"/>
      <c r="S2" s="54"/>
      <c r="T2" s="54"/>
      <c r="U2" s="54"/>
      <c r="V2" s="54"/>
      <c r="W2" s="54"/>
      <c r="X2" s="54"/>
      <c r="Y2" s="54"/>
      <c r="Z2" s="54"/>
    </row>
    <row r="3" spans="1:26" ht="24" customHeight="1" x14ac:dyDescent="0.3">
      <c r="A3" s="60" t="s">
        <v>152</v>
      </c>
      <c r="B3" s="139" t="s">
        <v>153</v>
      </c>
      <c r="C3" s="140"/>
      <c r="D3" s="54"/>
      <c r="E3" s="54"/>
      <c r="F3" s="54"/>
      <c r="G3" s="54"/>
      <c r="H3" s="54"/>
      <c r="I3" s="54"/>
      <c r="J3" s="54"/>
      <c r="K3" s="54"/>
      <c r="L3" s="54"/>
      <c r="M3" s="54"/>
      <c r="N3" s="54"/>
      <c r="O3" s="54"/>
      <c r="P3" s="54"/>
      <c r="Q3" s="54"/>
      <c r="R3" s="54"/>
      <c r="S3" s="54"/>
      <c r="T3" s="54"/>
      <c r="U3" s="54"/>
      <c r="V3" s="54"/>
      <c r="W3" s="54"/>
      <c r="X3" s="54"/>
      <c r="Y3" s="54"/>
      <c r="Z3" s="54"/>
    </row>
    <row r="4" spans="1:26" ht="24" customHeight="1" x14ac:dyDescent="0.3">
      <c r="A4" s="60" t="s">
        <v>154</v>
      </c>
      <c r="B4" s="139" t="s">
        <v>155</v>
      </c>
      <c r="C4" s="140"/>
      <c r="D4" s="54"/>
      <c r="E4" s="54"/>
      <c r="F4" s="54"/>
      <c r="G4" s="54"/>
      <c r="H4" s="54"/>
      <c r="I4" s="54"/>
      <c r="J4" s="54"/>
      <c r="K4" s="54"/>
      <c r="L4" s="54"/>
      <c r="M4" s="54"/>
      <c r="N4" s="54"/>
      <c r="O4" s="54"/>
      <c r="P4" s="54"/>
      <c r="Q4" s="54"/>
      <c r="R4" s="54"/>
      <c r="S4" s="54"/>
      <c r="T4" s="54"/>
      <c r="U4" s="54"/>
      <c r="V4" s="54"/>
      <c r="W4" s="54"/>
      <c r="X4" s="54"/>
      <c r="Y4" s="54"/>
      <c r="Z4" s="54"/>
    </row>
    <row r="5" spans="1:26" ht="24" customHeight="1" x14ac:dyDescent="0.3">
      <c r="A5" s="61" t="s">
        <v>156</v>
      </c>
      <c r="B5" s="141" t="s">
        <v>157</v>
      </c>
      <c r="C5" s="142"/>
      <c r="D5" s="54"/>
      <c r="E5" s="54"/>
      <c r="F5" s="54"/>
      <c r="G5" s="54"/>
      <c r="H5" s="54"/>
      <c r="I5" s="54"/>
      <c r="J5" s="54"/>
      <c r="K5" s="54"/>
      <c r="L5" s="54"/>
      <c r="M5" s="54"/>
      <c r="N5" s="54"/>
      <c r="O5" s="54"/>
      <c r="P5" s="54"/>
      <c r="Q5" s="54"/>
      <c r="R5" s="54"/>
      <c r="S5" s="54"/>
      <c r="T5" s="54"/>
      <c r="U5" s="54"/>
      <c r="V5" s="54"/>
      <c r="W5" s="54"/>
      <c r="X5" s="54"/>
      <c r="Y5" s="54"/>
      <c r="Z5" s="54"/>
    </row>
    <row r="6" spans="1:26" ht="24" customHeight="1" x14ac:dyDescent="0.3">
      <c r="A6" s="61" t="s">
        <v>158</v>
      </c>
      <c r="B6" s="143"/>
      <c r="C6" s="75"/>
      <c r="D6" s="54"/>
      <c r="E6" s="54"/>
      <c r="F6" s="54"/>
      <c r="G6" s="54"/>
      <c r="H6" s="54"/>
      <c r="I6" s="54"/>
      <c r="J6" s="54"/>
      <c r="K6" s="54"/>
      <c r="L6" s="54"/>
      <c r="M6" s="54"/>
      <c r="N6" s="54"/>
      <c r="O6" s="54"/>
      <c r="P6" s="54"/>
      <c r="Q6" s="54"/>
      <c r="R6" s="54"/>
      <c r="S6" s="54"/>
      <c r="T6" s="54"/>
      <c r="U6" s="54"/>
      <c r="V6" s="54"/>
      <c r="W6" s="54"/>
      <c r="X6" s="54"/>
      <c r="Y6" s="54"/>
      <c r="Z6" s="54"/>
    </row>
    <row r="7" spans="1:26" ht="24" customHeight="1" x14ac:dyDescent="0.3">
      <c r="A7" s="61" t="s">
        <v>159</v>
      </c>
      <c r="B7" s="143"/>
      <c r="C7" s="75"/>
      <c r="D7" s="54"/>
      <c r="E7" s="54"/>
      <c r="F7" s="54"/>
      <c r="G7" s="54"/>
      <c r="H7" s="54"/>
      <c r="I7" s="54"/>
      <c r="J7" s="54"/>
      <c r="K7" s="54"/>
      <c r="L7" s="54"/>
      <c r="M7" s="54"/>
      <c r="N7" s="54"/>
      <c r="O7" s="54"/>
      <c r="P7" s="54"/>
      <c r="Q7" s="54"/>
      <c r="R7" s="54"/>
      <c r="S7" s="54"/>
      <c r="T7" s="54"/>
      <c r="U7" s="54"/>
      <c r="V7" s="54"/>
      <c r="W7" s="54"/>
      <c r="X7" s="54"/>
      <c r="Y7" s="54"/>
      <c r="Z7" s="54"/>
    </row>
    <row r="8" spans="1:26" ht="24" customHeight="1" x14ac:dyDescent="0.3">
      <c r="A8" s="61" t="s">
        <v>160</v>
      </c>
      <c r="B8" s="144"/>
      <c r="C8" s="145"/>
      <c r="D8" s="54"/>
      <c r="E8" s="54"/>
      <c r="F8" s="54"/>
      <c r="G8" s="54"/>
      <c r="H8" s="54"/>
      <c r="I8" s="54"/>
      <c r="J8" s="54"/>
      <c r="K8" s="54"/>
      <c r="L8" s="54"/>
      <c r="M8" s="54"/>
      <c r="N8" s="54"/>
      <c r="O8" s="54"/>
      <c r="P8" s="54"/>
      <c r="Q8" s="54"/>
      <c r="R8" s="54"/>
      <c r="S8" s="54"/>
      <c r="T8" s="54"/>
      <c r="U8" s="54"/>
      <c r="V8" s="54"/>
      <c r="W8" s="54"/>
      <c r="X8" s="54"/>
      <c r="Y8" s="54"/>
      <c r="Z8" s="54"/>
    </row>
    <row r="9" spans="1:26" ht="24" customHeight="1" x14ac:dyDescent="0.3">
      <c r="A9" s="61" t="s">
        <v>20</v>
      </c>
      <c r="B9" s="139" t="s">
        <v>161</v>
      </c>
      <c r="C9" s="140"/>
      <c r="D9" s="54"/>
      <c r="E9" s="54"/>
      <c r="F9" s="54"/>
      <c r="G9" s="54"/>
      <c r="H9" s="54"/>
      <c r="I9" s="54"/>
      <c r="J9" s="54"/>
      <c r="K9" s="54"/>
      <c r="L9" s="54"/>
      <c r="M9" s="54"/>
      <c r="N9" s="54"/>
      <c r="O9" s="54"/>
      <c r="P9" s="54"/>
      <c r="Q9" s="54"/>
      <c r="R9" s="54"/>
      <c r="S9" s="54"/>
      <c r="T9" s="54"/>
      <c r="U9" s="54"/>
      <c r="V9" s="54"/>
      <c r="W9" s="54"/>
      <c r="X9" s="54"/>
      <c r="Y9" s="54"/>
      <c r="Z9" s="54"/>
    </row>
    <row r="10" spans="1:26" ht="24" customHeight="1" x14ac:dyDescent="0.3">
      <c r="A10" s="61" t="s">
        <v>21</v>
      </c>
      <c r="B10" s="139" t="s">
        <v>162</v>
      </c>
      <c r="C10" s="140"/>
      <c r="D10" s="54"/>
      <c r="E10" s="54"/>
      <c r="F10" s="54"/>
      <c r="G10" s="54"/>
      <c r="H10" s="54"/>
      <c r="I10" s="54"/>
      <c r="J10" s="54"/>
      <c r="K10" s="54"/>
      <c r="L10" s="54"/>
      <c r="M10" s="54"/>
      <c r="N10" s="54"/>
      <c r="O10" s="54"/>
      <c r="P10" s="54"/>
      <c r="Q10" s="54"/>
      <c r="R10" s="54"/>
      <c r="S10" s="54"/>
      <c r="T10" s="54"/>
      <c r="U10" s="54"/>
      <c r="V10" s="54"/>
      <c r="W10" s="54"/>
      <c r="X10" s="54"/>
      <c r="Y10" s="54"/>
      <c r="Z10" s="54"/>
    </row>
    <row r="11" spans="1:26" ht="29.25" customHeight="1" x14ac:dyDescent="0.3">
      <c r="A11" s="60" t="s">
        <v>22</v>
      </c>
      <c r="B11" s="146" t="s">
        <v>163</v>
      </c>
      <c r="C11" s="140"/>
      <c r="D11" s="58"/>
      <c r="E11" s="58"/>
      <c r="F11" s="58"/>
      <c r="G11" s="58"/>
      <c r="H11" s="58"/>
      <c r="I11" s="58"/>
      <c r="J11" s="58"/>
      <c r="K11" s="58"/>
      <c r="L11" s="58"/>
      <c r="M11" s="58"/>
      <c r="N11" s="58"/>
      <c r="O11" s="58"/>
      <c r="P11" s="58"/>
      <c r="Q11" s="58"/>
      <c r="R11" s="58"/>
      <c r="S11" s="58"/>
      <c r="T11" s="58"/>
      <c r="U11" s="58"/>
      <c r="V11" s="58"/>
      <c r="W11" s="58"/>
      <c r="X11" s="58"/>
      <c r="Y11" s="58"/>
      <c r="Z11" s="58"/>
    </row>
    <row r="12" spans="1:26" ht="93" customHeight="1" x14ac:dyDescent="0.3">
      <c r="A12" s="60" t="s">
        <v>23</v>
      </c>
      <c r="B12" s="146" t="s">
        <v>164</v>
      </c>
      <c r="C12" s="140"/>
      <c r="D12" s="54"/>
      <c r="E12" s="54"/>
      <c r="F12" s="54"/>
      <c r="G12" s="54"/>
      <c r="H12" s="54"/>
      <c r="I12" s="54"/>
      <c r="J12" s="54"/>
      <c r="K12" s="54"/>
      <c r="L12" s="54"/>
      <c r="M12" s="54"/>
      <c r="N12" s="54"/>
      <c r="O12" s="54"/>
      <c r="P12" s="54"/>
      <c r="Q12" s="54"/>
      <c r="R12" s="54"/>
      <c r="S12" s="54"/>
      <c r="T12" s="54"/>
      <c r="U12" s="54"/>
      <c r="V12" s="54"/>
      <c r="W12" s="54"/>
      <c r="X12" s="54"/>
      <c r="Y12" s="54"/>
      <c r="Z12" s="54"/>
    </row>
    <row r="13" spans="1:26" ht="36.75" customHeight="1" x14ac:dyDescent="0.3">
      <c r="A13" s="61" t="s">
        <v>24</v>
      </c>
      <c r="B13" s="146" t="s">
        <v>165</v>
      </c>
      <c r="C13" s="140"/>
      <c r="D13" s="54"/>
      <c r="E13" s="54"/>
      <c r="F13" s="54"/>
      <c r="G13" s="54"/>
      <c r="H13" s="54"/>
      <c r="I13" s="54"/>
      <c r="J13" s="54"/>
      <c r="K13" s="54"/>
      <c r="L13" s="54"/>
      <c r="M13" s="54"/>
      <c r="N13" s="54"/>
      <c r="O13" s="54"/>
      <c r="P13" s="54"/>
      <c r="Q13" s="54"/>
      <c r="R13" s="54"/>
      <c r="S13" s="54"/>
      <c r="T13" s="54"/>
      <c r="U13" s="54"/>
      <c r="V13" s="54"/>
      <c r="W13" s="54"/>
      <c r="X13" s="54"/>
      <c r="Y13" s="54"/>
      <c r="Z13" s="54"/>
    </row>
    <row r="14" spans="1:26" ht="270" customHeight="1" x14ac:dyDescent="0.3">
      <c r="A14" s="61" t="s">
        <v>40</v>
      </c>
      <c r="B14" s="146" t="s">
        <v>166</v>
      </c>
      <c r="C14" s="140"/>
      <c r="D14" s="54"/>
      <c r="E14" s="54"/>
      <c r="F14" s="54"/>
      <c r="G14" s="54"/>
      <c r="H14" s="54"/>
      <c r="I14" s="54"/>
      <c r="J14" s="54"/>
      <c r="K14" s="54"/>
      <c r="L14" s="54"/>
      <c r="M14" s="54"/>
      <c r="N14" s="54"/>
      <c r="O14" s="54"/>
      <c r="P14" s="54"/>
      <c r="Q14" s="54"/>
      <c r="R14" s="54"/>
      <c r="S14" s="54"/>
      <c r="T14" s="54"/>
      <c r="U14" s="54"/>
      <c r="V14" s="54"/>
      <c r="W14" s="54"/>
      <c r="X14" s="54"/>
      <c r="Y14" s="54"/>
      <c r="Z14" s="54"/>
    </row>
    <row r="15" spans="1:26" ht="314.25" customHeight="1" x14ac:dyDescent="0.3">
      <c r="A15" s="61" t="s">
        <v>41</v>
      </c>
      <c r="B15" s="146" t="s">
        <v>167</v>
      </c>
      <c r="C15" s="140"/>
      <c r="D15" s="54"/>
      <c r="E15" s="54"/>
      <c r="F15" s="54"/>
      <c r="G15" s="54"/>
      <c r="H15" s="54"/>
      <c r="I15" s="54"/>
      <c r="J15" s="54"/>
      <c r="K15" s="54"/>
      <c r="L15" s="54"/>
      <c r="M15" s="54"/>
      <c r="N15" s="54"/>
      <c r="O15" s="54"/>
      <c r="P15" s="54"/>
      <c r="Q15" s="54"/>
      <c r="R15" s="54"/>
      <c r="S15" s="54"/>
      <c r="T15" s="54"/>
      <c r="U15" s="54"/>
      <c r="V15" s="54"/>
      <c r="W15" s="54"/>
      <c r="X15" s="54"/>
      <c r="Y15" s="54"/>
      <c r="Z15" s="54"/>
    </row>
    <row r="16" spans="1:26" ht="78.75" customHeight="1" x14ac:dyDescent="0.3">
      <c r="A16" s="61" t="s">
        <v>42</v>
      </c>
      <c r="B16" s="146" t="s">
        <v>168</v>
      </c>
      <c r="C16" s="140"/>
      <c r="D16" s="54"/>
      <c r="E16" s="54"/>
      <c r="F16" s="54"/>
      <c r="G16" s="54"/>
      <c r="H16" s="54"/>
      <c r="I16" s="54"/>
      <c r="J16" s="54"/>
      <c r="K16" s="54"/>
      <c r="L16" s="54"/>
      <c r="M16" s="54"/>
      <c r="N16" s="54"/>
      <c r="O16" s="54"/>
      <c r="P16" s="54"/>
      <c r="Q16" s="54"/>
      <c r="R16" s="54"/>
      <c r="S16" s="54"/>
      <c r="T16" s="54"/>
      <c r="U16" s="54"/>
      <c r="V16" s="54"/>
      <c r="W16" s="54"/>
      <c r="X16" s="54"/>
      <c r="Y16" s="54"/>
      <c r="Z16" s="54"/>
    </row>
    <row r="17" spans="1:26" ht="123.75" customHeight="1" x14ac:dyDescent="0.3">
      <c r="A17" s="61" t="s">
        <v>169</v>
      </c>
      <c r="B17" s="146" t="s">
        <v>170</v>
      </c>
      <c r="C17" s="140"/>
      <c r="D17" s="54"/>
      <c r="E17" s="54"/>
      <c r="F17" s="54"/>
      <c r="G17" s="54"/>
      <c r="H17" s="54"/>
      <c r="I17" s="54"/>
      <c r="J17" s="54"/>
      <c r="K17" s="54"/>
      <c r="L17" s="54"/>
      <c r="M17" s="54"/>
      <c r="N17" s="54"/>
      <c r="O17" s="54"/>
      <c r="P17" s="54"/>
      <c r="Q17" s="54"/>
      <c r="R17" s="54"/>
      <c r="S17" s="54"/>
      <c r="T17" s="54"/>
      <c r="U17" s="54"/>
      <c r="V17" s="54"/>
      <c r="W17" s="54"/>
      <c r="X17" s="54"/>
      <c r="Y17" s="54"/>
      <c r="Z17" s="54"/>
    </row>
    <row r="18" spans="1:26" ht="36.75" customHeight="1" x14ac:dyDescent="0.3">
      <c r="A18" s="61" t="s">
        <v>171</v>
      </c>
      <c r="B18" s="146" t="s">
        <v>172</v>
      </c>
      <c r="C18" s="140"/>
      <c r="D18" s="54"/>
      <c r="E18" s="54"/>
      <c r="F18" s="54"/>
      <c r="G18" s="54"/>
      <c r="H18" s="54"/>
      <c r="I18" s="54"/>
      <c r="J18" s="54"/>
      <c r="K18" s="54"/>
      <c r="L18" s="54"/>
      <c r="M18" s="54"/>
      <c r="N18" s="54"/>
      <c r="O18" s="54"/>
      <c r="P18" s="54"/>
      <c r="Q18" s="54"/>
      <c r="R18" s="54"/>
      <c r="S18" s="54"/>
      <c r="T18" s="54"/>
      <c r="U18" s="54"/>
      <c r="V18" s="54"/>
      <c r="W18" s="54"/>
      <c r="X18" s="54"/>
      <c r="Y18" s="54"/>
      <c r="Z18" s="54"/>
    </row>
    <row r="19" spans="1:26" ht="36.75" customHeight="1" x14ac:dyDescent="0.3">
      <c r="A19" s="61" t="s">
        <v>33</v>
      </c>
      <c r="B19" s="141" t="s">
        <v>173</v>
      </c>
      <c r="C19" s="142"/>
      <c r="D19" s="54"/>
      <c r="E19" s="54"/>
      <c r="F19" s="54"/>
      <c r="G19" s="54"/>
      <c r="H19" s="54"/>
      <c r="I19" s="54"/>
      <c r="J19" s="54"/>
      <c r="K19" s="54"/>
      <c r="L19" s="54"/>
      <c r="M19" s="54"/>
      <c r="N19" s="54"/>
      <c r="O19" s="54"/>
      <c r="P19" s="54"/>
      <c r="Q19" s="54"/>
      <c r="R19" s="54"/>
      <c r="S19" s="54"/>
      <c r="T19" s="54"/>
      <c r="U19" s="54"/>
      <c r="V19" s="54"/>
      <c r="W19" s="54"/>
      <c r="X19" s="54"/>
      <c r="Y19" s="54"/>
      <c r="Z19" s="54"/>
    </row>
    <row r="20" spans="1:26" ht="36.75" customHeight="1" x14ac:dyDescent="0.3">
      <c r="A20" s="61" t="s">
        <v>34</v>
      </c>
      <c r="B20" s="143"/>
      <c r="C20" s="75"/>
      <c r="D20" s="54"/>
      <c r="E20" s="54"/>
      <c r="F20" s="54"/>
      <c r="G20" s="54"/>
      <c r="H20" s="54"/>
      <c r="I20" s="54"/>
      <c r="J20" s="54"/>
      <c r="K20" s="54"/>
      <c r="L20" s="54"/>
      <c r="M20" s="54"/>
      <c r="N20" s="54"/>
      <c r="O20" s="54"/>
      <c r="P20" s="54"/>
      <c r="Q20" s="54"/>
      <c r="R20" s="54"/>
      <c r="S20" s="54"/>
      <c r="T20" s="54"/>
      <c r="U20" s="54"/>
      <c r="V20" s="54"/>
      <c r="W20" s="54"/>
      <c r="X20" s="54"/>
      <c r="Y20" s="54"/>
      <c r="Z20" s="54"/>
    </row>
    <row r="21" spans="1:26" ht="36.75" customHeight="1" x14ac:dyDescent="0.3">
      <c r="A21" s="61" t="s">
        <v>35</v>
      </c>
      <c r="B21" s="143"/>
      <c r="C21" s="75"/>
      <c r="D21" s="54"/>
      <c r="E21" s="54"/>
      <c r="F21" s="54"/>
      <c r="G21" s="54"/>
      <c r="H21" s="54"/>
      <c r="I21" s="54"/>
      <c r="J21" s="54"/>
      <c r="K21" s="54"/>
      <c r="L21" s="54"/>
      <c r="M21" s="54"/>
      <c r="N21" s="54"/>
      <c r="O21" s="54"/>
      <c r="P21" s="54"/>
      <c r="Q21" s="54"/>
      <c r="R21" s="54"/>
      <c r="S21" s="54"/>
      <c r="T21" s="54"/>
      <c r="U21" s="54"/>
      <c r="V21" s="54"/>
      <c r="W21" s="54"/>
      <c r="X21" s="54"/>
      <c r="Y21" s="54"/>
      <c r="Z21" s="54"/>
    </row>
    <row r="22" spans="1:26" ht="66.75" customHeight="1" x14ac:dyDescent="0.3">
      <c r="A22" s="61" t="s">
        <v>38</v>
      </c>
      <c r="B22" s="139" t="s">
        <v>174</v>
      </c>
      <c r="C22" s="140"/>
      <c r="D22" s="54"/>
      <c r="E22" s="54"/>
      <c r="F22" s="54"/>
      <c r="G22" s="54"/>
      <c r="H22" s="54"/>
      <c r="I22" s="54"/>
      <c r="J22" s="54"/>
      <c r="K22" s="54"/>
      <c r="L22" s="54"/>
      <c r="M22" s="54"/>
      <c r="N22" s="54"/>
      <c r="O22" s="54"/>
      <c r="P22" s="54"/>
      <c r="Q22" s="54"/>
      <c r="R22" s="54"/>
      <c r="S22" s="54"/>
      <c r="T22" s="54"/>
      <c r="U22" s="54"/>
      <c r="V22" s="54"/>
      <c r="W22" s="54"/>
      <c r="X22" s="54"/>
      <c r="Y22" s="54"/>
      <c r="Z22" s="54"/>
    </row>
    <row r="23" spans="1:26" ht="44.25" customHeight="1" x14ac:dyDescent="0.3">
      <c r="A23" s="60" t="s">
        <v>39</v>
      </c>
      <c r="B23" s="146" t="s">
        <v>175</v>
      </c>
      <c r="C23" s="140"/>
      <c r="D23" s="54"/>
      <c r="E23" s="54"/>
      <c r="F23" s="54"/>
      <c r="G23" s="54"/>
      <c r="H23" s="54"/>
      <c r="I23" s="54"/>
      <c r="J23" s="54"/>
      <c r="K23" s="54"/>
      <c r="L23" s="54"/>
      <c r="M23" s="54"/>
      <c r="N23" s="54"/>
      <c r="O23" s="54"/>
      <c r="P23" s="54"/>
      <c r="Q23" s="54"/>
      <c r="R23" s="54"/>
      <c r="S23" s="54"/>
      <c r="T23" s="54"/>
      <c r="U23" s="54"/>
      <c r="V23" s="54"/>
      <c r="W23" s="54"/>
      <c r="X23" s="54"/>
      <c r="Y23" s="54"/>
      <c r="Z23" s="54"/>
    </row>
    <row r="24" spans="1:26" ht="36" customHeight="1" x14ac:dyDescent="0.3">
      <c r="A24" s="60" t="s">
        <v>72</v>
      </c>
      <c r="B24" s="147" t="s">
        <v>176</v>
      </c>
      <c r="C24" s="140"/>
      <c r="D24" s="54"/>
      <c r="E24" s="54"/>
      <c r="F24" s="54"/>
      <c r="G24" s="54"/>
      <c r="H24" s="54"/>
      <c r="I24" s="54"/>
      <c r="J24" s="54"/>
      <c r="K24" s="54"/>
      <c r="L24" s="54"/>
      <c r="M24" s="54"/>
      <c r="N24" s="54"/>
      <c r="O24" s="54"/>
      <c r="P24" s="54"/>
      <c r="Q24" s="54"/>
      <c r="R24" s="54"/>
      <c r="S24" s="54"/>
      <c r="T24" s="54"/>
      <c r="U24" s="54"/>
      <c r="V24" s="54"/>
      <c r="W24" s="54"/>
      <c r="X24" s="54"/>
      <c r="Y24" s="54"/>
      <c r="Z24" s="54"/>
    </row>
    <row r="25" spans="1:26" ht="44.25" hidden="1" customHeight="1" x14ac:dyDescent="0.3">
      <c r="A25" s="60" t="s">
        <v>177</v>
      </c>
      <c r="B25" s="146" t="s">
        <v>178</v>
      </c>
      <c r="C25" s="140"/>
      <c r="D25" s="54"/>
      <c r="E25" s="54"/>
      <c r="F25" s="54"/>
      <c r="G25" s="54"/>
      <c r="H25" s="54"/>
      <c r="I25" s="54"/>
      <c r="J25" s="54"/>
      <c r="K25" s="54"/>
      <c r="L25" s="54"/>
      <c r="M25" s="54"/>
      <c r="N25" s="54"/>
      <c r="O25" s="54"/>
      <c r="P25" s="54"/>
      <c r="Q25" s="54"/>
      <c r="R25" s="54"/>
      <c r="S25" s="54"/>
      <c r="T25" s="54"/>
      <c r="U25" s="54"/>
      <c r="V25" s="54"/>
      <c r="W25" s="54"/>
      <c r="X25" s="54"/>
      <c r="Y25" s="54"/>
      <c r="Z25" s="54"/>
    </row>
    <row r="26" spans="1:26" ht="36" hidden="1" customHeight="1" x14ac:dyDescent="0.3">
      <c r="A26" s="62" t="s">
        <v>179</v>
      </c>
      <c r="B26" s="147" t="s">
        <v>180</v>
      </c>
      <c r="C26" s="140"/>
      <c r="D26" s="54"/>
      <c r="E26" s="54"/>
      <c r="F26" s="54"/>
      <c r="G26" s="54"/>
      <c r="H26" s="54"/>
      <c r="I26" s="54"/>
      <c r="J26" s="54"/>
      <c r="K26" s="54"/>
      <c r="L26" s="54"/>
      <c r="M26" s="54"/>
      <c r="N26" s="54"/>
      <c r="O26" s="54"/>
      <c r="P26" s="54"/>
      <c r="Q26" s="54"/>
      <c r="R26" s="54"/>
      <c r="S26" s="54"/>
      <c r="T26" s="54"/>
      <c r="U26" s="54"/>
      <c r="V26" s="54"/>
      <c r="W26" s="54"/>
      <c r="X26" s="54"/>
      <c r="Y26" s="54"/>
      <c r="Z26" s="54"/>
    </row>
    <row r="27" spans="1:26" ht="54.75" hidden="1" customHeight="1" x14ac:dyDescent="0.3">
      <c r="A27" s="60" t="s">
        <v>181</v>
      </c>
      <c r="B27" s="147" t="s">
        <v>182</v>
      </c>
      <c r="C27" s="140"/>
      <c r="D27" s="54"/>
      <c r="E27" s="54"/>
      <c r="F27" s="54"/>
      <c r="G27" s="54"/>
      <c r="H27" s="54"/>
      <c r="I27" s="54"/>
      <c r="J27" s="54"/>
      <c r="K27" s="54"/>
      <c r="L27" s="54"/>
      <c r="M27" s="54"/>
      <c r="N27" s="54"/>
      <c r="O27" s="54"/>
      <c r="P27" s="54"/>
      <c r="Q27" s="54"/>
      <c r="R27" s="54"/>
      <c r="S27" s="54"/>
      <c r="T27" s="54"/>
      <c r="U27" s="54"/>
      <c r="V27" s="54"/>
      <c r="W27" s="54"/>
      <c r="X27" s="54"/>
      <c r="Y27" s="54"/>
      <c r="Z27" s="54"/>
    </row>
    <row r="28" spans="1:26" ht="54.75" customHeight="1" x14ac:dyDescent="0.3">
      <c r="A28" s="60" t="s">
        <v>43</v>
      </c>
      <c r="B28" s="147" t="s">
        <v>183</v>
      </c>
      <c r="C28" s="140"/>
      <c r="D28" s="54"/>
      <c r="E28" s="54"/>
      <c r="F28" s="54"/>
      <c r="G28" s="54"/>
      <c r="H28" s="54"/>
      <c r="I28" s="54"/>
      <c r="J28" s="54"/>
      <c r="K28" s="54"/>
      <c r="L28" s="54"/>
      <c r="M28" s="54"/>
      <c r="N28" s="54"/>
      <c r="O28" s="54"/>
      <c r="P28" s="54"/>
      <c r="Q28" s="54"/>
      <c r="R28" s="54"/>
      <c r="S28" s="54"/>
      <c r="T28" s="54"/>
      <c r="U28" s="54"/>
      <c r="V28" s="54"/>
      <c r="W28" s="54"/>
      <c r="X28" s="54"/>
      <c r="Y28" s="54"/>
      <c r="Z28" s="54"/>
    </row>
    <row r="29" spans="1:26" ht="54.75" customHeight="1" x14ac:dyDescent="0.3">
      <c r="A29" s="60" t="s">
        <v>44</v>
      </c>
      <c r="B29" s="147" t="s">
        <v>184</v>
      </c>
      <c r="C29" s="140"/>
      <c r="D29" s="54"/>
      <c r="E29" s="54"/>
      <c r="F29" s="54"/>
      <c r="G29" s="54"/>
      <c r="H29" s="54"/>
      <c r="I29" s="54"/>
      <c r="J29" s="54"/>
      <c r="K29" s="54"/>
      <c r="L29" s="54"/>
      <c r="M29" s="54"/>
      <c r="N29" s="54"/>
      <c r="O29" s="54"/>
      <c r="P29" s="54"/>
      <c r="Q29" s="54"/>
      <c r="R29" s="54"/>
      <c r="S29" s="54"/>
      <c r="T29" s="54"/>
      <c r="U29" s="54"/>
      <c r="V29" s="54"/>
      <c r="W29" s="54"/>
      <c r="X29" s="54"/>
      <c r="Y29" s="54"/>
      <c r="Z29" s="54"/>
    </row>
    <row r="30" spans="1:26" ht="54.75" customHeight="1" x14ac:dyDescent="0.3">
      <c r="A30" s="60" t="s">
        <v>45</v>
      </c>
      <c r="B30" s="147" t="s">
        <v>185</v>
      </c>
      <c r="C30" s="140"/>
      <c r="D30" s="54"/>
      <c r="E30" s="54"/>
      <c r="F30" s="54"/>
      <c r="G30" s="54"/>
      <c r="H30" s="54"/>
      <c r="I30" s="54"/>
      <c r="J30" s="54"/>
      <c r="K30" s="54"/>
      <c r="L30" s="54"/>
      <c r="M30" s="54"/>
      <c r="N30" s="54"/>
      <c r="O30" s="54"/>
      <c r="P30" s="54"/>
      <c r="Q30" s="54"/>
      <c r="R30" s="54"/>
      <c r="S30" s="54"/>
      <c r="T30" s="54"/>
      <c r="U30" s="54"/>
      <c r="V30" s="54"/>
      <c r="W30" s="54"/>
      <c r="X30" s="54"/>
      <c r="Y30" s="54"/>
      <c r="Z30" s="54"/>
    </row>
    <row r="31" spans="1:26" ht="54.75" customHeight="1" x14ac:dyDescent="0.3">
      <c r="A31" s="60" t="s">
        <v>46</v>
      </c>
      <c r="B31" s="147" t="s">
        <v>186</v>
      </c>
      <c r="C31" s="140"/>
      <c r="D31" s="54"/>
      <c r="E31" s="54"/>
      <c r="F31" s="54"/>
      <c r="G31" s="54"/>
      <c r="H31" s="54"/>
      <c r="I31" s="54"/>
      <c r="J31" s="54"/>
      <c r="K31" s="54"/>
      <c r="L31" s="54"/>
      <c r="M31" s="54"/>
      <c r="N31" s="54"/>
      <c r="O31" s="54"/>
      <c r="P31" s="54"/>
      <c r="Q31" s="54"/>
      <c r="R31" s="54"/>
      <c r="S31" s="54"/>
      <c r="T31" s="54"/>
      <c r="U31" s="54"/>
      <c r="V31" s="54"/>
      <c r="W31" s="54"/>
      <c r="X31" s="54"/>
      <c r="Y31" s="54"/>
      <c r="Z31" s="54"/>
    </row>
    <row r="32" spans="1:26" ht="54.75" customHeight="1" x14ac:dyDescent="0.3">
      <c r="A32" s="60" t="s">
        <v>187</v>
      </c>
      <c r="B32" s="147" t="s">
        <v>188</v>
      </c>
      <c r="C32" s="140"/>
      <c r="D32" s="54"/>
      <c r="E32" s="54"/>
      <c r="F32" s="54"/>
      <c r="G32" s="54"/>
      <c r="H32" s="54"/>
      <c r="I32" s="54"/>
      <c r="J32" s="54"/>
      <c r="K32" s="54"/>
      <c r="L32" s="54"/>
      <c r="M32" s="54"/>
      <c r="N32" s="54"/>
      <c r="O32" s="54"/>
      <c r="P32" s="54"/>
      <c r="Q32" s="54"/>
      <c r="R32" s="54"/>
      <c r="S32" s="54"/>
      <c r="T32" s="54"/>
      <c r="U32" s="54"/>
      <c r="V32" s="54"/>
      <c r="W32" s="54"/>
      <c r="X32" s="54"/>
      <c r="Y32" s="54"/>
      <c r="Z32" s="54"/>
    </row>
    <row r="33" spans="1:26" ht="54.75" customHeight="1" x14ac:dyDescent="0.3">
      <c r="A33" s="60" t="s">
        <v>189</v>
      </c>
      <c r="B33" s="147" t="s">
        <v>190</v>
      </c>
      <c r="C33" s="140"/>
      <c r="D33" s="54"/>
      <c r="E33" s="54"/>
      <c r="F33" s="54"/>
      <c r="G33" s="54"/>
      <c r="H33" s="54"/>
      <c r="I33" s="54"/>
      <c r="J33" s="54"/>
      <c r="K33" s="54"/>
      <c r="L33" s="54"/>
      <c r="M33" s="54"/>
      <c r="N33" s="54"/>
      <c r="O33" s="54"/>
      <c r="P33" s="54"/>
      <c r="Q33" s="54"/>
      <c r="R33" s="54"/>
      <c r="S33" s="54"/>
      <c r="T33" s="54"/>
      <c r="U33" s="54"/>
      <c r="V33" s="54"/>
      <c r="W33" s="54"/>
      <c r="X33" s="54"/>
      <c r="Y33" s="54"/>
      <c r="Z33" s="54"/>
    </row>
    <row r="34" spans="1:26" ht="15.75" customHeight="1" x14ac:dyDescent="0.3">
      <c r="A34" s="63"/>
      <c r="B34" s="64"/>
      <c r="C34" s="65"/>
      <c r="D34" s="54"/>
      <c r="E34" s="54"/>
      <c r="F34" s="54"/>
      <c r="G34" s="54"/>
      <c r="H34" s="54"/>
      <c r="I34" s="54"/>
      <c r="J34" s="54"/>
      <c r="K34" s="54"/>
      <c r="L34" s="54"/>
      <c r="M34" s="54"/>
      <c r="N34" s="54"/>
      <c r="O34" s="54"/>
      <c r="P34" s="54"/>
      <c r="Q34" s="54"/>
      <c r="R34" s="54"/>
      <c r="S34" s="54"/>
      <c r="T34" s="54"/>
      <c r="U34" s="54"/>
      <c r="V34" s="54"/>
      <c r="W34" s="54"/>
      <c r="X34" s="54"/>
      <c r="Y34" s="54"/>
      <c r="Z34" s="54"/>
    </row>
    <row r="35" spans="1:26" ht="15.75" customHeight="1" x14ac:dyDescent="0.3">
      <c r="A35" s="63"/>
      <c r="B35" s="64"/>
      <c r="C35" s="65"/>
      <c r="D35" s="54"/>
      <c r="E35" s="54"/>
      <c r="F35" s="54"/>
      <c r="G35" s="54"/>
      <c r="H35" s="54"/>
      <c r="I35" s="54"/>
      <c r="J35" s="54"/>
      <c r="K35" s="54"/>
      <c r="L35" s="54"/>
      <c r="M35" s="54"/>
      <c r="N35" s="54"/>
      <c r="O35" s="54"/>
      <c r="P35" s="54"/>
      <c r="Q35" s="54"/>
      <c r="R35" s="54"/>
      <c r="S35" s="54"/>
      <c r="T35" s="54"/>
      <c r="U35" s="54"/>
      <c r="V35" s="54"/>
      <c r="W35" s="54"/>
      <c r="X35" s="54"/>
      <c r="Y35" s="54"/>
      <c r="Z35" s="54"/>
    </row>
    <row r="36" spans="1:26" ht="15.75" customHeight="1" x14ac:dyDescent="0.3">
      <c r="A36" s="63"/>
      <c r="B36" s="64"/>
      <c r="C36" s="65"/>
      <c r="D36" s="54"/>
      <c r="E36" s="54"/>
      <c r="F36" s="54"/>
      <c r="G36" s="54"/>
      <c r="H36" s="54"/>
      <c r="I36" s="54"/>
      <c r="J36" s="54"/>
      <c r="K36" s="54"/>
      <c r="L36" s="54"/>
      <c r="M36" s="54"/>
      <c r="N36" s="54"/>
      <c r="O36" s="54"/>
      <c r="P36" s="54"/>
      <c r="Q36" s="54"/>
      <c r="R36" s="54"/>
      <c r="S36" s="54"/>
      <c r="T36" s="54"/>
      <c r="U36" s="54"/>
      <c r="V36" s="54"/>
      <c r="W36" s="54"/>
      <c r="X36" s="54"/>
      <c r="Y36" s="54"/>
      <c r="Z36" s="54"/>
    </row>
    <row r="37" spans="1:26" ht="15.75" customHeight="1" x14ac:dyDescent="0.3">
      <c r="A37" s="63"/>
      <c r="B37" s="64"/>
      <c r="C37" s="65"/>
      <c r="D37" s="54"/>
      <c r="E37" s="54"/>
      <c r="F37" s="54"/>
      <c r="G37" s="54"/>
      <c r="H37" s="54"/>
      <c r="I37" s="54"/>
      <c r="J37" s="54"/>
      <c r="K37" s="54"/>
      <c r="L37" s="54"/>
      <c r="M37" s="54"/>
      <c r="N37" s="54"/>
      <c r="O37" s="54"/>
      <c r="P37" s="54"/>
      <c r="Q37" s="54"/>
      <c r="R37" s="54"/>
      <c r="S37" s="54"/>
      <c r="T37" s="54"/>
      <c r="U37" s="54"/>
      <c r="V37" s="54"/>
      <c r="W37" s="54"/>
      <c r="X37" s="54"/>
      <c r="Y37" s="54"/>
      <c r="Z37" s="54"/>
    </row>
    <row r="38" spans="1:26" ht="15.75" customHeight="1" x14ac:dyDescent="0.3">
      <c r="A38" s="63"/>
      <c r="B38" s="64"/>
      <c r="C38" s="65"/>
      <c r="D38" s="54"/>
      <c r="E38" s="54"/>
      <c r="F38" s="54"/>
      <c r="G38" s="54"/>
      <c r="H38" s="54"/>
      <c r="I38" s="54"/>
      <c r="J38" s="54"/>
      <c r="K38" s="54"/>
      <c r="L38" s="54"/>
      <c r="M38" s="54"/>
      <c r="N38" s="54"/>
      <c r="O38" s="54"/>
      <c r="P38" s="54"/>
      <c r="Q38" s="54"/>
      <c r="R38" s="54"/>
      <c r="S38" s="54"/>
      <c r="T38" s="54"/>
      <c r="U38" s="54"/>
      <c r="V38" s="54"/>
      <c r="W38" s="54"/>
      <c r="X38" s="54"/>
      <c r="Y38" s="54"/>
      <c r="Z38" s="54"/>
    </row>
    <row r="39" spans="1:26" ht="15.75" customHeight="1" x14ac:dyDescent="0.3">
      <c r="A39" s="63"/>
      <c r="B39" s="64"/>
      <c r="C39" s="65"/>
      <c r="D39" s="54"/>
      <c r="E39" s="54"/>
      <c r="F39" s="54"/>
      <c r="G39" s="54"/>
      <c r="H39" s="54"/>
      <c r="I39" s="54"/>
      <c r="J39" s="54"/>
      <c r="K39" s="54"/>
      <c r="L39" s="54"/>
      <c r="M39" s="54"/>
      <c r="N39" s="54"/>
      <c r="O39" s="54"/>
      <c r="P39" s="54"/>
      <c r="Q39" s="54"/>
      <c r="R39" s="54"/>
      <c r="S39" s="54"/>
      <c r="T39" s="54"/>
      <c r="U39" s="54"/>
      <c r="V39" s="54"/>
      <c r="W39" s="54"/>
      <c r="X39" s="54"/>
      <c r="Y39" s="54"/>
      <c r="Z39" s="54"/>
    </row>
    <row r="40" spans="1:26" ht="15.75" customHeight="1" x14ac:dyDescent="0.3">
      <c r="A40" s="63"/>
      <c r="B40" s="64"/>
      <c r="C40" s="65"/>
      <c r="D40" s="54"/>
      <c r="E40" s="54"/>
      <c r="F40" s="54"/>
      <c r="G40" s="54"/>
      <c r="H40" s="54"/>
      <c r="I40" s="54"/>
      <c r="J40" s="54"/>
      <c r="K40" s="54"/>
      <c r="L40" s="54"/>
      <c r="M40" s="54"/>
      <c r="N40" s="54"/>
      <c r="O40" s="54"/>
      <c r="P40" s="54"/>
      <c r="Q40" s="54"/>
      <c r="R40" s="54"/>
      <c r="S40" s="54"/>
      <c r="T40" s="54"/>
      <c r="U40" s="54"/>
      <c r="V40" s="54"/>
      <c r="W40" s="54"/>
      <c r="X40" s="54"/>
      <c r="Y40" s="54"/>
      <c r="Z40" s="54"/>
    </row>
    <row r="41" spans="1:26" ht="15.75" customHeight="1" x14ac:dyDescent="0.3">
      <c r="A41" s="63"/>
      <c r="B41" s="64"/>
      <c r="C41" s="65"/>
      <c r="D41" s="54"/>
      <c r="E41" s="54"/>
      <c r="F41" s="54"/>
      <c r="G41" s="54"/>
      <c r="H41" s="54"/>
      <c r="I41" s="54"/>
      <c r="J41" s="54"/>
      <c r="K41" s="54"/>
      <c r="L41" s="54"/>
      <c r="M41" s="54"/>
      <c r="N41" s="54"/>
      <c r="O41" s="54"/>
      <c r="P41" s="54"/>
      <c r="Q41" s="54"/>
      <c r="R41" s="54"/>
      <c r="S41" s="54"/>
      <c r="T41" s="54"/>
      <c r="U41" s="54"/>
      <c r="V41" s="54"/>
      <c r="W41" s="54"/>
      <c r="X41" s="54"/>
      <c r="Y41" s="54"/>
      <c r="Z41" s="54"/>
    </row>
    <row r="42" spans="1:26" ht="15.75" customHeight="1" x14ac:dyDescent="0.3">
      <c r="A42" s="63"/>
      <c r="B42" s="64"/>
      <c r="C42" s="65"/>
      <c r="D42" s="54"/>
      <c r="E42" s="54"/>
      <c r="F42" s="54"/>
      <c r="G42" s="54"/>
      <c r="H42" s="54"/>
      <c r="I42" s="54"/>
      <c r="J42" s="54"/>
      <c r="K42" s="54"/>
      <c r="L42" s="54"/>
      <c r="M42" s="54"/>
      <c r="N42" s="54"/>
      <c r="O42" s="54"/>
      <c r="P42" s="54"/>
      <c r="Q42" s="54"/>
      <c r="R42" s="54"/>
      <c r="S42" s="54"/>
      <c r="T42" s="54"/>
      <c r="U42" s="54"/>
      <c r="V42" s="54"/>
      <c r="W42" s="54"/>
      <c r="X42" s="54"/>
      <c r="Y42" s="54"/>
      <c r="Z42" s="54"/>
    </row>
    <row r="43" spans="1:26" ht="15.75" customHeight="1" x14ac:dyDescent="0.3">
      <c r="A43" s="63"/>
      <c r="B43" s="64"/>
      <c r="C43" s="65"/>
      <c r="D43" s="54"/>
      <c r="E43" s="54"/>
      <c r="F43" s="54"/>
      <c r="G43" s="54"/>
      <c r="H43" s="54"/>
      <c r="I43" s="54"/>
      <c r="J43" s="54"/>
      <c r="K43" s="54"/>
      <c r="L43" s="54"/>
      <c r="M43" s="54"/>
      <c r="N43" s="54"/>
      <c r="O43" s="54"/>
      <c r="P43" s="54"/>
      <c r="Q43" s="54"/>
      <c r="R43" s="54"/>
      <c r="S43" s="54"/>
      <c r="T43" s="54"/>
      <c r="U43" s="54"/>
      <c r="V43" s="54"/>
      <c r="W43" s="54"/>
      <c r="X43" s="54"/>
      <c r="Y43" s="54"/>
      <c r="Z43" s="54"/>
    </row>
    <row r="44" spans="1:26" ht="15.75" customHeight="1" x14ac:dyDescent="0.3">
      <c r="A44" s="63"/>
      <c r="B44" s="64"/>
      <c r="C44" s="65"/>
      <c r="D44" s="54"/>
      <c r="E44" s="54"/>
      <c r="F44" s="54"/>
      <c r="G44" s="54"/>
      <c r="H44" s="54"/>
      <c r="I44" s="54"/>
      <c r="J44" s="54"/>
      <c r="K44" s="54"/>
      <c r="L44" s="54"/>
      <c r="M44" s="54"/>
      <c r="N44" s="54"/>
      <c r="O44" s="54"/>
      <c r="P44" s="54"/>
      <c r="Q44" s="54"/>
      <c r="R44" s="54"/>
      <c r="S44" s="54"/>
      <c r="T44" s="54"/>
      <c r="U44" s="54"/>
      <c r="V44" s="54"/>
      <c r="W44" s="54"/>
      <c r="X44" s="54"/>
      <c r="Y44" s="54"/>
      <c r="Z44" s="54"/>
    </row>
    <row r="45" spans="1:26" ht="15.75" customHeight="1" x14ac:dyDescent="0.3">
      <c r="A45" s="63"/>
      <c r="B45" s="64"/>
      <c r="C45" s="65"/>
      <c r="D45" s="54"/>
      <c r="E45" s="54"/>
      <c r="F45" s="54"/>
      <c r="G45" s="54"/>
      <c r="H45" s="54"/>
      <c r="I45" s="54"/>
      <c r="J45" s="54"/>
      <c r="K45" s="54"/>
      <c r="L45" s="54"/>
      <c r="M45" s="54"/>
      <c r="N45" s="54"/>
      <c r="O45" s="54"/>
      <c r="P45" s="54"/>
      <c r="Q45" s="54"/>
      <c r="R45" s="54"/>
      <c r="S45" s="54"/>
      <c r="T45" s="54"/>
      <c r="U45" s="54"/>
      <c r="V45" s="54"/>
      <c r="W45" s="54"/>
      <c r="X45" s="54"/>
      <c r="Y45" s="54"/>
      <c r="Z45" s="54"/>
    </row>
    <row r="46" spans="1:26" ht="15.75" customHeight="1" x14ac:dyDescent="0.3">
      <c r="A46" s="63"/>
      <c r="B46" s="64"/>
      <c r="C46" s="65"/>
      <c r="D46" s="54"/>
      <c r="E46" s="54"/>
      <c r="F46" s="54"/>
      <c r="G46" s="54"/>
      <c r="H46" s="54"/>
      <c r="I46" s="54"/>
      <c r="J46" s="54"/>
      <c r="K46" s="54"/>
      <c r="L46" s="54"/>
      <c r="M46" s="54"/>
      <c r="N46" s="54"/>
      <c r="O46" s="54"/>
      <c r="P46" s="54"/>
      <c r="Q46" s="54"/>
      <c r="R46" s="54"/>
      <c r="S46" s="54"/>
      <c r="T46" s="54"/>
      <c r="U46" s="54"/>
      <c r="V46" s="54"/>
      <c r="W46" s="54"/>
      <c r="X46" s="54"/>
      <c r="Y46" s="54"/>
      <c r="Z46" s="54"/>
    </row>
    <row r="47" spans="1:26" ht="15.75" customHeight="1" x14ac:dyDescent="0.3">
      <c r="A47" s="63"/>
      <c r="B47" s="64"/>
      <c r="C47" s="65"/>
      <c r="D47" s="54"/>
      <c r="E47" s="54"/>
      <c r="F47" s="54"/>
      <c r="G47" s="54"/>
      <c r="H47" s="54"/>
      <c r="I47" s="54"/>
      <c r="J47" s="54"/>
      <c r="K47" s="54"/>
      <c r="L47" s="54"/>
      <c r="M47" s="54"/>
      <c r="N47" s="54"/>
      <c r="O47" s="54"/>
      <c r="P47" s="54"/>
      <c r="Q47" s="54"/>
      <c r="R47" s="54"/>
      <c r="S47" s="54"/>
      <c r="T47" s="54"/>
      <c r="U47" s="54"/>
      <c r="V47" s="54"/>
      <c r="W47" s="54"/>
      <c r="X47" s="54"/>
      <c r="Y47" s="54"/>
      <c r="Z47" s="54"/>
    </row>
    <row r="48" spans="1:26" ht="15.75" customHeight="1" x14ac:dyDescent="0.3">
      <c r="A48" s="63"/>
      <c r="B48" s="64"/>
      <c r="C48" s="65"/>
      <c r="D48" s="54"/>
      <c r="E48" s="54"/>
      <c r="F48" s="54"/>
      <c r="G48" s="54"/>
      <c r="H48" s="54"/>
      <c r="I48" s="54"/>
      <c r="J48" s="54"/>
      <c r="K48" s="54"/>
      <c r="L48" s="54"/>
      <c r="M48" s="54"/>
      <c r="N48" s="54"/>
      <c r="O48" s="54"/>
      <c r="P48" s="54"/>
      <c r="Q48" s="54"/>
      <c r="R48" s="54"/>
      <c r="S48" s="54"/>
      <c r="T48" s="54"/>
      <c r="U48" s="54"/>
      <c r="V48" s="54"/>
      <c r="W48" s="54"/>
      <c r="X48" s="54"/>
      <c r="Y48" s="54"/>
      <c r="Z48" s="54"/>
    </row>
    <row r="49" spans="1:26" ht="15.75" customHeight="1" x14ac:dyDescent="0.3">
      <c r="A49" s="63"/>
      <c r="B49" s="64"/>
      <c r="C49" s="65"/>
      <c r="D49" s="54"/>
      <c r="E49" s="54"/>
      <c r="F49" s="54"/>
      <c r="G49" s="54"/>
      <c r="H49" s="54"/>
      <c r="I49" s="54"/>
      <c r="J49" s="54"/>
      <c r="K49" s="54"/>
      <c r="L49" s="54"/>
      <c r="M49" s="54"/>
      <c r="N49" s="54"/>
      <c r="O49" s="54"/>
      <c r="P49" s="54"/>
      <c r="Q49" s="54"/>
      <c r="R49" s="54"/>
      <c r="S49" s="54"/>
      <c r="T49" s="54"/>
      <c r="U49" s="54"/>
      <c r="V49" s="54"/>
      <c r="W49" s="54"/>
      <c r="X49" s="54"/>
      <c r="Y49" s="54"/>
      <c r="Z49" s="54"/>
    </row>
    <row r="50" spans="1:26" ht="15.75" customHeight="1" x14ac:dyDescent="0.3">
      <c r="A50" s="63"/>
      <c r="B50" s="64"/>
      <c r="C50" s="65"/>
      <c r="D50" s="54"/>
      <c r="E50" s="54"/>
      <c r="F50" s="54"/>
      <c r="G50" s="54"/>
      <c r="H50" s="54"/>
      <c r="I50" s="54"/>
      <c r="J50" s="54"/>
      <c r="K50" s="54"/>
      <c r="L50" s="54"/>
      <c r="M50" s="54"/>
      <c r="N50" s="54"/>
      <c r="O50" s="54"/>
      <c r="P50" s="54"/>
      <c r="Q50" s="54"/>
      <c r="R50" s="54"/>
      <c r="S50" s="54"/>
      <c r="T50" s="54"/>
      <c r="U50" s="54"/>
      <c r="V50" s="54"/>
      <c r="W50" s="54"/>
      <c r="X50" s="54"/>
      <c r="Y50" s="54"/>
      <c r="Z50" s="54"/>
    </row>
    <row r="51" spans="1:26" ht="15.75" customHeight="1" x14ac:dyDescent="0.3">
      <c r="A51" s="63"/>
      <c r="B51" s="64"/>
      <c r="C51" s="65"/>
      <c r="D51" s="54"/>
      <c r="E51" s="54"/>
      <c r="F51" s="54"/>
      <c r="G51" s="54"/>
      <c r="H51" s="54"/>
      <c r="I51" s="54"/>
      <c r="J51" s="54"/>
      <c r="K51" s="54"/>
      <c r="L51" s="54"/>
      <c r="M51" s="54"/>
      <c r="N51" s="54"/>
      <c r="O51" s="54"/>
      <c r="P51" s="54"/>
      <c r="Q51" s="54"/>
      <c r="R51" s="54"/>
      <c r="S51" s="54"/>
      <c r="T51" s="54"/>
      <c r="U51" s="54"/>
      <c r="V51" s="54"/>
      <c r="W51" s="54"/>
      <c r="X51" s="54"/>
      <c r="Y51" s="54"/>
      <c r="Z51" s="54"/>
    </row>
    <row r="52" spans="1:26" ht="15.75" customHeight="1" x14ac:dyDescent="0.3">
      <c r="A52" s="63"/>
      <c r="B52" s="64"/>
      <c r="C52" s="65"/>
      <c r="D52" s="54"/>
      <c r="E52" s="54"/>
      <c r="F52" s="54"/>
      <c r="G52" s="54"/>
      <c r="H52" s="54"/>
      <c r="I52" s="54"/>
      <c r="J52" s="54"/>
      <c r="K52" s="54"/>
      <c r="L52" s="54"/>
      <c r="M52" s="54"/>
      <c r="N52" s="54"/>
      <c r="O52" s="54"/>
      <c r="P52" s="54"/>
      <c r="Q52" s="54"/>
      <c r="R52" s="54"/>
      <c r="S52" s="54"/>
      <c r="T52" s="54"/>
      <c r="U52" s="54"/>
      <c r="V52" s="54"/>
      <c r="W52" s="54"/>
      <c r="X52" s="54"/>
      <c r="Y52" s="54"/>
      <c r="Z52" s="54"/>
    </row>
    <row r="53" spans="1:26" ht="15.75" customHeight="1" x14ac:dyDescent="0.3">
      <c r="A53" s="63"/>
      <c r="B53" s="64"/>
      <c r="C53" s="65"/>
      <c r="D53" s="54"/>
      <c r="E53" s="54"/>
      <c r="F53" s="54"/>
      <c r="G53" s="54"/>
      <c r="H53" s="54"/>
      <c r="I53" s="54"/>
      <c r="J53" s="54"/>
      <c r="K53" s="54"/>
      <c r="L53" s="54"/>
      <c r="M53" s="54"/>
      <c r="N53" s="54"/>
      <c r="O53" s="54"/>
      <c r="P53" s="54"/>
      <c r="Q53" s="54"/>
      <c r="R53" s="54"/>
      <c r="S53" s="54"/>
      <c r="T53" s="54"/>
      <c r="U53" s="54"/>
      <c r="V53" s="54"/>
      <c r="W53" s="54"/>
      <c r="X53" s="54"/>
      <c r="Y53" s="54"/>
      <c r="Z53" s="54"/>
    </row>
    <row r="54" spans="1:26" ht="15.75" customHeight="1" x14ac:dyDescent="0.3">
      <c r="A54" s="63"/>
      <c r="B54" s="64"/>
      <c r="C54" s="65"/>
      <c r="D54" s="54"/>
      <c r="E54" s="54"/>
      <c r="F54" s="54"/>
      <c r="G54" s="54"/>
      <c r="H54" s="54"/>
      <c r="I54" s="54"/>
      <c r="J54" s="54"/>
      <c r="K54" s="54"/>
      <c r="L54" s="54"/>
      <c r="M54" s="54"/>
      <c r="N54" s="54"/>
      <c r="O54" s="54"/>
      <c r="P54" s="54"/>
      <c r="Q54" s="54"/>
      <c r="R54" s="54"/>
      <c r="S54" s="54"/>
      <c r="T54" s="54"/>
      <c r="U54" s="54"/>
      <c r="V54" s="54"/>
      <c r="W54" s="54"/>
      <c r="X54" s="54"/>
      <c r="Y54" s="54"/>
      <c r="Z54" s="54"/>
    </row>
    <row r="55" spans="1:26" ht="15.75" customHeight="1" x14ac:dyDescent="0.3">
      <c r="A55" s="63"/>
      <c r="B55" s="64"/>
      <c r="C55" s="65"/>
      <c r="D55" s="54"/>
      <c r="E55" s="54"/>
      <c r="F55" s="54"/>
      <c r="G55" s="54"/>
      <c r="H55" s="54"/>
      <c r="I55" s="54"/>
      <c r="J55" s="54"/>
      <c r="K55" s="54"/>
      <c r="L55" s="54"/>
      <c r="M55" s="54"/>
      <c r="N55" s="54"/>
      <c r="O55" s="54"/>
      <c r="P55" s="54"/>
      <c r="Q55" s="54"/>
      <c r="R55" s="54"/>
      <c r="S55" s="54"/>
      <c r="T55" s="54"/>
      <c r="U55" s="54"/>
      <c r="V55" s="54"/>
      <c r="W55" s="54"/>
      <c r="X55" s="54"/>
      <c r="Y55" s="54"/>
      <c r="Z55" s="54"/>
    </row>
    <row r="56" spans="1:26" ht="15.75" customHeight="1" x14ac:dyDescent="0.3">
      <c r="A56" s="63"/>
      <c r="B56" s="64"/>
      <c r="C56" s="65"/>
      <c r="D56" s="54"/>
      <c r="E56" s="54"/>
      <c r="F56" s="54"/>
      <c r="G56" s="54"/>
      <c r="H56" s="54"/>
      <c r="I56" s="54"/>
      <c r="J56" s="54"/>
      <c r="K56" s="54"/>
      <c r="L56" s="54"/>
      <c r="M56" s="54"/>
      <c r="N56" s="54"/>
      <c r="O56" s="54"/>
      <c r="P56" s="54"/>
      <c r="Q56" s="54"/>
      <c r="R56" s="54"/>
      <c r="S56" s="54"/>
      <c r="T56" s="54"/>
      <c r="U56" s="54"/>
      <c r="V56" s="54"/>
      <c r="W56" s="54"/>
      <c r="X56" s="54"/>
      <c r="Y56" s="54"/>
      <c r="Z56" s="54"/>
    </row>
    <row r="57" spans="1:26" ht="15.75" customHeight="1" x14ac:dyDescent="0.3">
      <c r="A57" s="63"/>
      <c r="B57" s="64"/>
      <c r="C57" s="65"/>
      <c r="D57" s="54"/>
      <c r="E57" s="54"/>
      <c r="F57" s="54"/>
      <c r="G57" s="54"/>
      <c r="H57" s="54"/>
      <c r="I57" s="54"/>
      <c r="J57" s="54"/>
      <c r="K57" s="54"/>
      <c r="L57" s="54"/>
      <c r="M57" s="54"/>
      <c r="N57" s="54"/>
      <c r="O57" s="54"/>
      <c r="P57" s="54"/>
      <c r="Q57" s="54"/>
      <c r="R57" s="54"/>
      <c r="S57" s="54"/>
      <c r="T57" s="54"/>
      <c r="U57" s="54"/>
      <c r="V57" s="54"/>
      <c r="W57" s="54"/>
      <c r="X57" s="54"/>
      <c r="Y57" s="54"/>
      <c r="Z57" s="54"/>
    </row>
    <row r="58" spans="1:26" ht="15.75" customHeight="1" x14ac:dyDescent="0.3">
      <c r="A58" s="63"/>
      <c r="B58" s="64"/>
      <c r="C58" s="65"/>
      <c r="D58" s="54"/>
      <c r="E58" s="54"/>
      <c r="F58" s="54"/>
      <c r="G58" s="54"/>
      <c r="H58" s="54"/>
      <c r="I58" s="54"/>
      <c r="J58" s="54"/>
      <c r="K58" s="54"/>
      <c r="L58" s="54"/>
      <c r="M58" s="54"/>
      <c r="N58" s="54"/>
      <c r="O58" s="54"/>
      <c r="P58" s="54"/>
      <c r="Q58" s="54"/>
      <c r="R58" s="54"/>
      <c r="S58" s="54"/>
      <c r="T58" s="54"/>
      <c r="U58" s="54"/>
      <c r="V58" s="54"/>
      <c r="W58" s="54"/>
      <c r="X58" s="54"/>
      <c r="Y58" s="54"/>
      <c r="Z58" s="54"/>
    </row>
    <row r="59" spans="1:26" ht="15.75" customHeight="1" x14ac:dyDescent="0.3">
      <c r="A59" s="63"/>
      <c r="B59" s="64"/>
      <c r="C59" s="65"/>
      <c r="D59" s="54"/>
      <c r="E59" s="54"/>
      <c r="F59" s="54"/>
      <c r="G59" s="54"/>
      <c r="H59" s="54"/>
      <c r="I59" s="54"/>
      <c r="J59" s="54"/>
      <c r="K59" s="54"/>
      <c r="L59" s="54"/>
      <c r="M59" s="54"/>
      <c r="N59" s="54"/>
      <c r="O59" s="54"/>
      <c r="P59" s="54"/>
      <c r="Q59" s="54"/>
      <c r="R59" s="54"/>
      <c r="S59" s="54"/>
      <c r="T59" s="54"/>
      <c r="U59" s="54"/>
      <c r="V59" s="54"/>
      <c r="W59" s="54"/>
      <c r="X59" s="54"/>
      <c r="Y59" s="54"/>
      <c r="Z59" s="54"/>
    </row>
    <row r="60" spans="1:26" ht="15.75" customHeight="1" x14ac:dyDescent="0.3">
      <c r="A60" s="63"/>
      <c r="B60" s="64"/>
      <c r="C60" s="65"/>
      <c r="D60" s="54"/>
      <c r="E60" s="54"/>
      <c r="F60" s="54"/>
      <c r="G60" s="54"/>
      <c r="H60" s="54"/>
      <c r="I60" s="54"/>
      <c r="J60" s="54"/>
      <c r="K60" s="54"/>
      <c r="L60" s="54"/>
      <c r="M60" s="54"/>
      <c r="N60" s="54"/>
      <c r="O60" s="54"/>
      <c r="P60" s="54"/>
      <c r="Q60" s="54"/>
      <c r="R60" s="54"/>
      <c r="S60" s="54"/>
      <c r="T60" s="54"/>
      <c r="U60" s="54"/>
      <c r="V60" s="54"/>
      <c r="W60" s="54"/>
      <c r="X60" s="54"/>
      <c r="Y60" s="54"/>
      <c r="Z60" s="54"/>
    </row>
    <row r="61" spans="1:26" ht="15.75" customHeight="1" x14ac:dyDescent="0.3">
      <c r="A61" s="63"/>
      <c r="B61" s="64"/>
      <c r="C61" s="65"/>
      <c r="D61" s="54"/>
      <c r="E61" s="54"/>
      <c r="F61" s="54"/>
      <c r="G61" s="54"/>
      <c r="H61" s="54"/>
      <c r="I61" s="54"/>
      <c r="J61" s="54"/>
      <c r="K61" s="54"/>
      <c r="L61" s="54"/>
      <c r="M61" s="54"/>
      <c r="N61" s="54"/>
      <c r="O61" s="54"/>
      <c r="P61" s="54"/>
      <c r="Q61" s="54"/>
      <c r="R61" s="54"/>
      <c r="S61" s="54"/>
      <c r="T61" s="54"/>
      <c r="U61" s="54"/>
      <c r="V61" s="54"/>
      <c r="W61" s="54"/>
      <c r="X61" s="54"/>
      <c r="Y61" s="54"/>
      <c r="Z61" s="54"/>
    </row>
    <row r="62" spans="1:26" ht="15.75" customHeight="1" x14ac:dyDescent="0.3">
      <c r="A62" s="63"/>
      <c r="B62" s="64"/>
      <c r="C62" s="65"/>
      <c r="D62" s="54"/>
      <c r="E62" s="54"/>
      <c r="F62" s="54"/>
      <c r="G62" s="54"/>
      <c r="H62" s="54"/>
      <c r="I62" s="54"/>
      <c r="J62" s="54"/>
      <c r="K62" s="54"/>
      <c r="L62" s="54"/>
      <c r="M62" s="54"/>
      <c r="N62" s="54"/>
      <c r="O62" s="54"/>
      <c r="P62" s="54"/>
      <c r="Q62" s="54"/>
      <c r="R62" s="54"/>
      <c r="S62" s="54"/>
      <c r="T62" s="54"/>
      <c r="U62" s="54"/>
      <c r="V62" s="54"/>
      <c r="W62" s="54"/>
      <c r="X62" s="54"/>
      <c r="Y62" s="54"/>
      <c r="Z62" s="54"/>
    </row>
    <row r="63" spans="1:26" ht="15.75" customHeight="1" x14ac:dyDescent="0.3">
      <c r="A63" s="63"/>
      <c r="B63" s="64"/>
      <c r="C63" s="65"/>
      <c r="D63" s="54"/>
      <c r="E63" s="54"/>
      <c r="F63" s="54"/>
      <c r="G63" s="54"/>
      <c r="H63" s="54"/>
      <c r="I63" s="54"/>
      <c r="J63" s="54"/>
      <c r="K63" s="54"/>
      <c r="L63" s="54"/>
      <c r="M63" s="54"/>
      <c r="N63" s="54"/>
      <c r="O63" s="54"/>
      <c r="P63" s="54"/>
      <c r="Q63" s="54"/>
      <c r="R63" s="54"/>
      <c r="S63" s="54"/>
      <c r="T63" s="54"/>
      <c r="U63" s="54"/>
      <c r="V63" s="54"/>
      <c r="W63" s="54"/>
      <c r="X63" s="54"/>
      <c r="Y63" s="54"/>
      <c r="Z63" s="54"/>
    </row>
    <row r="64" spans="1:26" ht="15.75" customHeight="1" x14ac:dyDescent="0.3">
      <c r="A64" s="63"/>
      <c r="B64" s="64"/>
      <c r="C64" s="65"/>
      <c r="D64" s="54"/>
      <c r="E64" s="54"/>
      <c r="F64" s="54"/>
      <c r="G64" s="54"/>
      <c r="H64" s="54"/>
      <c r="I64" s="54"/>
      <c r="J64" s="54"/>
      <c r="K64" s="54"/>
      <c r="L64" s="54"/>
      <c r="M64" s="54"/>
      <c r="N64" s="54"/>
      <c r="O64" s="54"/>
      <c r="P64" s="54"/>
      <c r="Q64" s="54"/>
      <c r="R64" s="54"/>
      <c r="S64" s="54"/>
      <c r="T64" s="54"/>
      <c r="U64" s="54"/>
      <c r="V64" s="54"/>
      <c r="W64" s="54"/>
      <c r="X64" s="54"/>
      <c r="Y64" s="54"/>
      <c r="Z64" s="54"/>
    </row>
    <row r="65" spans="1:26" ht="15.75" customHeight="1" x14ac:dyDescent="0.3">
      <c r="A65" s="63"/>
      <c r="B65" s="64"/>
      <c r="C65" s="65"/>
      <c r="D65" s="54"/>
      <c r="E65" s="54"/>
      <c r="F65" s="54"/>
      <c r="G65" s="54"/>
      <c r="H65" s="54"/>
      <c r="I65" s="54"/>
      <c r="J65" s="54"/>
      <c r="K65" s="54"/>
      <c r="L65" s="54"/>
      <c r="M65" s="54"/>
      <c r="N65" s="54"/>
      <c r="O65" s="54"/>
      <c r="P65" s="54"/>
      <c r="Q65" s="54"/>
      <c r="R65" s="54"/>
      <c r="S65" s="54"/>
      <c r="T65" s="54"/>
      <c r="U65" s="54"/>
      <c r="V65" s="54"/>
      <c r="W65" s="54"/>
      <c r="X65" s="54"/>
      <c r="Y65" s="54"/>
      <c r="Z65" s="54"/>
    </row>
    <row r="66" spans="1:26" ht="15.75" customHeight="1" x14ac:dyDescent="0.3">
      <c r="A66" s="63"/>
      <c r="B66" s="64"/>
      <c r="C66" s="65"/>
      <c r="D66" s="54"/>
      <c r="E66" s="54"/>
      <c r="F66" s="54"/>
      <c r="G66" s="54"/>
      <c r="H66" s="54"/>
      <c r="I66" s="54"/>
      <c r="J66" s="54"/>
      <c r="K66" s="54"/>
      <c r="L66" s="54"/>
      <c r="M66" s="54"/>
      <c r="N66" s="54"/>
      <c r="O66" s="54"/>
      <c r="P66" s="54"/>
      <c r="Q66" s="54"/>
      <c r="R66" s="54"/>
      <c r="S66" s="54"/>
      <c r="T66" s="54"/>
      <c r="U66" s="54"/>
      <c r="V66" s="54"/>
      <c r="W66" s="54"/>
      <c r="X66" s="54"/>
      <c r="Y66" s="54"/>
      <c r="Z66" s="54"/>
    </row>
    <row r="67" spans="1:26" ht="15.75" customHeight="1" x14ac:dyDescent="0.3">
      <c r="A67" s="63"/>
      <c r="B67" s="64"/>
      <c r="C67" s="65"/>
      <c r="D67" s="54"/>
      <c r="E67" s="54"/>
      <c r="F67" s="54"/>
      <c r="G67" s="54"/>
      <c r="H67" s="54"/>
      <c r="I67" s="54"/>
      <c r="J67" s="54"/>
      <c r="K67" s="54"/>
      <c r="L67" s="54"/>
      <c r="M67" s="54"/>
      <c r="N67" s="54"/>
      <c r="O67" s="54"/>
      <c r="P67" s="54"/>
      <c r="Q67" s="54"/>
      <c r="R67" s="54"/>
      <c r="S67" s="54"/>
      <c r="T67" s="54"/>
      <c r="U67" s="54"/>
      <c r="V67" s="54"/>
      <c r="W67" s="54"/>
      <c r="X67" s="54"/>
      <c r="Y67" s="54"/>
      <c r="Z67" s="54"/>
    </row>
    <row r="68" spans="1:26" ht="15.75" customHeight="1" x14ac:dyDescent="0.3">
      <c r="A68" s="63"/>
      <c r="B68" s="64"/>
      <c r="C68" s="65"/>
      <c r="D68" s="54"/>
      <c r="E68" s="54"/>
      <c r="F68" s="54"/>
      <c r="G68" s="54"/>
      <c r="H68" s="54"/>
      <c r="I68" s="54"/>
      <c r="J68" s="54"/>
      <c r="K68" s="54"/>
      <c r="L68" s="54"/>
      <c r="M68" s="54"/>
      <c r="N68" s="54"/>
      <c r="O68" s="54"/>
      <c r="P68" s="54"/>
      <c r="Q68" s="54"/>
      <c r="R68" s="54"/>
      <c r="S68" s="54"/>
      <c r="T68" s="54"/>
      <c r="U68" s="54"/>
      <c r="V68" s="54"/>
      <c r="W68" s="54"/>
      <c r="X68" s="54"/>
      <c r="Y68" s="54"/>
      <c r="Z68" s="54"/>
    </row>
    <row r="69" spans="1:26" ht="15.75" customHeight="1" x14ac:dyDescent="0.3">
      <c r="A69" s="63"/>
      <c r="B69" s="64"/>
      <c r="C69" s="65"/>
      <c r="D69" s="54"/>
      <c r="E69" s="54"/>
      <c r="F69" s="54"/>
      <c r="G69" s="54"/>
      <c r="H69" s="54"/>
      <c r="I69" s="54"/>
      <c r="J69" s="54"/>
      <c r="K69" s="54"/>
      <c r="L69" s="54"/>
      <c r="M69" s="54"/>
      <c r="N69" s="54"/>
      <c r="O69" s="54"/>
      <c r="P69" s="54"/>
      <c r="Q69" s="54"/>
      <c r="R69" s="54"/>
      <c r="S69" s="54"/>
      <c r="T69" s="54"/>
      <c r="U69" s="54"/>
      <c r="V69" s="54"/>
      <c r="W69" s="54"/>
      <c r="X69" s="54"/>
      <c r="Y69" s="54"/>
      <c r="Z69" s="54"/>
    </row>
    <row r="70" spans="1:26" ht="15.75" customHeight="1" x14ac:dyDescent="0.3">
      <c r="A70" s="63"/>
      <c r="B70" s="64"/>
      <c r="C70" s="65"/>
      <c r="D70" s="54"/>
      <c r="E70" s="54"/>
      <c r="F70" s="54"/>
      <c r="G70" s="54"/>
      <c r="H70" s="54"/>
      <c r="I70" s="54"/>
      <c r="J70" s="54"/>
      <c r="K70" s="54"/>
      <c r="L70" s="54"/>
      <c r="M70" s="54"/>
      <c r="N70" s="54"/>
      <c r="O70" s="54"/>
      <c r="P70" s="54"/>
      <c r="Q70" s="54"/>
      <c r="R70" s="54"/>
      <c r="S70" s="54"/>
      <c r="T70" s="54"/>
      <c r="U70" s="54"/>
      <c r="V70" s="54"/>
      <c r="W70" s="54"/>
      <c r="X70" s="54"/>
      <c r="Y70" s="54"/>
      <c r="Z70" s="54"/>
    </row>
    <row r="71" spans="1:26" ht="15.75" customHeight="1" x14ac:dyDescent="0.3">
      <c r="A71" s="63"/>
      <c r="B71" s="64"/>
      <c r="C71" s="65"/>
      <c r="D71" s="54"/>
      <c r="E71" s="54"/>
      <c r="F71" s="54"/>
      <c r="G71" s="54"/>
      <c r="H71" s="54"/>
      <c r="I71" s="54"/>
      <c r="J71" s="54"/>
      <c r="K71" s="54"/>
      <c r="L71" s="54"/>
      <c r="M71" s="54"/>
      <c r="N71" s="54"/>
      <c r="O71" s="54"/>
      <c r="P71" s="54"/>
      <c r="Q71" s="54"/>
      <c r="R71" s="54"/>
      <c r="S71" s="54"/>
      <c r="T71" s="54"/>
      <c r="U71" s="54"/>
      <c r="V71" s="54"/>
      <c r="W71" s="54"/>
      <c r="X71" s="54"/>
      <c r="Y71" s="54"/>
      <c r="Z71" s="54"/>
    </row>
    <row r="72" spans="1:26" ht="15.75" customHeight="1" x14ac:dyDescent="0.3">
      <c r="A72" s="63"/>
      <c r="B72" s="64"/>
      <c r="C72" s="65"/>
      <c r="D72" s="54"/>
      <c r="E72" s="54"/>
      <c r="F72" s="54"/>
      <c r="G72" s="54"/>
      <c r="H72" s="54"/>
      <c r="I72" s="54"/>
      <c r="J72" s="54"/>
      <c r="K72" s="54"/>
      <c r="L72" s="54"/>
      <c r="M72" s="54"/>
      <c r="N72" s="54"/>
      <c r="O72" s="54"/>
      <c r="P72" s="54"/>
      <c r="Q72" s="54"/>
      <c r="R72" s="54"/>
      <c r="S72" s="54"/>
      <c r="T72" s="54"/>
      <c r="U72" s="54"/>
      <c r="V72" s="54"/>
      <c r="W72" s="54"/>
      <c r="X72" s="54"/>
      <c r="Y72" s="54"/>
      <c r="Z72" s="54"/>
    </row>
    <row r="73" spans="1:26" ht="15.75" customHeight="1" x14ac:dyDescent="0.3">
      <c r="A73" s="63"/>
      <c r="B73" s="64"/>
      <c r="C73" s="65"/>
      <c r="D73" s="54"/>
      <c r="E73" s="54"/>
      <c r="F73" s="54"/>
      <c r="G73" s="54"/>
      <c r="H73" s="54"/>
      <c r="I73" s="54"/>
      <c r="J73" s="54"/>
      <c r="K73" s="54"/>
      <c r="L73" s="54"/>
      <c r="M73" s="54"/>
      <c r="N73" s="54"/>
      <c r="O73" s="54"/>
      <c r="P73" s="54"/>
      <c r="Q73" s="54"/>
      <c r="R73" s="54"/>
      <c r="S73" s="54"/>
      <c r="T73" s="54"/>
      <c r="U73" s="54"/>
      <c r="V73" s="54"/>
      <c r="W73" s="54"/>
      <c r="X73" s="54"/>
      <c r="Y73" s="54"/>
      <c r="Z73" s="54"/>
    </row>
    <row r="74" spans="1:26" ht="15.75" customHeight="1" x14ac:dyDescent="0.3">
      <c r="A74" s="63"/>
      <c r="B74" s="64"/>
      <c r="C74" s="65"/>
      <c r="D74" s="54"/>
      <c r="E74" s="54"/>
      <c r="F74" s="54"/>
      <c r="G74" s="54"/>
      <c r="H74" s="54"/>
      <c r="I74" s="54"/>
      <c r="J74" s="54"/>
      <c r="K74" s="54"/>
      <c r="L74" s="54"/>
      <c r="M74" s="54"/>
      <c r="N74" s="54"/>
      <c r="O74" s="54"/>
      <c r="P74" s="54"/>
      <c r="Q74" s="54"/>
      <c r="R74" s="54"/>
      <c r="S74" s="54"/>
      <c r="T74" s="54"/>
      <c r="U74" s="54"/>
      <c r="V74" s="54"/>
      <c r="W74" s="54"/>
      <c r="X74" s="54"/>
      <c r="Y74" s="54"/>
      <c r="Z74" s="54"/>
    </row>
    <row r="75" spans="1:26" ht="15.75" customHeight="1" x14ac:dyDescent="0.3">
      <c r="A75" s="63"/>
      <c r="B75" s="64"/>
      <c r="C75" s="65"/>
      <c r="D75" s="54"/>
      <c r="E75" s="54"/>
      <c r="F75" s="54"/>
      <c r="G75" s="54"/>
      <c r="H75" s="54"/>
      <c r="I75" s="54"/>
      <c r="J75" s="54"/>
      <c r="K75" s="54"/>
      <c r="L75" s="54"/>
      <c r="M75" s="54"/>
      <c r="N75" s="54"/>
      <c r="O75" s="54"/>
      <c r="P75" s="54"/>
      <c r="Q75" s="54"/>
      <c r="R75" s="54"/>
      <c r="S75" s="54"/>
      <c r="T75" s="54"/>
      <c r="U75" s="54"/>
      <c r="V75" s="54"/>
      <c r="W75" s="54"/>
      <c r="X75" s="54"/>
      <c r="Y75" s="54"/>
      <c r="Z75" s="54"/>
    </row>
    <row r="76" spans="1:26" ht="15.75" customHeight="1" x14ac:dyDescent="0.3">
      <c r="A76" s="63"/>
      <c r="B76" s="64"/>
      <c r="C76" s="65"/>
      <c r="D76" s="54"/>
      <c r="E76" s="54"/>
      <c r="F76" s="54"/>
      <c r="G76" s="54"/>
      <c r="H76" s="54"/>
      <c r="I76" s="54"/>
      <c r="J76" s="54"/>
      <c r="K76" s="54"/>
      <c r="L76" s="54"/>
      <c r="M76" s="54"/>
      <c r="N76" s="54"/>
      <c r="O76" s="54"/>
      <c r="P76" s="54"/>
      <c r="Q76" s="54"/>
      <c r="R76" s="54"/>
      <c r="S76" s="54"/>
      <c r="T76" s="54"/>
      <c r="U76" s="54"/>
      <c r="V76" s="54"/>
      <c r="W76" s="54"/>
      <c r="X76" s="54"/>
      <c r="Y76" s="54"/>
      <c r="Z76" s="54"/>
    </row>
    <row r="77" spans="1:26" ht="15.75" customHeight="1" x14ac:dyDescent="0.3">
      <c r="A77" s="63"/>
      <c r="B77" s="64"/>
      <c r="C77" s="65"/>
      <c r="D77" s="54"/>
      <c r="E77" s="54"/>
      <c r="F77" s="54"/>
      <c r="G77" s="54"/>
      <c r="H77" s="54"/>
      <c r="I77" s="54"/>
      <c r="J77" s="54"/>
      <c r="K77" s="54"/>
      <c r="L77" s="54"/>
      <c r="M77" s="54"/>
      <c r="N77" s="54"/>
      <c r="O77" s="54"/>
      <c r="P77" s="54"/>
      <c r="Q77" s="54"/>
      <c r="R77" s="54"/>
      <c r="S77" s="54"/>
      <c r="T77" s="54"/>
      <c r="U77" s="54"/>
      <c r="V77" s="54"/>
      <c r="W77" s="54"/>
      <c r="X77" s="54"/>
      <c r="Y77" s="54"/>
      <c r="Z77" s="54"/>
    </row>
    <row r="78" spans="1:26" ht="15.75" customHeight="1" x14ac:dyDescent="0.3">
      <c r="A78" s="63"/>
      <c r="B78" s="64"/>
      <c r="C78" s="65"/>
      <c r="D78" s="54"/>
      <c r="E78" s="54"/>
      <c r="F78" s="54"/>
      <c r="G78" s="54"/>
      <c r="H78" s="54"/>
      <c r="I78" s="54"/>
      <c r="J78" s="54"/>
      <c r="K78" s="54"/>
      <c r="L78" s="54"/>
      <c r="M78" s="54"/>
      <c r="N78" s="54"/>
      <c r="O78" s="54"/>
      <c r="P78" s="54"/>
      <c r="Q78" s="54"/>
      <c r="R78" s="54"/>
      <c r="S78" s="54"/>
      <c r="T78" s="54"/>
      <c r="U78" s="54"/>
      <c r="V78" s="54"/>
      <c r="W78" s="54"/>
      <c r="X78" s="54"/>
      <c r="Y78" s="54"/>
      <c r="Z78" s="54"/>
    </row>
    <row r="79" spans="1:26" ht="15.75" customHeight="1" x14ac:dyDescent="0.3">
      <c r="A79" s="63"/>
      <c r="B79" s="64"/>
      <c r="C79" s="65"/>
      <c r="D79" s="54"/>
      <c r="E79" s="54"/>
      <c r="F79" s="54"/>
      <c r="G79" s="54"/>
      <c r="H79" s="54"/>
      <c r="I79" s="54"/>
      <c r="J79" s="54"/>
      <c r="K79" s="54"/>
      <c r="L79" s="54"/>
      <c r="M79" s="54"/>
      <c r="N79" s="54"/>
      <c r="O79" s="54"/>
      <c r="P79" s="54"/>
      <c r="Q79" s="54"/>
      <c r="R79" s="54"/>
      <c r="S79" s="54"/>
      <c r="T79" s="54"/>
      <c r="U79" s="54"/>
      <c r="V79" s="54"/>
      <c r="W79" s="54"/>
      <c r="X79" s="54"/>
      <c r="Y79" s="54"/>
      <c r="Z79" s="54"/>
    </row>
    <row r="80" spans="1:26" ht="15.75" customHeight="1" x14ac:dyDescent="0.3">
      <c r="A80" s="63"/>
      <c r="B80" s="64"/>
      <c r="C80" s="65"/>
      <c r="D80" s="54"/>
      <c r="E80" s="54"/>
      <c r="F80" s="54"/>
      <c r="G80" s="54"/>
      <c r="H80" s="54"/>
      <c r="I80" s="54"/>
      <c r="J80" s="54"/>
      <c r="K80" s="54"/>
      <c r="L80" s="54"/>
      <c r="M80" s="54"/>
      <c r="N80" s="54"/>
      <c r="O80" s="54"/>
      <c r="P80" s="54"/>
      <c r="Q80" s="54"/>
      <c r="R80" s="54"/>
      <c r="S80" s="54"/>
      <c r="T80" s="54"/>
      <c r="U80" s="54"/>
      <c r="V80" s="54"/>
      <c r="W80" s="54"/>
      <c r="X80" s="54"/>
      <c r="Y80" s="54"/>
      <c r="Z80" s="54"/>
    </row>
    <row r="81" spans="1:26" ht="15.75" customHeight="1" x14ac:dyDescent="0.3">
      <c r="A81" s="63"/>
      <c r="B81" s="64"/>
      <c r="C81" s="65"/>
      <c r="D81" s="54"/>
      <c r="E81" s="54"/>
      <c r="F81" s="54"/>
      <c r="G81" s="54"/>
      <c r="H81" s="54"/>
      <c r="I81" s="54"/>
      <c r="J81" s="54"/>
      <c r="K81" s="54"/>
      <c r="L81" s="54"/>
      <c r="M81" s="54"/>
      <c r="N81" s="54"/>
      <c r="O81" s="54"/>
      <c r="P81" s="54"/>
      <c r="Q81" s="54"/>
      <c r="R81" s="54"/>
      <c r="S81" s="54"/>
      <c r="T81" s="54"/>
      <c r="U81" s="54"/>
      <c r="V81" s="54"/>
      <c r="W81" s="54"/>
      <c r="X81" s="54"/>
      <c r="Y81" s="54"/>
      <c r="Z81" s="54"/>
    </row>
    <row r="82" spans="1:26" ht="15.75" customHeight="1" x14ac:dyDescent="0.3">
      <c r="A82" s="63"/>
      <c r="B82" s="64"/>
      <c r="C82" s="65"/>
      <c r="D82" s="54"/>
      <c r="E82" s="54"/>
      <c r="F82" s="54"/>
      <c r="G82" s="54"/>
      <c r="H82" s="54"/>
      <c r="I82" s="54"/>
      <c r="J82" s="54"/>
      <c r="K82" s="54"/>
      <c r="L82" s="54"/>
      <c r="M82" s="54"/>
      <c r="N82" s="54"/>
      <c r="O82" s="54"/>
      <c r="P82" s="54"/>
      <c r="Q82" s="54"/>
      <c r="R82" s="54"/>
      <c r="S82" s="54"/>
      <c r="T82" s="54"/>
      <c r="U82" s="54"/>
      <c r="V82" s="54"/>
      <c r="W82" s="54"/>
      <c r="X82" s="54"/>
      <c r="Y82" s="54"/>
      <c r="Z82" s="54"/>
    </row>
    <row r="83" spans="1:26" ht="15.75" customHeight="1" x14ac:dyDescent="0.3">
      <c r="A83" s="63"/>
      <c r="B83" s="64"/>
      <c r="C83" s="65"/>
      <c r="D83" s="54"/>
      <c r="E83" s="54"/>
      <c r="F83" s="54"/>
      <c r="G83" s="54"/>
      <c r="H83" s="54"/>
      <c r="I83" s="54"/>
      <c r="J83" s="54"/>
      <c r="K83" s="54"/>
      <c r="L83" s="54"/>
      <c r="M83" s="54"/>
      <c r="N83" s="54"/>
      <c r="O83" s="54"/>
      <c r="P83" s="54"/>
      <c r="Q83" s="54"/>
      <c r="R83" s="54"/>
      <c r="S83" s="54"/>
      <c r="T83" s="54"/>
      <c r="U83" s="54"/>
      <c r="V83" s="54"/>
      <c r="W83" s="54"/>
      <c r="X83" s="54"/>
      <c r="Y83" s="54"/>
      <c r="Z83" s="54"/>
    </row>
    <row r="84" spans="1:26" ht="15.75" customHeight="1" x14ac:dyDescent="0.3">
      <c r="A84" s="63"/>
      <c r="B84" s="64"/>
      <c r="C84" s="65"/>
      <c r="D84" s="54"/>
      <c r="E84" s="54"/>
      <c r="F84" s="54"/>
      <c r="G84" s="54"/>
      <c r="H84" s="54"/>
      <c r="I84" s="54"/>
      <c r="J84" s="54"/>
      <c r="K84" s="54"/>
      <c r="L84" s="54"/>
      <c r="M84" s="54"/>
      <c r="N84" s="54"/>
      <c r="O84" s="54"/>
      <c r="P84" s="54"/>
      <c r="Q84" s="54"/>
      <c r="R84" s="54"/>
      <c r="S84" s="54"/>
      <c r="T84" s="54"/>
      <c r="U84" s="54"/>
      <c r="V84" s="54"/>
      <c r="W84" s="54"/>
      <c r="X84" s="54"/>
      <c r="Y84" s="54"/>
      <c r="Z84" s="54"/>
    </row>
    <row r="85" spans="1:26" ht="15.75" customHeight="1" x14ac:dyDescent="0.3">
      <c r="A85" s="63"/>
      <c r="B85" s="64"/>
      <c r="C85" s="65"/>
      <c r="D85" s="54"/>
      <c r="E85" s="54"/>
      <c r="F85" s="54"/>
      <c r="G85" s="54"/>
      <c r="H85" s="54"/>
      <c r="I85" s="54"/>
      <c r="J85" s="54"/>
      <c r="K85" s="54"/>
      <c r="L85" s="54"/>
      <c r="M85" s="54"/>
      <c r="N85" s="54"/>
      <c r="O85" s="54"/>
      <c r="P85" s="54"/>
      <c r="Q85" s="54"/>
      <c r="R85" s="54"/>
      <c r="S85" s="54"/>
      <c r="T85" s="54"/>
      <c r="U85" s="54"/>
      <c r="V85" s="54"/>
      <c r="W85" s="54"/>
      <c r="X85" s="54"/>
      <c r="Y85" s="54"/>
      <c r="Z85" s="54"/>
    </row>
    <row r="86" spans="1:26" ht="15.75" customHeight="1" x14ac:dyDescent="0.3">
      <c r="A86" s="63"/>
      <c r="B86" s="64"/>
      <c r="C86" s="65"/>
      <c r="D86" s="54"/>
      <c r="E86" s="54"/>
      <c r="F86" s="54"/>
      <c r="G86" s="54"/>
      <c r="H86" s="54"/>
      <c r="I86" s="54"/>
      <c r="J86" s="54"/>
      <c r="K86" s="54"/>
      <c r="L86" s="54"/>
      <c r="M86" s="54"/>
      <c r="N86" s="54"/>
      <c r="O86" s="54"/>
      <c r="P86" s="54"/>
      <c r="Q86" s="54"/>
      <c r="R86" s="54"/>
      <c r="S86" s="54"/>
      <c r="T86" s="54"/>
      <c r="U86" s="54"/>
      <c r="V86" s="54"/>
      <c r="W86" s="54"/>
      <c r="X86" s="54"/>
      <c r="Y86" s="54"/>
      <c r="Z86" s="54"/>
    </row>
    <row r="87" spans="1:26" ht="15.75" customHeight="1" x14ac:dyDescent="0.3">
      <c r="A87" s="63"/>
      <c r="B87" s="64"/>
      <c r="C87" s="65"/>
      <c r="D87" s="54"/>
      <c r="E87" s="54"/>
      <c r="F87" s="54"/>
      <c r="G87" s="54"/>
      <c r="H87" s="54"/>
      <c r="I87" s="54"/>
      <c r="J87" s="54"/>
      <c r="K87" s="54"/>
      <c r="L87" s="54"/>
      <c r="M87" s="54"/>
      <c r="N87" s="54"/>
      <c r="O87" s="54"/>
      <c r="P87" s="54"/>
      <c r="Q87" s="54"/>
      <c r="R87" s="54"/>
      <c r="S87" s="54"/>
      <c r="T87" s="54"/>
      <c r="U87" s="54"/>
      <c r="V87" s="54"/>
      <c r="W87" s="54"/>
      <c r="X87" s="54"/>
      <c r="Y87" s="54"/>
      <c r="Z87" s="54"/>
    </row>
    <row r="88" spans="1:26" ht="15.75" customHeight="1" x14ac:dyDescent="0.3">
      <c r="A88" s="63"/>
      <c r="B88" s="64"/>
      <c r="C88" s="65"/>
      <c r="D88" s="54"/>
      <c r="E88" s="54"/>
      <c r="F88" s="54"/>
      <c r="G88" s="54"/>
      <c r="H88" s="54"/>
      <c r="I88" s="54"/>
      <c r="J88" s="54"/>
      <c r="K88" s="54"/>
      <c r="L88" s="54"/>
      <c r="M88" s="54"/>
      <c r="N88" s="54"/>
      <c r="O88" s="54"/>
      <c r="P88" s="54"/>
      <c r="Q88" s="54"/>
      <c r="R88" s="54"/>
      <c r="S88" s="54"/>
      <c r="T88" s="54"/>
      <c r="U88" s="54"/>
      <c r="V88" s="54"/>
      <c r="W88" s="54"/>
      <c r="X88" s="54"/>
      <c r="Y88" s="54"/>
      <c r="Z88" s="54"/>
    </row>
    <row r="89" spans="1:26" ht="15.75" customHeight="1" x14ac:dyDescent="0.3">
      <c r="A89" s="63"/>
      <c r="B89" s="64"/>
      <c r="C89" s="65"/>
      <c r="D89" s="54"/>
      <c r="E89" s="54"/>
      <c r="F89" s="54"/>
      <c r="G89" s="54"/>
      <c r="H89" s="54"/>
      <c r="I89" s="54"/>
      <c r="J89" s="54"/>
      <c r="K89" s="54"/>
      <c r="L89" s="54"/>
      <c r="M89" s="54"/>
      <c r="N89" s="54"/>
      <c r="O89" s="54"/>
      <c r="P89" s="54"/>
      <c r="Q89" s="54"/>
      <c r="R89" s="54"/>
      <c r="S89" s="54"/>
      <c r="T89" s="54"/>
      <c r="U89" s="54"/>
      <c r="V89" s="54"/>
      <c r="W89" s="54"/>
      <c r="X89" s="54"/>
      <c r="Y89" s="54"/>
      <c r="Z89" s="54"/>
    </row>
    <row r="90" spans="1:26" ht="15.75" customHeight="1" x14ac:dyDescent="0.3">
      <c r="A90" s="63"/>
      <c r="B90" s="64"/>
      <c r="C90" s="65"/>
      <c r="D90" s="54"/>
      <c r="E90" s="54"/>
      <c r="F90" s="54"/>
      <c r="G90" s="54"/>
      <c r="H90" s="54"/>
      <c r="I90" s="54"/>
      <c r="J90" s="54"/>
      <c r="K90" s="54"/>
      <c r="L90" s="54"/>
      <c r="M90" s="54"/>
      <c r="N90" s="54"/>
      <c r="O90" s="54"/>
      <c r="P90" s="54"/>
      <c r="Q90" s="54"/>
      <c r="R90" s="54"/>
      <c r="S90" s="54"/>
      <c r="T90" s="54"/>
      <c r="U90" s="54"/>
      <c r="V90" s="54"/>
      <c r="W90" s="54"/>
      <c r="X90" s="54"/>
      <c r="Y90" s="54"/>
      <c r="Z90" s="54"/>
    </row>
    <row r="91" spans="1:26" ht="15.75" customHeight="1" x14ac:dyDescent="0.3">
      <c r="A91" s="63"/>
      <c r="B91" s="64"/>
      <c r="C91" s="65"/>
      <c r="D91" s="54"/>
      <c r="E91" s="54"/>
      <c r="F91" s="54"/>
      <c r="G91" s="54"/>
      <c r="H91" s="54"/>
      <c r="I91" s="54"/>
      <c r="J91" s="54"/>
      <c r="K91" s="54"/>
      <c r="L91" s="54"/>
      <c r="M91" s="54"/>
      <c r="N91" s="54"/>
      <c r="O91" s="54"/>
      <c r="P91" s="54"/>
      <c r="Q91" s="54"/>
      <c r="R91" s="54"/>
      <c r="S91" s="54"/>
      <c r="T91" s="54"/>
      <c r="U91" s="54"/>
      <c r="V91" s="54"/>
      <c r="W91" s="54"/>
      <c r="X91" s="54"/>
      <c r="Y91" s="54"/>
      <c r="Z91" s="54"/>
    </row>
    <row r="92" spans="1:26" ht="15.75" customHeight="1" x14ac:dyDescent="0.3">
      <c r="A92" s="63"/>
      <c r="B92" s="64"/>
      <c r="C92" s="65"/>
      <c r="D92" s="54"/>
      <c r="E92" s="54"/>
      <c r="F92" s="54"/>
      <c r="G92" s="54"/>
      <c r="H92" s="54"/>
      <c r="I92" s="54"/>
      <c r="J92" s="54"/>
      <c r="K92" s="54"/>
      <c r="L92" s="54"/>
      <c r="M92" s="54"/>
      <c r="N92" s="54"/>
      <c r="O92" s="54"/>
      <c r="P92" s="54"/>
      <c r="Q92" s="54"/>
      <c r="R92" s="54"/>
      <c r="S92" s="54"/>
      <c r="T92" s="54"/>
      <c r="U92" s="54"/>
      <c r="V92" s="54"/>
      <c r="W92" s="54"/>
      <c r="X92" s="54"/>
      <c r="Y92" s="54"/>
      <c r="Z92" s="54"/>
    </row>
    <row r="93" spans="1:26" ht="15.75" customHeight="1" x14ac:dyDescent="0.3">
      <c r="A93" s="63"/>
      <c r="B93" s="64"/>
      <c r="C93" s="65"/>
      <c r="D93" s="54"/>
      <c r="E93" s="54"/>
      <c r="F93" s="54"/>
      <c r="G93" s="54"/>
      <c r="H93" s="54"/>
      <c r="I93" s="54"/>
      <c r="J93" s="54"/>
      <c r="K93" s="54"/>
      <c r="L93" s="54"/>
      <c r="M93" s="54"/>
      <c r="N93" s="54"/>
      <c r="O93" s="54"/>
      <c r="P93" s="54"/>
      <c r="Q93" s="54"/>
      <c r="R93" s="54"/>
      <c r="S93" s="54"/>
      <c r="T93" s="54"/>
      <c r="U93" s="54"/>
      <c r="V93" s="54"/>
      <c r="W93" s="54"/>
      <c r="X93" s="54"/>
      <c r="Y93" s="54"/>
      <c r="Z93" s="54"/>
    </row>
    <row r="94" spans="1:26" ht="15.75" customHeight="1" x14ac:dyDescent="0.3">
      <c r="A94" s="63"/>
      <c r="B94" s="64"/>
      <c r="C94" s="65"/>
      <c r="D94" s="54"/>
      <c r="E94" s="54"/>
      <c r="F94" s="54"/>
      <c r="G94" s="54"/>
      <c r="H94" s="54"/>
      <c r="I94" s="54"/>
      <c r="J94" s="54"/>
      <c r="K94" s="54"/>
      <c r="L94" s="54"/>
      <c r="M94" s="54"/>
      <c r="N94" s="54"/>
      <c r="O94" s="54"/>
      <c r="P94" s="54"/>
      <c r="Q94" s="54"/>
      <c r="R94" s="54"/>
      <c r="S94" s="54"/>
      <c r="T94" s="54"/>
      <c r="U94" s="54"/>
      <c r="V94" s="54"/>
      <c r="W94" s="54"/>
      <c r="X94" s="54"/>
      <c r="Y94" s="54"/>
      <c r="Z94" s="54"/>
    </row>
    <row r="95" spans="1:26" ht="15.75" customHeight="1" x14ac:dyDescent="0.3">
      <c r="A95" s="63"/>
      <c r="B95" s="64"/>
      <c r="C95" s="65"/>
      <c r="D95" s="54"/>
      <c r="E95" s="54"/>
      <c r="F95" s="54"/>
      <c r="G95" s="54"/>
      <c r="H95" s="54"/>
      <c r="I95" s="54"/>
      <c r="J95" s="54"/>
      <c r="K95" s="54"/>
      <c r="L95" s="54"/>
      <c r="M95" s="54"/>
      <c r="N95" s="54"/>
      <c r="O95" s="54"/>
      <c r="P95" s="54"/>
      <c r="Q95" s="54"/>
      <c r="R95" s="54"/>
      <c r="S95" s="54"/>
      <c r="T95" s="54"/>
      <c r="U95" s="54"/>
      <c r="V95" s="54"/>
      <c r="W95" s="54"/>
      <c r="X95" s="54"/>
      <c r="Y95" s="54"/>
      <c r="Z95" s="54"/>
    </row>
    <row r="96" spans="1:26" ht="15.75" customHeight="1" x14ac:dyDescent="0.3">
      <c r="A96" s="63"/>
      <c r="B96" s="64"/>
      <c r="C96" s="65"/>
      <c r="D96" s="54"/>
      <c r="E96" s="54"/>
      <c r="F96" s="54"/>
      <c r="G96" s="54"/>
      <c r="H96" s="54"/>
      <c r="I96" s="54"/>
      <c r="J96" s="54"/>
      <c r="K96" s="54"/>
      <c r="L96" s="54"/>
      <c r="M96" s="54"/>
      <c r="N96" s="54"/>
      <c r="O96" s="54"/>
      <c r="P96" s="54"/>
      <c r="Q96" s="54"/>
      <c r="R96" s="54"/>
      <c r="S96" s="54"/>
      <c r="T96" s="54"/>
      <c r="U96" s="54"/>
      <c r="V96" s="54"/>
      <c r="W96" s="54"/>
      <c r="X96" s="54"/>
      <c r="Y96" s="54"/>
      <c r="Z96" s="54"/>
    </row>
    <row r="97" spans="1:26" ht="15.75" customHeight="1" x14ac:dyDescent="0.3">
      <c r="A97" s="63"/>
      <c r="B97" s="64"/>
      <c r="C97" s="65"/>
      <c r="D97" s="54"/>
      <c r="E97" s="54"/>
      <c r="F97" s="54"/>
      <c r="G97" s="54"/>
      <c r="H97" s="54"/>
      <c r="I97" s="54"/>
      <c r="J97" s="54"/>
      <c r="K97" s="54"/>
      <c r="L97" s="54"/>
      <c r="M97" s="54"/>
      <c r="N97" s="54"/>
      <c r="O97" s="54"/>
      <c r="P97" s="54"/>
      <c r="Q97" s="54"/>
      <c r="R97" s="54"/>
      <c r="S97" s="54"/>
      <c r="T97" s="54"/>
      <c r="U97" s="54"/>
      <c r="V97" s="54"/>
      <c r="W97" s="54"/>
      <c r="X97" s="54"/>
      <c r="Y97" s="54"/>
      <c r="Z97" s="54"/>
    </row>
    <row r="98" spans="1:26" ht="15.75" customHeight="1" x14ac:dyDescent="0.3">
      <c r="A98" s="63"/>
      <c r="B98" s="64"/>
      <c r="C98" s="65"/>
      <c r="D98" s="54"/>
      <c r="E98" s="54"/>
      <c r="F98" s="54"/>
      <c r="G98" s="54"/>
      <c r="H98" s="54"/>
      <c r="I98" s="54"/>
      <c r="J98" s="54"/>
      <c r="K98" s="54"/>
      <c r="L98" s="54"/>
      <c r="M98" s="54"/>
      <c r="N98" s="54"/>
      <c r="O98" s="54"/>
      <c r="P98" s="54"/>
      <c r="Q98" s="54"/>
      <c r="R98" s="54"/>
      <c r="S98" s="54"/>
      <c r="T98" s="54"/>
      <c r="U98" s="54"/>
      <c r="V98" s="54"/>
      <c r="W98" s="54"/>
      <c r="X98" s="54"/>
      <c r="Y98" s="54"/>
      <c r="Z98" s="54"/>
    </row>
    <row r="99" spans="1:26" ht="15.75" customHeight="1" x14ac:dyDescent="0.3">
      <c r="A99" s="63"/>
      <c r="B99" s="64"/>
      <c r="C99" s="65"/>
      <c r="D99" s="54"/>
      <c r="E99" s="54"/>
      <c r="F99" s="54"/>
      <c r="G99" s="54"/>
      <c r="H99" s="54"/>
      <c r="I99" s="54"/>
      <c r="J99" s="54"/>
      <c r="K99" s="54"/>
      <c r="L99" s="54"/>
      <c r="M99" s="54"/>
      <c r="N99" s="54"/>
      <c r="O99" s="54"/>
      <c r="P99" s="54"/>
      <c r="Q99" s="54"/>
      <c r="R99" s="54"/>
      <c r="S99" s="54"/>
      <c r="T99" s="54"/>
      <c r="U99" s="54"/>
      <c r="V99" s="54"/>
      <c r="W99" s="54"/>
      <c r="X99" s="54"/>
      <c r="Y99" s="54"/>
      <c r="Z99" s="54"/>
    </row>
    <row r="100" spans="1:26" ht="15.75" customHeight="1" x14ac:dyDescent="0.3">
      <c r="A100" s="63"/>
      <c r="B100" s="64"/>
      <c r="C100" s="65"/>
      <c r="D100" s="54"/>
      <c r="E100" s="54"/>
      <c r="F100" s="54"/>
      <c r="G100" s="54"/>
      <c r="H100" s="54"/>
      <c r="I100" s="54"/>
      <c r="J100" s="54"/>
      <c r="K100" s="54"/>
      <c r="L100" s="54"/>
      <c r="M100" s="54"/>
      <c r="N100" s="54"/>
      <c r="O100" s="54"/>
      <c r="P100" s="54"/>
      <c r="Q100" s="54"/>
      <c r="R100" s="54"/>
      <c r="S100" s="54"/>
      <c r="T100" s="54"/>
      <c r="U100" s="54"/>
      <c r="V100" s="54"/>
      <c r="W100" s="54"/>
      <c r="X100" s="54"/>
      <c r="Y100" s="54"/>
      <c r="Z100" s="54"/>
    </row>
    <row r="101" spans="1:26" ht="15.75" customHeight="1" x14ac:dyDescent="0.3">
      <c r="A101" s="63"/>
      <c r="B101" s="64"/>
      <c r="C101" s="65"/>
      <c r="D101" s="54"/>
      <c r="E101" s="54"/>
      <c r="F101" s="54"/>
      <c r="G101" s="54"/>
      <c r="H101" s="54"/>
      <c r="I101" s="54"/>
      <c r="J101" s="54"/>
      <c r="K101" s="54"/>
      <c r="L101" s="54"/>
      <c r="M101" s="54"/>
      <c r="N101" s="54"/>
      <c r="O101" s="54"/>
      <c r="P101" s="54"/>
      <c r="Q101" s="54"/>
      <c r="R101" s="54"/>
      <c r="S101" s="54"/>
      <c r="T101" s="54"/>
      <c r="U101" s="54"/>
      <c r="V101" s="54"/>
      <c r="W101" s="54"/>
      <c r="X101" s="54"/>
      <c r="Y101" s="54"/>
      <c r="Z101" s="54"/>
    </row>
    <row r="102" spans="1:26" ht="15.75" customHeight="1" x14ac:dyDescent="0.3">
      <c r="A102" s="63"/>
      <c r="B102" s="64"/>
      <c r="C102" s="65"/>
      <c r="D102" s="54"/>
      <c r="E102" s="54"/>
      <c r="F102" s="54"/>
      <c r="G102" s="54"/>
      <c r="H102" s="54"/>
      <c r="I102" s="54"/>
      <c r="J102" s="54"/>
      <c r="K102" s="54"/>
      <c r="L102" s="54"/>
      <c r="M102" s="54"/>
      <c r="N102" s="54"/>
      <c r="O102" s="54"/>
      <c r="P102" s="54"/>
      <c r="Q102" s="54"/>
      <c r="R102" s="54"/>
      <c r="S102" s="54"/>
      <c r="T102" s="54"/>
      <c r="U102" s="54"/>
      <c r="V102" s="54"/>
      <c r="W102" s="54"/>
      <c r="X102" s="54"/>
      <c r="Y102" s="54"/>
      <c r="Z102" s="54"/>
    </row>
    <row r="103" spans="1:26" ht="15.75" customHeight="1" x14ac:dyDescent="0.3">
      <c r="A103" s="63"/>
      <c r="B103" s="64"/>
      <c r="C103" s="65"/>
      <c r="D103" s="54"/>
      <c r="E103" s="54"/>
      <c r="F103" s="54"/>
      <c r="G103" s="54"/>
      <c r="H103" s="54"/>
      <c r="I103" s="54"/>
      <c r="J103" s="54"/>
      <c r="K103" s="54"/>
      <c r="L103" s="54"/>
      <c r="M103" s="54"/>
      <c r="N103" s="54"/>
      <c r="O103" s="54"/>
      <c r="P103" s="54"/>
      <c r="Q103" s="54"/>
      <c r="R103" s="54"/>
      <c r="S103" s="54"/>
      <c r="T103" s="54"/>
      <c r="U103" s="54"/>
      <c r="V103" s="54"/>
      <c r="W103" s="54"/>
      <c r="X103" s="54"/>
      <c r="Y103" s="54"/>
      <c r="Z103" s="54"/>
    </row>
    <row r="104" spans="1:26" ht="15.75" customHeight="1" x14ac:dyDescent="0.3">
      <c r="A104" s="63"/>
      <c r="B104" s="64"/>
      <c r="C104" s="65"/>
      <c r="D104" s="54"/>
      <c r="E104" s="54"/>
      <c r="F104" s="54"/>
      <c r="G104" s="54"/>
      <c r="H104" s="54"/>
      <c r="I104" s="54"/>
      <c r="J104" s="54"/>
      <c r="K104" s="54"/>
      <c r="L104" s="54"/>
      <c r="M104" s="54"/>
      <c r="N104" s="54"/>
      <c r="O104" s="54"/>
      <c r="P104" s="54"/>
      <c r="Q104" s="54"/>
      <c r="R104" s="54"/>
      <c r="S104" s="54"/>
      <c r="T104" s="54"/>
      <c r="U104" s="54"/>
      <c r="V104" s="54"/>
      <c r="W104" s="54"/>
      <c r="X104" s="54"/>
      <c r="Y104" s="54"/>
      <c r="Z104" s="54"/>
    </row>
    <row r="105" spans="1:26" ht="15.75" customHeight="1" x14ac:dyDescent="0.3">
      <c r="A105" s="63"/>
      <c r="B105" s="64"/>
      <c r="C105" s="65"/>
      <c r="D105" s="54"/>
      <c r="E105" s="54"/>
      <c r="F105" s="54"/>
      <c r="G105" s="54"/>
      <c r="H105" s="54"/>
      <c r="I105" s="54"/>
      <c r="J105" s="54"/>
      <c r="K105" s="54"/>
      <c r="L105" s="54"/>
      <c r="M105" s="54"/>
      <c r="N105" s="54"/>
      <c r="O105" s="54"/>
      <c r="P105" s="54"/>
      <c r="Q105" s="54"/>
      <c r="R105" s="54"/>
      <c r="S105" s="54"/>
      <c r="T105" s="54"/>
      <c r="U105" s="54"/>
      <c r="V105" s="54"/>
      <c r="W105" s="54"/>
      <c r="X105" s="54"/>
      <c r="Y105" s="54"/>
      <c r="Z105" s="54"/>
    </row>
    <row r="106" spans="1:26" ht="15.75" customHeight="1" x14ac:dyDescent="0.3">
      <c r="A106" s="63"/>
      <c r="B106" s="64"/>
      <c r="C106" s="65"/>
      <c r="D106" s="54"/>
      <c r="E106" s="54"/>
      <c r="F106" s="54"/>
      <c r="G106" s="54"/>
      <c r="H106" s="54"/>
      <c r="I106" s="54"/>
      <c r="J106" s="54"/>
      <c r="K106" s="54"/>
      <c r="L106" s="54"/>
      <c r="M106" s="54"/>
      <c r="N106" s="54"/>
      <c r="O106" s="54"/>
      <c r="P106" s="54"/>
      <c r="Q106" s="54"/>
      <c r="R106" s="54"/>
      <c r="S106" s="54"/>
      <c r="T106" s="54"/>
      <c r="U106" s="54"/>
      <c r="V106" s="54"/>
      <c r="W106" s="54"/>
      <c r="X106" s="54"/>
      <c r="Y106" s="54"/>
      <c r="Z106" s="54"/>
    </row>
    <row r="107" spans="1:26" ht="15.75" customHeight="1" x14ac:dyDescent="0.3">
      <c r="A107" s="63"/>
      <c r="B107" s="64"/>
      <c r="C107" s="65"/>
      <c r="D107" s="54"/>
      <c r="E107" s="54"/>
      <c r="F107" s="54"/>
      <c r="G107" s="54"/>
      <c r="H107" s="54"/>
      <c r="I107" s="54"/>
      <c r="J107" s="54"/>
      <c r="K107" s="54"/>
      <c r="L107" s="54"/>
      <c r="M107" s="54"/>
      <c r="N107" s="54"/>
      <c r="O107" s="54"/>
      <c r="P107" s="54"/>
      <c r="Q107" s="54"/>
      <c r="R107" s="54"/>
      <c r="S107" s="54"/>
      <c r="T107" s="54"/>
      <c r="U107" s="54"/>
      <c r="V107" s="54"/>
      <c r="W107" s="54"/>
      <c r="X107" s="54"/>
      <c r="Y107" s="54"/>
      <c r="Z107" s="54"/>
    </row>
    <row r="108" spans="1:26" ht="15.75" customHeight="1" x14ac:dyDescent="0.3">
      <c r="A108" s="63"/>
      <c r="B108" s="64"/>
      <c r="C108" s="65"/>
      <c r="D108" s="54"/>
      <c r="E108" s="54"/>
      <c r="F108" s="54"/>
      <c r="G108" s="54"/>
      <c r="H108" s="54"/>
      <c r="I108" s="54"/>
      <c r="J108" s="54"/>
      <c r="K108" s="54"/>
      <c r="L108" s="54"/>
      <c r="M108" s="54"/>
      <c r="N108" s="54"/>
      <c r="O108" s="54"/>
      <c r="P108" s="54"/>
      <c r="Q108" s="54"/>
      <c r="R108" s="54"/>
      <c r="S108" s="54"/>
      <c r="T108" s="54"/>
      <c r="U108" s="54"/>
      <c r="V108" s="54"/>
      <c r="W108" s="54"/>
      <c r="X108" s="54"/>
      <c r="Y108" s="54"/>
      <c r="Z108" s="54"/>
    </row>
    <row r="109" spans="1:26" ht="15.75" customHeight="1" x14ac:dyDescent="0.3">
      <c r="A109" s="63"/>
      <c r="B109" s="64"/>
      <c r="C109" s="65"/>
      <c r="D109" s="54"/>
      <c r="E109" s="54"/>
      <c r="F109" s="54"/>
      <c r="G109" s="54"/>
      <c r="H109" s="54"/>
      <c r="I109" s="54"/>
      <c r="J109" s="54"/>
      <c r="K109" s="54"/>
      <c r="L109" s="54"/>
      <c r="M109" s="54"/>
      <c r="N109" s="54"/>
      <c r="O109" s="54"/>
      <c r="P109" s="54"/>
      <c r="Q109" s="54"/>
      <c r="R109" s="54"/>
      <c r="S109" s="54"/>
      <c r="T109" s="54"/>
      <c r="U109" s="54"/>
      <c r="V109" s="54"/>
      <c r="W109" s="54"/>
      <c r="X109" s="54"/>
      <c r="Y109" s="54"/>
      <c r="Z109" s="54"/>
    </row>
    <row r="110" spans="1:26" ht="15.75" customHeight="1" x14ac:dyDescent="0.3">
      <c r="A110" s="63"/>
      <c r="B110" s="64"/>
      <c r="C110" s="65"/>
      <c r="D110" s="54"/>
      <c r="E110" s="54"/>
      <c r="F110" s="54"/>
      <c r="G110" s="54"/>
      <c r="H110" s="54"/>
      <c r="I110" s="54"/>
      <c r="J110" s="54"/>
      <c r="K110" s="54"/>
      <c r="L110" s="54"/>
      <c r="M110" s="54"/>
      <c r="N110" s="54"/>
      <c r="O110" s="54"/>
      <c r="P110" s="54"/>
      <c r="Q110" s="54"/>
      <c r="R110" s="54"/>
      <c r="S110" s="54"/>
      <c r="T110" s="54"/>
      <c r="U110" s="54"/>
      <c r="V110" s="54"/>
      <c r="W110" s="54"/>
      <c r="X110" s="54"/>
      <c r="Y110" s="54"/>
      <c r="Z110" s="54"/>
    </row>
    <row r="111" spans="1:26" ht="15.75" customHeight="1" x14ac:dyDescent="0.3">
      <c r="A111" s="63"/>
      <c r="B111" s="64"/>
      <c r="C111" s="65"/>
      <c r="D111" s="54"/>
      <c r="E111" s="54"/>
      <c r="F111" s="54"/>
      <c r="G111" s="54"/>
      <c r="H111" s="54"/>
      <c r="I111" s="54"/>
      <c r="J111" s="54"/>
      <c r="K111" s="54"/>
      <c r="L111" s="54"/>
      <c r="M111" s="54"/>
      <c r="N111" s="54"/>
      <c r="O111" s="54"/>
      <c r="P111" s="54"/>
      <c r="Q111" s="54"/>
      <c r="R111" s="54"/>
      <c r="S111" s="54"/>
      <c r="T111" s="54"/>
      <c r="U111" s="54"/>
      <c r="V111" s="54"/>
      <c r="W111" s="54"/>
      <c r="X111" s="54"/>
      <c r="Y111" s="54"/>
      <c r="Z111" s="54"/>
    </row>
    <row r="112" spans="1:26" ht="15.75" customHeight="1" x14ac:dyDescent="0.3">
      <c r="A112" s="63"/>
      <c r="B112" s="64"/>
      <c r="C112" s="65"/>
      <c r="D112" s="54"/>
      <c r="E112" s="54"/>
      <c r="F112" s="54"/>
      <c r="G112" s="54"/>
      <c r="H112" s="54"/>
      <c r="I112" s="54"/>
      <c r="J112" s="54"/>
      <c r="K112" s="54"/>
      <c r="L112" s="54"/>
      <c r="M112" s="54"/>
      <c r="N112" s="54"/>
      <c r="O112" s="54"/>
      <c r="P112" s="54"/>
      <c r="Q112" s="54"/>
      <c r="R112" s="54"/>
      <c r="S112" s="54"/>
      <c r="T112" s="54"/>
      <c r="U112" s="54"/>
      <c r="V112" s="54"/>
      <c r="W112" s="54"/>
      <c r="X112" s="54"/>
      <c r="Y112" s="54"/>
      <c r="Z112" s="54"/>
    </row>
    <row r="113" spans="1:26" ht="15.75" customHeight="1" x14ac:dyDescent="0.3">
      <c r="A113" s="63"/>
      <c r="B113" s="64"/>
      <c r="C113" s="65"/>
      <c r="D113" s="54"/>
      <c r="E113" s="54"/>
      <c r="F113" s="54"/>
      <c r="G113" s="54"/>
      <c r="H113" s="54"/>
      <c r="I113" s="54"/>
      <c r="J113" s="54"/>
      <c r="K113" s="54"/>
      <c r="L113" s="54"/>
      <c r="M113" s="54"/>
      <c r="N113" s="54"/>
      <c r="O113" s="54"/>
      <c r="P113" s="54"/>
      <c r="Q113" s="54"/>
      <c r="R113" s="54"/>
      <c r="S113" s="54"/>
      <c r="T113" s="54"/>
      <c r="U113" s="54"/>
      <c r="V113" s="54"/>
      <c r="W113" s="54"/>
      <c r="X113" s="54"/>
      <c r="Y113" s="54"/>
      <c r="Z113" s="54"/>
    </row>
    <row r="114" spans="1:26" ht="15.75" customHeight="1" x14ac:dyDescent="0.3">
      <c r="A114" s="63"/>
      <c r="B114" s="64"/>
      <c r="C114" s="65"/>
      <c r="D114" s="54"/>
      <c r="E114" s="54"/>
      <c r="F114" s="54"/>
      <c r="G114" s="54"/>
      <c r="H114" s="54"/>
      <c r="I114" s="54"/>
      <c r="J114" s="54"/>
      <c r="K114" s="54"/>
      <c r="L114" s="54"/>
      <c r="M114" s="54"/>
      <c r="N114" s="54"/>
      <c r="O114" s="54"/>
      <c r="P114" s="54"/>
      <c r="Q114" s="54"/>
      <c r="R114" s="54"/>
      <c r="S114" s="54"/>
      <c r="T114" s="54"/>
      <c r="U114" s="54"/>
      <c r="V114" s="54"/>
      <c r="W114" s="54"/>
      <c r="X114" s="54"/>
      <c r="Y114" s="54"/>
      <c r="Z114" s="54"/>
    </row>
    <row r="115" spans="1:26" ht="15.75" customHeight="1" x14ac:dyDescent="0.3">
      <c r="A115" s="63"/>
      <c r="B115" s="64"/>
      <c r="C115" s="65"/>
      <c r="D115" s="54"/>
      <c r="E115" s="54"/>
      <c r="F115" s="54"/>
      <c r="G115" s="54"/>
      <c r="H115" s="54"/>
      <c r="I115" s="54"/>
      <c r="J115" s="54"/>
      <c r="K115" s="54"/>
      <c r="L115" s="54"/>
      <c r="M115" s="54"/>
      <c r="N115" s="54"/>
      <c r="O115" s="54"/>
      <c r="P115" s="54"/>
      <c r="Q115" s="54"/>
      <c r="R115" s="54"/>
      <c r="S115" s="54"/>
      <c r="T115" s="54"/>
      <c r="U115" s="54"/>
      <c r="V115" s="54"/>
      <c r="W115" s="54"/>
      <c r="X115" s="54"/>
      <c r="Y115" s="54"/>
      <c r="Z115" s="54"/>
    </row>
    <row r="116" spans="1:26" ht="15.75" customHeight="1" x14ac:dyDescent="0.3">
      <c r="A116" s="63"/>
      <c r="B116" s="64"/>
      <c r="C116" s="65"/>
      <c r="D116" s="54"/>
      <c r="E116" s="54"/>
      <c r="F116" s="54"/>
      <c r="G116" s="54"/>
      <c r="H116" s="54"/>
      <c r="I116" s="54"/>
      <c r="J116" s="54"/>
      <c r="K116" s="54"/>
      <c r="L116" s="54"/>
      <c r="M116" s="54"/>
      <c r="N116" s="54"/>
      <c r="O116" s="54"/>
      <c r="P116" s="54"/>
      <c r="Q116" s="54"/>
      <c r="R116" s="54"/>
      <c r="S116" s="54"/>
      <c r="T116" s="54"/>
      <c r="U116" s="54"/>
      <c r="V116" s="54"/>
      <c r="W116" s="54"/>
      <c r="X116" s="54"/>
      <c r="Y116" s="54"/>
      <c r="Z116" s="54"/>
    </row>
    <row r="117" spans="1:26" ht="15.75" customHeight="1" x14ac:dyDescent="0.3">
      <c r="A117" s="63"/>
      <c r="B117" s="64"/>
      <c r="C117" s="65"/>
      <c r="D117" s="54"/>
      <c r="E117" s="54"/>
      <c r="F117" s="54"/>
      <c r="G117" s="54"/>
      <c r="H117" s="54"/>
      <c r="I117" s="54"/>
      <c r="J117" s="54"/>
      <c r="K117" s="54"/>
      <c r="L117" s="54"/>
      <c r="M117" s="54"/>
      <c r="N117" s="54"/>
      <c r="O117" s="54"/>
      <c r="P117" s="54"/>
      <c r="Q117" s="54"/>
      <c r="R117" s="54"/>
      <c r="S117" s="54"/>
      <c r="T117" s="54"/>
      <c r="U117" s="54"/>
      <c r="V117" s="54"/>
      <c r="W117" s="54"/>
      <c r="X117" s="54"/>
      <c r="Y117" s="54"/>
      <c r="Z117" s="54"/>
    </row>
    <row r="118" spans="1:26" ht="15.75" customHeight="1" x14ac:dyDescent="0.3">
      <c r="A118" s="63"/>
      <c r="B118" s="64"/>
      <c r="C118" s="65"/>
      <c r="D118" s="54"/>
      <c r="E118" s="54"/>
      <c r="F118" s="54"/>
      <c r="G118" s="54"/>
      <c r="H118" s="54"/>
      <c r="I118" s="54"/>
      <c r="J118" s="54"/>
      <c r="K118" s="54"/>
      <c r="L118" s="54"/>
      <c r="M118" s="54"/>
      <c r="N118" s="54"/>
      <c r="O118" s="54"/>
      <c r="P118" s="54"/>
      <c r="Q118" s="54"/>
      <c r="R118" s="54"/>
      <c r="S118" s="54"/>
      <c r="T118" s="54"/>
      <c r="U118" s="54"/>
      <c r="V118" s="54"/>
      <c r="W118" s="54"/>
      <c r="X118" s="54"/>
      <c r="Y118" s="54"/>
      <c r="Z118" s="54"/>
    </row>
    <row r="119" spans="1:26" ht="15.75" customHeight="1" x14ac:dyDescent="0.3">
      <c r="A119" s="63"/>
      <c r="B119" s="64"/>
      <c r="C119" s="65"/>
      <c r="D119" s="54"/>
      <c r="E119" s="54"/>
      <c r="F119" s="54"/>
      <c r="G119" s="54"/>
      <c r="H119" s="54"/>
      <c r="I119" s="54"/>
      <c r="J119" s="54"/>
      <c r="K119" s="54"/>
      <c r="L119" s="54"/>
      <c r="M119" s="54"/>
      <c r="N119" s="54"/>
      <c r="O119" s="54"/>
      <c r="P119" s="54"/>
      <c r="Q119" s="54"/>
      <c r="R119" s="54"/>
      <c r="S119" s="54"/>
      <c r="T119" s="54"/>
      <c r="U119" s="54"/>
      <c r="V119" s="54"/>
      <c r="W119" s="54"/>
      <c r="X119" s="54"/>
      <c r="Y119" s="54"/>
      <c r="Z119" s="54"/>
    </row>
    <row r="120" spans="1:26" ht="15.75" customHeight="1" x14ac:dyDescent="0.3">
      <c r="A120" s="63"/>
      <c r="B120" s="64"/>
      <c r="C120" s="65"/>
      <c r="D120" s="54"/>
      <c r="E120" s="54"/>
      <c r="F120" s="54"/>
      <c r="G120" s="54"/>
      <c r="H120" s="54"/>
      <c r="I120" s="54"/>
      <c r="J120" s="54"/>
      <c r="K120" s="54"/>
      <c r="L120" s="54"/>
      <c r="M120" s="54"/>
      <c r="N120" s="54"/>
      <c r="O120" s="54"/>
      <c r="P120" s="54"/>
      <c r="Q120" s="54"/>
      <c r="R120" s="54"/>
      <c r="S120" s="54"/>
      <c r="T120" s="54"/>
      <c r="U120" s="54"/>
      <c r="V120" s="54"/>
      <c r="W120" s="54"/>
      <c r="X120" s="54"/>
      <c r="Y120" s="54"/>
      <c r="Z120" s="54"/>
    </row>
    <row r="121" spans="1:26" ht="15.75" customHeight="1" x14ac:dyDescent="0.3">
      <c r="A121" s="63"/>
      <c r="B121" s="64"/>
      <c r="C121" s="65"/>
      <c r="D121" s="54"/>
      <c r="E121" s="54"/>
      <c r="F121" s="54"/>
      <c r="G121" s="54"/>
      <c r="H121" s="54"/>
      <c r="I121" s="54"/>
      <c r="J121" s="54"/>
      <c r="K121" s="54"/>
      <c r="L121" s="54"/>
      <c r="M121" s="54"/>
      <c r="N121" s="54"/>
      <c r="O121" s="54"/>
      <c r="P121" s="54"/>
      <c r="Q121" s="54"/>
      <c r="R121" s="54"/>
      <c r="S121" s="54"/>
      <c r="T121" s="54"/>
      <c r="U121" s="54"/>
      <c r="V121" s="54"/>
      <c r="W121" s="54"/>
      <c r="X121" s="54"/>
      <c r="Y121" s="54"/>
      <c r="Z121" s="54"/>
    </row>
    <row r="122" spans="1:26" ht="15.75" customHeight="1" x14ac:dyDescent="0.3">
      <c r="A122" s="63"/>
      <c r="B122" s="64"/>
      <c r="C122" s="65"/>
      <c r="D122" s="54"/>
      <c r="E122" s="54"/>
      <c r="F122" s="54"/>
      <c r="G122" s="54"/>
      <c r="H122" s="54"/>
      <c r="I122" s="54"/>
      <c r="J122" s="54"/>
      <c r="K122" s="54"/>
      <c r="L122" s="54"/>
      <c r="M122" s="54"/>
      <c r="N122" s="54"/>
      <c r="O122" s="54"/>
      <c r="P122" s="54"/>
      <c r="Q122" s="54"/>
      <c r="R122" s="54"/>
      <c r="S122" s="54"/>
      <c r="T122" s="54"/>
      <c r="U122" s="54"/>
      <c r="V122" s="54"/>
      <c r="W122" s="54"/>
      <c r="X122" s="54"/>
      <c r="Y122" s="54"/>
      <c r="Z122" s="54"/>
    </row>
    <row r="123" spans="1:26" ht="15.75" customHeight="1" x14ac:dyDescent="0.3">
      <c r="A123" s="63"/>
      <c r="B123" s="64"/>
      <c r="C123" s="65"/>
      <c r="D123" s="54"/>
      <c r="E123" s="54"/>
      <c r="F123" s="54"/>
      <c r="G123" s="54"/>
      <c r="H123" s="54"/>
      <c r="I123" s="54"/>
      <c r="J123" s="54"/>
      <c r="K123" s="54"/>
      <c r="L123" s="54"/>
      <c r="M123" s="54"/>
      <c r="N123" s="54"/>
      <c r="O123" s="54"/>
      <c r="P123" s="54"/>
      <c r="Q123" s="54"/>
      <c r="R123" s="54"/>
      <c r="S123" s="54"/>
      <c r="T123" s="54"/>
      <c r="U123" s="54"/>
      <c r="V123" s="54"/>
      <c r="W123" s="54"/>
      <c r="X123" s="54"/>
      <c r="Y123" s="54"/>
      <c r="Z123" s="54"/>
    </row>
    <row r="124" spans="1:26" ht="15.75" customHeight="1" x14ac:dyDescent="0.3">
      <c r="A124" s="63"/>
      <c r="B124" s="64"/>
      <c r="C124" s="65"/>
      <c r="D124" s="54"/>
      <c r="E124" s="54"/>
      <c r="F124" s="54"/>
      <c r="G124" s="54"/>
      <c r="H124" s="54"/>
      <c r="I124" s="54"/>
      <c r="J124" s="54"/>
      <c r="K124" s="54"/>
      <c r="L124" s="54"/>
      <c r="M124" s="54"/>
      <c r="N124" s="54"/>
      <c r="O124" s="54"/>
      <c r="P124" s="54"/>
      <c r="Q124" s="54"/>
      <c r="R124" s="54"/>
      <c r="S124" s="54"/>
      <c r="T124" s="54"/>
      <c r="U124" s="54"/>
      <c r="V124" s="54"/>
      <c r="W124" s="54"/>
      <c r="X124" s="54"/>
      <c r="Y124" s="54"/>
      <c r="Z124" s="54"/>
    </row>
    <row r="125" spans="1:26" ht="15.75" customHeight="1" x14ac:dyDescent="0.3">
      <c r="A125" s="63"/>
      <c r="B125" s="64"/>
      <c r="C125" s="65"/>
      <c r="D125" s="54"/>
      <c r="E125" s="54"/>
      <c r="F125" s="54"/>
      <c r="G125" s="54"/>
      <c r="H125" s="54"/>
      <c r="I125" s="54"/>
      <c r="J125" s="54"/>
      <c r="K125" s="54"/>
      <c r="L125" s="54"/>
      <c r="M125" s="54"/>
      <c r="N125" s="54"/>
      <c r="O125" s="54"/>
      <c r="P125" s="54"/>
      <c r="Q125" s="54"/>
      <c r="R125" s="54"/>
      <c r="S125" s="54"/>
      <c r="T125" s="54"/>
      <c r="U125" s="54"/>
      <c r="V125" s="54"/>
      <c r="W125" s="54"/>
      <c r="X125" s="54"/>
      <c r="Y125" s="54"/>
      <c r="Z125" s="54"/>
    </row>
    <row r="126" spans="1:26" ht="15.75" customHeight="1" x14ac:dyDescent="0.3">
      <c r="A126" s="63"/>
      <c r="B126" s="64"/>
      <c r="C126" s="65"/>
      <c r="D126" s="54"/>
      <c r="E126" s="54"/>
      <c r="F126" s="54"/>
      <c r="G126" s="54"/>
      <c r="H126" s="54"/>
      <c r="I126" s="54"/>
      <c r="J126" s="54"/>
      <c r="K126" s="54"/>
      <c r="L126" s="54"/>
      <c r="M126" s="54"/>
      <c r="N126" s="54"/>
      <c r="O126" s="54"/>
      <c r="P126" s="54"/>
      <c r="Q126" s="54"/>
      <c r="R126" s="54"/>
      <c r="S126" s="54"/>
      <c r="T126" s="54"/>
      <c r="U126" s="54"/>
      <c r="V126" s="54"/>
      <c r="W126" s="54"/>
      <c r="X126" s="54"/>
      <c r="Y126" s="54"/>
      <c r="Z126" s="54"/>
    </row>
    <row r="127" spans="1:26" ht="15.75" customHeight="1" x14ac:dyDescent="0.3">
      <c r="A127" s="63"/>
      <c r="B127" s="64"/>
      <c r="C127" s="65"/>
      <c r="D127" s="54"/>
      <c r="E127" s="54"/>
      <c r="F127" s="54"/>
      <c r="G127" s="54"/>
      <c r="H127" s="54"/>
      <c r="I127" s="54"/>
      <c r="J127" s="54"/>
      <c r="K127" s="54"/>
      <c r="L127" s="54"/>
      <c r="M127" s="54"/>
      <c r="N127" s="54"/>
      <c r="O127" s="54"/>
      <c r="P127" s="54"/>
      <c r="Q127" s="54"/>
      <c r="R127" s="54"/>
      <c r="S127" s="54"/>
      <c r="T127" s="54"/>
      <c r="U127" s="54"/>
      <c r="V127" s="54"/>
      <c r="W127" s="54"/>
      <c r="X127" s="54"/>
      <c r="Y127" s="54"/>
      <c r="Z127" s="54"/>
    </row>
    <row r="128" spans="1:26" ht="15.75" customHeight="1" x14ac:dyDescent="0.3">
      <c r="A128" s="63"/>
      <c r="B128" s="64"/>
      <c r="C128" s="65"/>
      <c r="D128" s="54"/>
      <c r="E128" s="54"/>
      <c r="F128" s="54"/>
      <c r="G128" s="54"/>
      <c r="H128" s="54"/>
      <c r="I128" s="54"/>
      <c r="J128" s="54"/>
      <c r="K128" s="54"/>
      <c r="L128" s="54"/>
      <c r="M128" s="54"/>
      <c r="N128" s="54"/>
      <c r="O128" s="54"/>
      <c r="P128" s="54"/>
      <c r="Q128" s="54"/>
      <c r="R128" s="54"/>
      <c r="S128" s="54"/>
      <c r="T128" s="54"/>
      <c r="U128" s="54"/>
      <c r="V128" s="54"/>
      <c r="W128" s="54"/>
      <c r="X128" s="54"/>
      <c r="Y128" s="54"/>
      <c r="Z128" s="54"/>
    </row>
    <row r="129" spans="1:26" ht="15.75" customHeight="1" x14ac:dyDescent="0.3">
      <c r="A129" s="63"/>
      <c r="B129" s="64"/>
      <c r="C129" s="65"/>
      <c r="D129" s="54"/>
      <c r="E129" s="54"/>
      <c r="F129" s="54"/>
      <c r="G129" s="54"/>
      <c r="H129" s="54"/>
      <c r="I129" s="54"/>
      <c r="J129" s="54"/>
      <c r="K129" s="54"/>
      <c r="L129" s="54"/>
      <c r="M129" s="54"/>
      <c r="N129" s="54"/>
      <c r="O129" s="54"/>
      <c r="P129" s="54"/>
      <c r="Q129" s="54"/>
      <c r="R129" s="54"/>
      <c r="S129" s="54"/>
      <c r="T129" s="54"/>
      <c r="U129" s="54"/>
      <c r="V129" s="54"/>
      <c r="W129" s="54"/>
      <c r="X129" s="54"/>
      <c r="Y129" s="54"/>
      <c r="Z129" s="54"/>
    </row>
    <row r="130" spans="1:26" ht="15.75" customHeight="1" x14ac:dyDescent="0.3">
      <c r="A130" s="63"/>
      <c r="B130" s="64"/>
      <c r="C130" s="65"/>
      <c r="D130" s="54"/>
      <c r="E130" s="54"/>
      <c r="F130" s="54"/>
      <c r="G130" s="54"/>
      <c r="H130" s="54"/>
      <c r="I130" s="54"/>
      <c r="J130" s="54"/>
      <c r="K130" s="54"/>
      <c r="L130" s="54"/>
      <c r="M130" s="54"/>
      <c r="N130" s="54"/>
      <c r="O130" s="54"/>
      <c r="P130" s="54"/>
      <c r="Q130" s="54"/>
      <c r="R130" s="54"/>
      <c r="S130" s="54"/>
      <c r="T130" s="54"/>
      <c r="U130" s="54"/>
      <c r="V130" s="54"/>
      <c r="W130" s="54"/>
      <c r="X130" s="54"/>
      <c r="Y130" s="54"/>
      <c r="Z130" s="54"/>
    </row>
    <row r="131" spans="1:26" ht="15.75" customHeight="1" x14ac:dyDescent="0.3">
      <c r="A131" s="63"/>
      <c r="B131" s="64"/>
      <c r="C131" s="65"/>
      <c r="D131" s="54"/>
      <c r="E131" s="54"/>
      <c r="F131" s="54"/>
      <c r="G131" s="54"/>
      <c r="H131" s="54"/>
      <c r="I131" s="54"/>
      <c r="J131" s="54"/>
      <c r="K131" s="54"/>
      <c r="L131" s="54"/>
      <c r="M131" s="54"/>
      <c r="N131" s="54"/>
      <c r="O131" s="54"/>
      <c r="P131" s="54"/>
      <c r="Q131" s="54"/>
      <c r="R131" s="54"/>
      <c r="S131" s="54"/>
      <c r="T131" s="54"/>
      <c r="U131" s="54"/>
      <c r="V131" s="54"/>
      <c r="W131" s="54"/>
      <c r="X131" s="54"/>
      <c r="Y131" s="54"/>
      <c r="Z131" s="54"/>
    </row>
    <row r="132" spans="1:26" ht="15.75" customHeight="1" x14ac:dyDescent="0.3">
      <c r="A132" s="63"/>
      <c r="B132" s="64"/>
      <c r="C132" s="65"/>
      <c r="D132" s="54"/>
      <c r="E132" s="54"/>
      <c r="F132" s="54"/>
      <c r="G132" s="54"/>
      <c r="H132" s="54"/>
      <c r="I132" s="54"/>
      <c r="J132" s="54"/>
      <c r="K132" s="54"/>
      <c r="L132" s="54"/>
      <c r="M132" s="54"/>
      <c r="N132" s="54"/>
      <c r="O132" s="54"/>
      <c r="P132" s="54"/>
      <c r="Q132" s="54"/>
      <c r="R132" s="54"/>
      <c r="S132" s="54"/>
      <c r="T132" s="54"/>
      <c r="U132" s="54"/>
      <c r="V132" s="54"/>
      <c r="W132" s="54"/>
      <c r="X132" s="54"/>
      <c r="Y132" s="54"/>
      <c r="Z132" s="54"/>
    </row>
    <row r="133" spans="1:26" ht="15.75" customHeight="1" x14ac:dyDescent="0.3">
      <c r="A133" s="63"/>
      <c r="B133" s="64"/>
      <c r="C133" s="65"/>
      <c r="D133" s="54"/>
      <c r="E133" s="54"/>
      <c r="F133" s="54"/>
      <c r="G133" s="54"/>
      <c r="H133" s="54"/>
      <c r="I133" s="54"/>
      <c r="J133" s="54"/>
      <c r="K133" s="54"/>
      <c r="L133" s="54"/>
      <c r="M133" s="54"/>
      <c r="N133" s="54"/>
      <c r="O133" s="54"/>
      <c r="P133" s="54"/>
      <c r="Q133" s="54"/>
      <c r="R133" s="54"/>
      <c r="S133" s="54"/>
      <c r="T133" s="54"/>
      <c r="U133" s="54"/>
      <c r="V133" s="54"/>
      <c r="W133" s="54"/>
      <c r="X133" s="54"/>
      <c r="Y133" s="54"/>
      <c r="Z133" s="54"/>
    </row>
    <row r="134" spans="1:26" ht="15.75" customHeight="1" x14ac:dyDescent="0.3">
      <c r="A134" s="63"/>
      <c r="B134" s="64"/>
      <c r="C134" s="65"/>
      <c r="D134" s="54"/>
      <c r="E134" s="54"/>
      <c r="F134" s="54"/>
      <c r="G134" s="54"/>
      <c r="H134" s="54"/>
      <c r="I134" s="54"/>
      <c r="J134" s="54"/>
      <c r="K134" s="54"/>
      <c r="L134" s="54"/>
      <c r="M134" s="54"/>
      <c r="N134" s="54"/>
      <c r="O134" s="54"/>
      <c r="P134" s="54"/>
      <c r="Q134" s="54"/>
      <c r="R134" s="54"/>
      <c r="S134" s="54"/>
      <c r="T134" s="54"/>
      <c r="U134" s="54"/>
      <c r="V134" s="54"/>
      <c r="W134" s="54"/>
      <c r="X134" s="54"/>
      <c r="Y134" s="54"/>
      <c r="Z134" s="54"/>
    </row>
    <row r="135" spans="1:26" ht="15.75" customHeight="1" x14ac:dyDescent="0.3">
      <c r="A135" s="63"/>
      <c r="B135" s="64"/>
      <c r="C135" s="65"/>
      <c r="D135" s="54"/>
      <c r="E135" s="54"/>
      <c r="F135" s="54"/>
      <c r="G135" s="54"/>
      <c r="H135" s="54"/>
      <c r="I135" s="54"/>
      <c r="J135" s="54"/>
      <c r="K135" s="54"/>
      <c r="L135" s="54"/>
      <c r="M135" s="54"/>
      <c r="N135" s="54"/>
      <c r="O135" s="54"/>
      <c r="P135" s="54"/>
      <c r="Q135" s="54"/>
      <c r="R135" s="54"/>
      <c r="S135" s="54"/>
      <c r="T135" s="54"/>
      <c r="U135" s="54"/>
      <c r="V135" s="54"/>
      <c r="W135" s="54"/>
      <c r="X135" s="54"/>
      <c r="Y135" s="54"/>
      <c r="Z135" s="54"/>
    </row>
    <row r="136" spans="1:26" ht="15.75" customHeight="1" x14ac:dyDescent="0.3">
      <c r="A136" s="63"/>
      <c r="B136" s="64"/>
      <c r="C136" s="65"/>
      <c r="D136" s="54"/>
      <c r="E136" s="54"/>
      <c r="F136" s="54"/>
      <c r="G136" s="54"/>
      <c r="H136" s="54"/>
      <c r="I136" s="54"/>
      <c r="J136" s="54"/>
      <c r="K136" s="54"/>
      <c r="L136" s="54"/>
      <c r="M136" s="54"/>
      <c r="N136" s="54"/>
      <c r="O136" s="54"/>
      <c r="P136" s="54"/>
      <c r="Q136" s="54"/>
      <c r="R136" s="54"/>
      <c r="S136" s="54"/>
      <c r="T136" s="54"/>
      <c r="U136" s="54"/>
      <c r="V136" s="54"/>
      <c r="W136" s="54"/>
      <c r="X136" s="54"/>
      <c r="Y136" s="54"/>
      <c r="Z136" s="54"/>
    </row>
    <row r="137" spans="1:26" ht="15.75" customHeight="1" x14ac:dyDescent="0.3">
      <c r="A137" s="63"/>
      <c r="B137" s="64"/>
      <c r="C137" s="65"/>
      <c r="D137" s="54"/>
      <c r="E137" s="54"/>
      <c r="F137" s="54"/>
      <c r="G137" s="54"/>
      <c r="H137" s="54"/>
      <c r="I137" s="54"/>
      <c r="J137" s="54"/>
      <c r="K137" s="54"/>
      <c r="L137" s="54"/>
      <c r="M137" s="54"/>
      <c r="N137" s="54"/>
      <c r="O137" s="54"/>
      <c r="P137" s="54"/>
      <c r="Q137" s="54"/>
      <c r="R137" s="54"/>
      <c r="S137" s="54"/>
      <c r="T137" s="54"/>
      <c r="U137" s="54"/>
      <c r="V137" s="54"/>
      <c r="W137" s="54"/>
      <c r="X137" s="54"/>
      <c r="Y137" s="54"/>
      <c r="Z137" s="54"/>
    </row>
    <row r="138" spans="1:26" ht="15.75" customHeight="1" x14ac:dyDescent="0.3">
      <c r="A138" s="63"/>
      <c r="B138" s="64"/>
      <c r="C138" s="65"/>
      <c r="D138" s="54"/>
      <c r="E138" s="54"/>
      <c r="F138" s="54"/>
      <c r="G138" s="54"/>
      <c r="H138" s="54"/>
      <c r="I138" s="54"/>
      <c r="J138" s="54"/>
      <c r="K138" s="54"/>
      <c r="L138" s="54"/>
      <c r="M138" s="54"/>
      <c r="N138" s="54"/>
      <c r="O138" s="54"/>
      <c r="P138" s="54"/>
      <c r="Q138" s="54"/>
      <c r="R138" s="54"/>
      <c r="S138" s="54"/>
      <c r="T138" s="54"/>
      <c r="U138" s="54"/>
      <c r="V138" s="54"/>
      <c r="W138" s="54"/>
      <c r="X138" s="54"/>
      <c r="Y138" s="54"/>
      <c r="Z138" s="54"/>
    </row>
    <row r="139" spans="1:26" ht="15.75" customHeight="1" x14ac:dyDescent="0.3">
      <c r="A139" s="63"/>
      <c r="B139" s="64"/>
      <c r="C139" s="65"/>
      <c r="D139" s="54"/>
      <c r="E139" s="54"/>
      <c r="F139" s="54"/>
      <c r="G139" s="54"/>
      <c r="H139" s="54"/>
      <c r="I139" s="54"/>
      <c r="J139" s="54"/>
      <c r="K139" s="54"/>
      <c r="L139" s="54"/>
      <c r="M139" s="54"/>
      <c r="N139" s="54"/>
      <c r="O139" s="54"/>
      <c r="P139" s="54"/>
      <c r="Q139" s="54"/>
      <c r="R139" s="54"/>
      <c r="S139" s="54"/>
      <c r="T139" s="54"/>
      <c r="U139" s="54"/>
      <c r="V139" s="54"/>
      <c r="W139" s="54"/>
      <c r="X139" s="54"/>
      <c r="Y139" s="54"/>
      <c r="Z139" s="54"/>
    </row>
    <row r="140" spans="1:26" ht="15.75" customHeight="1" x14ac:dyDescent="0.3">
      <c r="A140" s="63"/>
      <c r="B140" s="64"/>
      <c r="C140" s="65"/>
      <c r="D140" s="54"/>
      <c r="E140" s="54"/>
      <c r="F140" s="54"/>
      <c r="G140" s="54"/>
      <c r="H140" s="54"/>
      <c r="I140" s="54"/>
      <c r="J140" s="54"/>
      <c r="K140" s="54"/>
      <c r="L140" s="54"/>
      <c r="M140" s="54"/>
      <c r="N140" s="54"/>
      <c r="O140" s="54"/>
      <c r="P140" s="54"/>
      <c r="Q140" s="54"/>
      <c r="R140" s="54"/>
      <c r="S140" s="54"/>
      <c r="T140" s="54"/>
      <c r="U140" s="54"/>
      <c r="V140" s="54"/>
      <c r="W140" s="54"/>
      <c r="X140" s="54"/>
      <c r="Y140" s="54"/>
      <c r="Z140" s="54"/>
    </row>
    <row r="141" spans="1:26" ht="15.75" customHeight="1" x14ac:dyDescent="0.3">
      <c r="A141" s="63"/>
      <c r="B141" s="64"/>
      <c r="C141" s="65"/>
      <c r="D141" s="54"/>
      <c r="E141" s="54"/>
      <c r="F141" s="54"/>
      <c r="G141" s="54"/>
      <c r="H141" s="54"/>
      <c r="I141" s="54"/>
      <c r="J141" s="54"/>
      <c r="K141" s="54"/>
      <c r="L141" s="54"/>
      <c r="M141" s="54"/>
      <c r="N141" s="54"/>
      <c r="O141" s="54"/>
      <c r="P141" s="54"/>
      <c r="Q141" s="54"/>
      <c r="R141" s="54"/>
      <c r="S141" s="54"/>
      <c r="T141" s="54"/>
      <c r="U141" s="54"/>
      <c r="V141" s="54"/>
      <c r="W141" s="54"/>
      <c r="X141" s="54"/>
      <c r="Y141" s="54"/>
      <c r="Z141" s="54"/>
    </row>
    <row r="142" spans="1:26" ht="15.75" customHeight="1" x14ac:dyDescent="0.3">
      <c r="A142" s="63"/>
      <c r="B142" s="64"/>
      <c r="C142" s="65"/>
      <c r="D142" s="54"/>
      <c r="E142" s="54"/>
      <c r="F142" s="54"/>
      <c r="G142" s="54"/>
      <c r="H142" s="54"/>
      <c r="I142" s="54"/>
      <c r="J142" s="54"/>
      <c r="K142" s="54"/>
      <c r="L142" s="54"/>
      <c r="M142" s="54"/>
      <c r="N142" s="54"/>
      <c r="O142" s="54"/>
      <c r="P142" s="54"/>
      <c r="Q142" s="54"/>
      <c r="R142" s="54"/>
      <c r="S142" s="54"/>
      <c r="T142" s="54"/>
      <c r="U142" s="54"/>
      <c r="V142" s="54"/>
      <c r="W142" s="54"/>
      <c r="X142" s="54"/>
      <c r="Y142" s="54"/>
      <c r="Z142" s="54"/>
    </row>
    <row r="143" spans="1:26" ht="15.75" customHeight="1" x14ac:dyDescent="0.3">
      <c r="A143" s="63"/>
      <c r="B143" s="64"/>
      <c r="C143" s="65"/>
      <c r="D143" s="54"/>
      <c r="E143" s="54"/>
      <c r="F143" s="54"/>
      <c r="G143" s="54"/>
      <c r="H143" s="54"/>
      <c r="I143" s="54"/>
      <c r="J143" s="54"/>
      <c r="K143" s="54"/>
      <c r="L143" s="54"/>
      <c r="M143" s="54"/>
      <c r="N143" s="54"/>
      <c r="O143" s="54"/>
      <c r="P143" s="54"/>
      <c r="Q143" s="54"/>
      <c r="R143" s="54"/>
      <c r="S143" s="54"/>
      <c r="T143" s="54"/>
      <c r="U143" s="54"/>
      <c r="V143" s="54"/>
      <c r="W143" s="54"/>
      <c r="X143" s="54"/>
      <c r="Y143" s="54"/>
      <c r="Z143" s="54"/>
    </row>
    <row r="144" spans="1:26" ht="15.75" customHeight="1" x14ac:dyDescent="0.3">
      <c r="A144" s="63"/>
      <c r="B144" s="64"/>
      <c r="C144" s="65"/>
      <c r="D144" s="54"/>
      <c r="E144" s="54"/>
      <c r="F144" s="54"/>
      <c r="G144" s="54"/>
      <c r="H144" s="54"/>
      <c r="I144" s="54"/>
      <c r="J144" s="54"/>
      <c r="K144" s="54"/>
      <c r="L144" s="54"/>
      <c r="M144" s="54"/>
      <c r="N144" s="54"/>
      <c r="O144" s="54"/>
      <c r="P144" s="54"/>
      <c r="Q144" s="54"/>
      <c r="R144" s="54"/>
      <c r="S144" s="54"/>
      <c r="T144" s="54"/>
      <c r="U144" s="54"/>
      <c r="V144" s="54"/>
      <c r="W144" s="54"/>
      <c r="X144" s="54"/>
      <c r="Y144" s="54"/>
      <c r="Z144" s="54"/>
    </row>
    <row r="145" spans="1:26" ht="15.75" customHeight="1" x14ac:dyDescent="0.3">
      <c r="A145" s="63"/>
      <c r="B145" s="64"/>
      <c r="C145" s="65"/>
      <c r="D145" s="54"/>
      <c r="E145" s="54"/>
      <c r="F145" s="54"/>
      <c r="G145" s="54"/>
      <c r="H145" s="54"/>
      <c r="I145" s="54"/>
      <c r="J145" s="54"/>
      <c r="K145" s="54"/>
      <c r="L145" s="54"/>
      <c r="M145" s="54"/>
      <c r="N145" s="54"/>
      <c r="O145" s="54"/>
      <c r="P145" s="54"/>
      <c r="Q145" s="54"/>
      <c r="R145" s="54"/>
      <c r="S145" s="54"/>
      <c r="T145" s="54"/>
      <c r="U145" s="54"/>
      <c r="V145" s="54"/>
      <c r="W145" s="54"/>
      <c r="X145" s="54"/>
      <c r="Y145" s="54"/>
      <c r="Z145" s="54"/>
    </row>
    <row r="146" spans="1:26" ht="15.75" customHeight="1" x14ac:dyDescent="0.3">
      <c r="A146" s="63"/>
      <c r="B146" s="64"/>
      <c r="C146" s="65"/>
      <c r="D146" s="54"/>
      <c r="E146" s="54"/>
      <c r="F146" s="54"/>
      <c r="G146" s="54"/>
      <c r="H146" s="54"/>
      <c r="I146" s="54"/>
      <c r="J146" s="54"/>
      <c r="K146" s="54"/>
      <c r="L146" s="54"/>
      <c r="M146" s="54"/>
      <c r="N146" s="54"/>
      <c r="O146" s="54"/>
      <c r="P146" s="54"/>
      <c r="Q146" s="54"/>
      <c r="R146" s="54"/>
      <c r="S146" s="54"/>
      <c r="T146" s="54"/>
      <c r="U146" s="54"/>
      <c r="V146" s="54"/>
      <c r="W146" s="54"/>
      <c r="X146" s="54"/>
      <c r="Y146" s="54"/>
      <c r="Z146" s="54"/>
    </row>
    <row r="147" spans="1:26" ht="15.75" customHeight="1" x14ac:dyDescent="0.3">
      <c r="A147" s="63"/>
      <c r="B147" s="64"/>
      <c r="C147" s="65"/>
      <c r="D147" s="54"/>
      <c r="E147" s="54"/>
      <c r="F147" s="54"/>
      <c r="G147" s="54"/>
      <c r="H147" s="54"/>
      <c r="I147" s="54"/>
      <c r="J147" s="54"/>
      <c r="K147" s="54"/>
      <c r="L147" s="54"/>
      <c r="M147" s="54"/>
      <c r="N147" s="54"/>
      <c r="O147" s="54"/>
      <c r="P147" s="54"/>
      <c r="Q147" s="54"/>
      <c r="R147" s="54"/>
      <c r="S147" s="54"/>
      <c r="T147" s="54"/>
      <c r="U147" s="54"/>
      <c r="V147" s="54"/>
      <c r="W147" s="54"/>
      <c r="X147" s="54"/>
      <c r="Y147" s="54"/>
      <c r="Z147" s="54"/>
    </row>
    <row r="148" spans="1:26" ht="15.75" customHeight="1" x14ac:dyDescent="0.3">
      <c r="A148" s="63"/>
      <c r="B148" s="64"/>
      <c r="C148" s="65"/>
      <c r="D148" s="54"/>
      <c r="E148" s="54"/>
      <c r="F148" s="54"/>
      <c r="G148" s="54"/>
      <c r="H148" s="54"/>
      <c r="I148" s="54"/>
      <c r="J148" s="54"/>
      <c r="K148" s="54"/>
      <c r="L148" s="54"/>
      <c r="M148" s="54"/>
      <c r="N148" s="54"/>
      <c r="O148" s="54"/>
      <c r="P148" s="54"/>
      <c r="Q148" s="54"/>
      <c r="R148" s="54"/>
      <c r="S148" s="54"/>
      <c r="T148" s="54"/>
      <c r="U148" s="54"/>
      <c r="V148" s="54"/>
      <c r="W148" s="54"/>
      <c r="X148" s="54"/>
      <c r="Y148" s="54"/>
      <c r="Z148" s="54"/>
    </row>
    <row r="149" spans="1:26" ht="15.75" customHeight="1" x14ac:dyDescent="0.3">
      <c r="A149" s="63"/>
      <c r="B149" s="64"/>
      <c r="C149" s="65"/>
      <c r="D149" s="54"/>
      <c r="E149" s="54"/>
      <c r="F149" s="54"/>
      <c r="G149" s="54"/>
      <c r="H149" s="54"/>
      <c r="I149" s="54"/>
      <c r="J149" s="54"/>
      <c r="K149" s="54"/>
      <c r="L149" s="54"/>
      <c r="M149" s="54"/>
      <c r="N149" s="54"/>
      <c r="O149" s="54"/>
      <c r="P149" s="54"/>
      <c r="Q149" s="54"/>
      <c r="R149" s="54"/>
      <c r="S149" s="54"/>
      <c r="T149" s="54"/>
      <c r="U149" s="54"/>
      <c r="V149" s="54"/>
      <c r="W149" s="54"/>
      <c r="X149" s="54"/>
      <c r="Y149" s="54"/>
      <c r="Z149" s="54"/>
    </row>
    <row r="150" spans="1:26" ht="15.75" customHeight="1" x14ac:dyDescent="0.3">
      <c r="A150" s="63"/>
      <c r="B150" s="64"/>
      <c r="C150" s="65"/>
      <c r="D150" s="54"/>
      <c r="E150" s="54"/>
      <c r="F150" s="54"/>
      <c r="G150" s="54"/>
      <c r="H150" s="54"/>
      <c r="I150" s="54"/>
      <c r="J150" s="54"/>
      <c r="K150" s="54"/>
      <c r="L150" s="54"/>
      <c r="M150" s="54"/>
      <c r="N150" s="54"/>
      <c r="O150" s="54"/>
      <c r="P150" s="54"/>
      <c r="Q150" s="54"/>
      <c r="R150" s="54"/>
      <c r="S150" s="54"/>
      <c r="T150" s="54"/>
      <c r="U150" s="54"/>
      <c r="V150" s="54"/>
      <c r="W150" s="54"/>
      <c r="X150" s="54"/>
      <c r="Y150" s="54"/>
      <c r="Z150" s="54"/>
    </row>
    <row r="151" spans="1:26" ht="15.75" customHeight="1" x14ac:dyDescent="0.3">
      <c r="A151" s="63"/>
      <c r="B151" s="64"/>
      <c r="C151" s="65"/>
      <c r="D151" s="54"/>
      <c r="E151" s="54"/>
      <c r="F151" s="54"/>
      <c r="G151" s="54"/>
      <c r="H151" s="54"/>
      <c r="I151" s="54"/>
      <c r="J151" s="54"/>
      <c r="K151" s="54"/>
      <c r="L151" s="54"/>
      <c r="M151" s="54"/>
      <c r="N151" s="54"/>
      <c r="O151" s="54"/>
      <c r="P151" s="54"/>
      <c r="Q151" s="54"/>
      <c r="R151" s="54"/>
      <c r="S151" s="54"/>
      <c r="T151" s="54"/>
      <c r="U151" s="54"/>
      <c r="V151" s="54"/>
      <c r="W151" s="54"/>
      <c r="X151" s="54"/>
      <c r="Y151" s="54"/>
      <c r="Z151" s="54"/>
    </row>
    <row r="152" spans="1:26" ht="15.75" customHeight="1" x14ac:dyDescent="0.3">
      <c r="A152" s="63"/>
      <c r="B152" s="64"/>
      <c r="C152" s="65"/>
      <c r="D152" s="54"/>
      <c r="E152" s="54"/>
      <c r="F152" s="54"/>
      <c r="G152" s="54"/>
      <c r="H152" s="54"/>
      <c r="I152" s="54"/>
      <c r="J152" s="54"/>
      <c r="K152" s="54"/>
      <c r="L152" s="54"/>
      <c r="M152" s="54"/>
      <c r="N152" s="54"/>
      <c r="O152" s="54"/>
      <c r="P152" s="54"/>
      <c r="Q152" s="54"/>
      <c r="R152" s="54"/>
      <c r="S152" s="54"/>
      <c r="T152" s="54"/>
      <c r="U152" s="54"/>
      <c r="V152" s="54"/>
      <c r="W152" s="54"/>
      <c r="X152" s="54"/>
      <c r="Y152" s="54"/>
      <c r="Z152" s="54"/>
    </row>
    <row r="153" spans="1:26" ht="15.75" customHeight="1" x14ac:dyDescent="0.3">
      <c r="A153" s="63"/>
      <c r="B153" s="64"/>
      <c r="C153" s="65"/>
      <c r="D153" s="54"/>
      <c r="E153" s="54"/>
      <c r="F153" s="54"/>
      <c r="G153" s="54"/>
      <c r="H153" s="54"/>
      <c r="I153" s="54"/>
      <c r="J153" s="54"/>
      <c r="K153" s="54"/>
      <c r="L153" s="54"/>
      <c r="M153" s="54"/>
      <c r="N153" s="54"/>
      <c r="O153" s="54"/>
      <c r="P153" s="54"/>
      <c r="Q153" s="54"/>
      <c r="R153" s="54"/>
      <c r="S153" s="54"/>
      <c r="T153" s="54"/>
      <c r="U153" s="54"/>
      <c r="V153" s="54"/>
      <c r="W153" s="54"/>
      <c r="X153" s="54"/>
      <c r="Y153" s="54"/>
      <c r="Z153" s="54"/>
    </row>
    <row r="154" spans="1:26" ht="15.75" customHeight="1" x14ac:dyDescent="0.3">
      <c r="A154" s="63"/>
      <c r="B154" s="64"/>
      <c r="C154" s="65"/>
      <c r="D154" s="54"/>
      <c r="E154" s="54"/>
      <c r="F154" s="54"/>
      <c r="G154" s="54"/>
      <c r="H154" s="54"/>
      <c r="I154" s="54"/>
      <c r="J154" s="54"/>
      <c r="K154" s="54"/>
      <c r="L154" s="54"/>
      <c r="M154" s="54"/>
      <c r="N154" s="54"/>
      <c r="O154" s="54"/>
      <c r="P154" s="54"/>
      <c r="Q154" s="54"/>
      <c r="R154" s="54"/>
      <c r="S154" s="54"/>
      <c r="T154" s="54"/>
      <c r="U154" s="54"/>
      <c r="V154" s="54"/>
      <c r="W154" s="54"/>
      <c r="X154" s="54"/>
      <c r="Y154" s="54"/>
      <c r="Z154" s="54"/>
    </row>
    <row r="155" spans="1:26" ht="15.75" customHeight="1" x14ac:dyDescent="0.3">
      <c r="A155" s="63"/>
      <c r="B155" s="64"/>
      <c r="C155" s="65"/>
      <c r="D155" s="54"/>
      <c r="E155" s="54"/>
      <c r="F155" s="54"/>
      <c r="G155" s="54"/>
      <c r="H155" s="54"/>
      <c r="I155" s="54"/>
      <c r="J155" s="54"/>
      <c r="K155" s="54"/>
      <c r="L155" s="54"/>
      <c r="M155" s="54"/>
      <c r="N155" s="54"/>
      <c r="O155" s="54"/>
      <c r="P155" s="54"/>
      <c r="Q155" s="54"/>
      <c r="R155" s="54"/>
      <c r="S155" s="54"/>
      <c r="T155" s="54"/>
      <c r="U155" s="54"/>
      <c r="V155" s="54"/>
      <c r="W155" s="54"/>
      <c r="X155" s="54"/>
      <c r="Y155" s="54"/>
      <c r="Z155" s="54"/>
    </row>
    <row r="156" spans="1:26" ht="15.75" customHeight="1" x14ac:dyDescent="0.3">
      <c r="A156" s="63"/>
      <c r="B156" s="64"/>
      <c r="C156" s="65"/>
      <c r="D156" s="54"/>
      <c r="E156" s="54"/>
      <c r="F156" s="54"/>
      <c r="G156" s="54"/>
      <c r="H156" s="54"/>
      <c r="I156" s="54"/>
      <c r="J156" s="54"/>
      <c r="K156" s="54"/>
      <c r="L156" s="54"/>
      <c r="M156" s="54"/>
      <c r="N156" s="54"/>
      <c r="O156" s="54"/>
      <c r="P156" s="54"/>
      <c r="Q156" s="54"/>
      <c r="R156" s="54"/>
      <c r="S156" s="54"/>
      <c r="T156" s="54"/>
      <c r="U156" s="54"/>
      <c r="V156" s="54"/>
      <c r="W156" s="54"/>
      <c r="X156" s="54"/>
      <c r="Y156" s="54"/>
      <c r="Z156" s="54"/>
    </row>
    <row r="157" spans="1:26" ht="15.75" customHeight="1" x14ac:dyDescent="0.3">
      <c r="A157" s="63"/>
      <c r="B157" s="64"/>
      <c r="C157" s="65"/>
      <c r="D157" s="54"/>
      <c r="E157" s="54"/>
      <c r="F157" s="54"/>
      <c r="G157" s="54"/>
      <c r="H157" s="54"/>
      <c r="I157" s="54"/>
      <c r="J157" s="54"/>
      <c r="K157" s="54"/>
      <c r="L157" s="54"/>
      <c r="M157" s="54"/>
      <c r="N157" s="54"/>
      <c r="O157" s="54"/>
      <c r="P157" s="54"/>
      <c r="Q157" s="54"/>
      <c r="R157" s="54"/>
      <c r="S157" s="54"/>
      <c r="T157" s="54"/>
      <c r="U157" s="54"/>
      <c r="V157" s="54"/>
      <c r="W157" s="54"/>
      <c r="X157" s="54"/>
      <c r="Y157" s="54"/>
      <c r="Z157" s="54"/>
    </row>
    <row r="158" spans="1:26" ht="15.75" customHeight="1" x14ac:dyDescent="0.3">
      <c r="A158" s="63"/>
      <c r="B158" s="64"/>
      <c r="C158" s="65"/>
      <c r="D158" s="54"/>
      <c r="E158" s="54"/>
      <c r="F158" s="54"/>
      <c r="G158" s="54"/>
      <c r="H158" s="54"/>
      <c r="I158" s="54"/>
      <c r="J158" s="54"/>
      <c r="K158" s="54"/>
      <c r="L158" s="54"/>
      <c r="M158" s="54"/>
      <c r="N158" s="54"/>
      <c r="O158" s="54"/>
      <c r="P158" s="54"/>
      <c r="Q158" s="54"/>
      <c r="R158" s="54"/>
      <c r="S158" s="54"/>
      <c r="T158" s="54"/>
      <c r="U158" s="54"/>
      <c r="V158" s="54"/>
      <c r="W158" s="54"/>
      <c r="X158" s="54"/>
      <c r="Y158" s="54"/>
      <c r="Z158" s="54"/>
    </row>
    <row r="159" spans="1:26" ht="15.75" customHeight="1" x14ac:dyDescent="0.3">
      <c r="A159" s="63"/>
      <c r="B159" s="64"/>
      <c r="C159" s="65"/>
      <c r="D159" s="54"/>
      <c r="E159" s="54"/>
      <c r="F159" s="54"/>
      <c r="G159" s="54"/>
      <c r="H159" s="54"/>
      <c r="I159" s="54"/>
      <c r="J159" s="54"/>
      <c r="K159" s="54"/>
      <c r="L159" s="54"/>
      <c r="M159" s="54"/>
      <c r="N159" s="54"/>
      <c r="O159" s="54"/>
      <c r="P159" s="54"/>
      <c r="Q159" s="54"/>
      <c r="R159" s="54"/>
      <c r="S159" s="54"/>
      <c r="T159" s="54"/>
      <c r="U159" s="54"/>
      <c r="V159" s="54"/>
      <c r="W159" s="54"/>
      <c r="X159" s="54"/>
      <c r="Y159" s="54"/>
      <c r="Z159" s="54"/>
    </row>
    <row r="160" spans="1:26" ht="15.75" customHeight="1" x14ac:dyDescent="0.3">
      <c r="A160" s="63"/>
      <c r="B160" s="64"/>
      <c r="C160" s="65"/>
      <c r="D160" s="54"/>
      <c r="E160" s="54"/>
      <c r="F160" s="54"/>
      <c r="G160" s="54"/>
      <c r="H160" s="54"/>
      <c r="I160" s="54"/>
      <c r="J160" s="54"/>
      <c r="K160" s="54"/>
      <c r="L160" s="54"/>
      <c r="M160" s="54"/>
      <c r="N160" s="54"/>
      <c r="O160" s="54"/>
      <c r="P160" s="54"/>
      <c r="Q160" s="54"/>
      <c r="R160" s="54"/>
      <c r="S160" s="54"/>
      <c r="T160" s="54"/>
      <c r="U160" s="54"/>
      <c r="V160" s="54"/>
      <c r="W160" s="54"/>
      <c r="X160" s="54"/>
      <c r="Y160" s="54"/>
      <c r="Z160" s="54"/>
    </row>
    <row r="161" spans="1:26" ht="15.75" customHeight="1" x14ac:dyDescent="0.3">
      <c r="A161" s="63"/>
      <c r="B161" s="64"/>
      <c r="C161" s="65"/>
      <c r="D161" s="54"/>
      <c r="E161" s="54"/>
      <c r="F161" s="54"/>
      <c r="G161" s="54"/>
      <c r="H161" s="54"/>
      <c r="I161" s="54"/>
      <c r="J161" s="54"/>
      <c r="K161" s="54"/>
      <c r="L161" s="54"/>
      <c r="M161" s="54"/>
      <c r="N161" s="54"/>
      <c r="O161" s="54"/>
      <c r="P161" s="54"/>
      <c r="Q161" s="54"/>
      <c r="R161" s="54"/>
      <c r="S161" s="54"/>
      <c r="T161" s="54"/>
      <c r="U161" s="54"/>
      <c r="V161" s="54"/>
      <c r="W161" s="54"/>
      <c r="X161" s="54"/>
      <c r="Y161" s="54"/>
      <c r="Z161" s="54"/>
    </row>
    <row r="162" spans="1:26" ht="15.75" customHeight="1" x14ac:dyDescent="0.3">
      <c r="A162" s="63"/>
      <c r="B162" s="64"/>
      <c r="C162" s="65"/>
      <c r="D162" s="54"/>
      <c r="E162" s="54"/>
      <c r="F162" s="54"/>
      <c r="G162" s="54"/>
      <c r="H162" s="54"/>
      <c r="I162" s="54"/>
      <c r="J162" s="54"/>
      <c r="K162" s="54"/>
      <c r="L162" s="54"/>
      <c r="M162" s="54"/>
      <c r="N162" s="54"/>
      <c r="O162" s="54"/>
      <c r="P162" s="54"/>
      <c r="Q162" s="54"/>
      <c r="R162" s="54"/>
      <c r="S162" s="54"/>
      <c r="T162" s="54"/>
      <c r="U162" s="54"/>
      <c r="V162" s="54"/>
      <c r="W162" s="54"/>
      <c r="X162" s="54"/>
      <c r="Y162" s="54"/>
      <c r="Z162" s="54"/>
    </row>
    <row r="163" spans="1:26" ht="15.75" customHeight="1" x14ac:dyDescent="0.3">
      <c r="A163" s="63"/>
      <c r="B163" s="64"/>
      <c r="C163" s="65"/>
      <c r="D163" s="54"/>
      <c r="E163" s="54"/>
      <c r="F163" s="54"/>
      <c r="G163" s="54"/>
      <c r="H163" s="54"/>
      <c r="I163" s="54"/>
      <c r="J163" s="54"/>
      <c r="K163" s="54"/>
      <c r="L163" s="54"/>
      <c r="M163" s="54"/>
      <c r="N163" s="54"/>
      <c r="O163" s="54"/>
      <c r="P163" s="54"/>
      <c r="Q163" s="54"/>
      <c r="R163" s="54"/>
      <c r="S163" s="54"/>
      <c r="T163" s="54"/>
      <c r="U163" s="54"/>
      <c r="V163" s="54"/>
      <c r="W163" s="54"/>
      <c r="X163" s="54"/>
      <c r="Y163" s="54"/>
      <c r="Z163" s="54"/>
    </row>
    <row r="164" spans="1:26" ht="15.75" customHeight="1" x14ac:dyDescent="0.3">
      <c r="A164" s="63"/>
      <c r="B164" s="64"/>
      <c r="C164" s="65"/>
      <c r="D164" s="54"/>
      <c r="E164" s="54"/>
      <c r="F164" s="54"/>
      <c r="G164" s="54"/>
      <c r="H164" s="54"/>
      <c r="I164" s="54"/>
      <c r="J164" s="54"/>
      <c r="K164" s="54"/>
      <c r="L164" s="54"/>
      <c r="M164" s="54"/>
      <c r="N164" s="54"/>
      <c r="O164" s="54"/>
      <c r="P164" s="54"/>
      <c r="Q164" s="54"/>
      <c r="R164" s="54"/>
      <c r="S164" s="54"/>
      <c r="T164" s="54"/>
      <c r="U164" s="54"/>
      <c r="V164" s="54"/>
      <c r="W164" s="54"/>
      <c r="X164" s="54"/>
      <c r="Y164" s="54"/>
      <c r="Z164" s="54"/>
    </row>
    <row r="165" spans="1:26" ht="15.75" customHeight="1" x14ac:dyDescent="0.3">
      <c r="A165" s="63"/>
      <c r="B165" s="64"/>
      <c r="C165" s="65"/>
      <c r="D165" s="54"/>
      <c r="E165" s="54"/>
      <c r="F165" s="54"/>
      <c r="G165" s="54"/>
      <c r="H165" s="54"/>
      <c r="I165" s="54"/>
      <c r="J165" s="54"/>
      <c r="K165" s="54"/>
      <c r="L165" s="54"/>
      <c r="M165" s="54"/>
      <c r="N165" s="54"/>
      <c r="O165" s="54"/>
      <c r="P165" s="54"/>
      <c r="Q165" s="54"/>
      <c r="R165" s="54"/>
      <c r="S165" s="54"/>
      <c r="T165" s="54"/>
      <c r="U165" s="54"/>
      <c r="V165" s="54"/>
      <c r="W165" s="54"/>
      <c r="X165" s="54"/>
      <c r="Y165" s="54"/>
      <c r="Z165" s="54"/>
    </row>
    <row r="166" spans="1:26" ht="15.75" customHeight="1" x14ac:dyDescent="0.3">
      <c r="A166" s="63"/>
      <c r="B166" s="64"/>
      <c r="C166" s="65"/>
      <c r="D166" s="54"/>
      <c r="E166" s="54"/>
      <c r="F166" s="54"/>
      <c r="G166" s="54"/>
      <c r="H166" s="54"/>
      <c r="I166" s="54"/>
      <c r="J166" s="54"/>
      <c r="K166" s="54"/>
      <c r="L166" s="54"/>
      <c r="M166" s="54"/>
      <c r="N166" s="54"/>
      <c r="O166" s="54"/>
      <c r="P166" s="54"/>
      <c r="Q166" s="54"/>
      <c r="R166" s="54"/>
      <c r="S166" s="54"/>
      <c r="T166" s="54"/>
      <c r="U166" s="54"/>
      <c r="V166" s="54"/>
      <c r="W166" s="54"/>
      <c r="X166" s="54"/>
      <c r="Y166" s="54"/>
      <c r="Z166" s="54"/>
    </row>
    <row r="167" spans="1:26" ht="15.75" customHeight="1" x14ac:dyDescent="0.3">
      <c r="A167" s="63"/>
      <c r="B167" s="64"/>
      <c r="C167" s="65"/>
      <c r="D167" s="54"/>
      <c r="E167" s="54"/>
      <c r="F167" s="54"/>
      <c r="G167" s="54"/>
      <c r="H167" s="54"/>
      <c r="I167" s="54"/>
      <c r="J167" s="54"/>
      <c r="K167" s="54"/>
      <c r="L167" s="54"/>
      <c r="M167" s="54"/>
      <c r="N167" s="54"/>
      <c r="O167" s="54"/>
      <c r="P167" s="54"/>
      <c r="Q167" s="54"/>
      <c r="R167" s="54"/>
      <c r="S167" s="54"/>
      <c r="T167" s="54"/>
      <c r="U167" s="54"/>
      <c r="V167" s="54"/>
      <c r="W167" s="54"/>
      <c r="X167" s="54"/>
      <c r="Y167" s="54"/>
      <c r="Z167" s="54"/>
    </row>
    <row r="168" spans="1:26" ht="15.75" customHeight="1" x14ac:dyDescent="0.3">
      <c r="A168" s="63"/>
      <c r="B168" s="64"/>
      <c r="C168" s="65"/>
      <c r="D168" s="54"/>
      <c r="E168" s="54"/>
      <c r="F168" s="54"/>
      <c r="G168" s="54"/>
      <c r="H168" s="54"/>
      <c r="I168" s="54"/>
      <c r="J168" s="54"/>
      <c r="K168" s="54"/>
      <c r="L168" s="54"/>
      <c r="M168" s="54"/>
      <c r="N168" s="54"/>
      <c r="O168" s="54"/>
      <c r="P168" s="54"/>
      <c r="Q168" s="54"/>
      <c r="R168" s="54"/>
      <c r="S168" s="54"/>
      <c r="T168" s="54"/>
      <c r="U168" s="54"/>
      <c r="V168" s="54"/>
      <c r="W168" s="54"/>
      <c r="X168" s="54"/>
      <c r="Y168" s="54"/>
      <c r="Z168" s="54"/>
    </row>
    <row r="169" spans="1:26" ht="15.75" customHeight="1" x14ac:dyDescent="0.3">
      <c r="A169" s="63"/>
      <c r="B169" s="64"/>
      <c r="C169" s="65"/>
      <c r="D169" s="54"/>
      <c r="E169" s="54"/>
      <c r="F169" s="54"/>
      <c r="G169" s="54"/>
      <c r="H169" s="54"/>
      <c r="I169" s="54"/>
      <c r="J169" s="54"/>
      <c r="K169" s="54"/>
      <c r="L169" s="54"/>
      <c r="M169" s="54"/>
      <c r="N169" s="54"/>
      <c r="O169" s="54"/>
      <c r="P169" s="54"/>
      <c r="Q169" s="54"/>
      <c r="R169" s="54"/>
      <c r="S169" s="54"/>
      <c r="T169" s="54"/>
      <c r="U169" s="54"/>
      <c r="V169" s="54"/>
      <c r="W169" s="54"/>
      <c r="X169" s="54"/>
      <c r="Y169" s="54"/>
      <c r="Z169" s="54"/>
    </row>
    <row r="170" spans="1:26" ht="15.75" customHeight="1" x14ac:dyDescent="0.3">
      <c r="A170" s="63"/>
      <c r="B170" s="64"/>
      <c r="C170" s="65"/>
      <c r="D170" s="54"/>
      <c r="E170" s="54"/>
      <c r="F170" s="54"/>
      <c r="G170" s="54"/>
      <c r="H170" s="54"/>
      <c r="I170" s="54"/>
      <c r="J170" s="54"/>
      <c r="K170" s="54"/>
      <c r="L170" s="54"/>
      <c r="M170" s="54"/>
      <c r="N170" s="54"/>
      <c r="O170" s="54"/>
      <c r="P170" s="54"/>
      <c r="Q170" s="54"/>
      <c r="R170" s="54"/>
      <c r="S170" s="54"/>
      <c r="T170" s="54"/>
      <c r="U170" s="54"/>
      <c r="V170" s="54"/>
      <c r="W170" s="54"/>
      <c r="X170" s="54"/>
      <c r="Y170" s="54"/>
      <c r="Z170" s="54"/>
    </row>
    <row r="171" spans="1:26" ht="15.75" customHeight="1" x14ac:dyDescent="0.3">
      <c r="A171" s="63"/>
      <c r="B171" s="64"/>
      <c r="C171" s="65"/>
      <c r="D171" s="54"/>
      <c r="E171" s="54"/>
      <c r="F171" s="54"/>
      <c r="G171" s="54"/>
      <c r="H171" s="54"/>
      <c r="I171" s="54"/>
      <c r="J171" s="54"/>
      <c r="K171" s="54"/>
      <c r="L171" s="54"/>
      <c r="M171" s="54"/>
      <c r="N171" s="54"/>
      <c r="O171" s="54"/>
      <c r="P171" s="54"/>
      <c r="Q171" s="54"/>
      <c r="R171" s="54"/>
      <c r="S171" s="54"/>
      <c r="T171" s="54"/>
      <c r="U171" s="54"/>
      <c r="V171" s="54"/>
      <c r="W171" s="54"/>
      <c r="X171" s="54"/>
      <c r="Y171" s="54"/>
      <c r="Z171" s="54"/>
    </row>
    <row r="172" spans="1:26" ht="15.75" customHeight="1" x14ac:dyDescent="0.3">
      <c r="A172" s="63"/>
      <c r="B172" s="64"/>
      <c r="C172" s="65"/>
      <c r="D172" s="54"/>
      <c r="E172" s="54"/>
      <c r="F172" s="54"/>
      <c r="G172" s="54"/>
      <c r="H172" s="54"/>
      <c r="I172" s="54"/>
      <c r="J172" s="54"/>
      <c r="K172" s="54"/>
      <c r="L172" s="54"/>
      <c r="M172" s="54"/>
      <c r="N172" s="54"/>
      <c r="O172" s="54"/>
      <c r="P172" s="54"/>
      <c r="Q172" s="54"/>
      <c r="R172" s="54"/>
      <c r="S172" s="54"/>
      <c r="T172" s="54"/>
      <c r="U172" s="54"/>
      <c r="V172" s="54"/>
      <c r="W172" s="54"/>
      <c r="X172" s="54"/>
      <c r="Y172" s="54"/>
      <c r="Z172" s="54"/>
    </row>
    <row r="173" spans="1:26" ht="15.75" customHeight="1" x14ac:dyDescent="0.3">
      <c r="A173" s="63"/>
      <c r="B173" s="64"/>
      <c r="C173" s="65"/>
      <c r="D173" s="54"/>
      <c r="E173" s="54"/>
      <c r="F173" s="54"/>
      <c r="G173" s="54"/>
      <c r="H173" s="54"/>
      <c r="I173" s="54"/>
      <c r="J173" s="54"/>
      <c r="K173" s="54"/>
      <c r="L173" s="54"/>
      <c r="M173" s="54"/>
      <c r="N173" s="54"/>
      <c r="O173" s="54"/>
      <c r="P173" s="54"/>
      <c r="Q173" s="54"/>
      <c r="R173" s="54"/>
      <c r="S173" s="54"/>
      <c r="T173" s="54"/>
      <c r="U173" s="54"/>
      <c r="V173" s="54"/>
      <c r="W173" s="54"/>
      <c r="X173" s="54"/>
      <c r="Y173" s="54"/>
      <c r="Z173" s="54"/>
    </row>
    <row r="174" spans="1:26" ht="15.75" customHeight="1" x14ac:dyDescent="0.3">
      <c r="A174" s="63"/>
      <c r="B174" s="64"/>
      <c r="C174" s="65"/>
      <c r="D174" s="54"/>
      <c r="E174" s="54"/>
      <c r="F174" s="54"/>
      <c r="G174" s="54"/>
      <c r="H174" s="54"/>
      <c r="I174" s="54"/>
      <c r="J174" s="54"/>
      <c r="K174" s="54"/>
      <c r="L174" s="54"/>
      <c r="M174" s="54"/>
      <c r="N174" s="54"/>
      <c r="O174" s="54"/>
      <c r="P174" s="54"/>
      <c r="Q174" s="54"/>
      <c r="R174" s="54"/>
      <c r="S174" s="54"/>
      <c r="T174" s="54"/>
      <c r="U174" s="54"/>
      <c r="V174" s="54"/>
      <c r="W174" s="54"/>
      <c r="X174" s="54"/>
      <c r="Y174" s="54"/>
      <c r="Z174" s="54"/>
    </row>
    <row r="175" spans="1:26" ht="15.75" customHeight="1" x14ac:dyDescent="0.3">
      <c r="A175" s="63"/>
      <c r="B175" s="64"/>
      <c r="C175" s="65"/>
      <c r="D175" s="54"/>
      <c r="E175" s="54"/>
      <c r="F175" s="54"/>
      <c r="G175" s="54"/>
      <c r="H175" s="54"/>
      <c r="I175" s="54"/>
      <c r="J175" s="54"/>
      <c r="K175" s="54"/>
      <c r="L175" s="54"/>
      <c r="M175" s="54"/>
      <c r="N175" s="54"/>
      <c r="O175" s="54"/>
      <c r="P175" s="54"/>
      <c r="Q175" s="54"/>
      <c r="R175" s="54"/>
      <c r="S175" s="54"/>
      <c r="T175" s="54"/>
      <c r="U175" s="54"/>
      <c r="V175" s="54"/>
      <c r="W175" s="54"/>
      <c r="X175" s="54"/>
      <c r="Y175" s="54"/>
      <c r="Z175" s="54"/>
    </row>
    <row r="176" spans="1:26" ht="15.75" customHeight="1" x14ac:dyDescent="0.3">
      <c r="A176" s="63"/>
      <c r="B176" s="64"/>
      <c r="C176" s="65"/>
      <c r="D176" s="54"/>
      <c r="E176" s="54"/>
      <c r="F176" s="54"/>
      <c r="G176" s="54"/>
      <c r="H176" s="54"/>
      <c r="I176" s="54"/>
      <c r="J176" s="54"/>
      <c r="K176" s="54"/>
      <c r="L176" s="54"/>
      <c r="M176" s="54"/>
      <c r="N176" s="54"/>
      <c r="O176" s="54"/>
      <c r="P176" s="54"/>
      <c r="Q176" s="54"/>
      <c r="R176" s="54"/>
      <c r="S176" s="54"/>
      <c r="T176" s="54"/>
      <c r="U176" s="54"/>
      <c r="V176" s="54"/>
      <c r="W176" s="54"/>
      <c r="X176" s="54"/>
      <c r="Y176" s="54"/>
      <c r="Z176" s="54"/>
    </row>
    <row r="177" spans="1:26" ht="15.75" customHeight="1" x14ac:dyDescent="0.3">
      <c r="A177" s="63"/>
      <c r="B177" s="64"/>
      <c r="C177" s="65"/>
      <c r="D177" s="54"/>
      <c r="E177" s="54"/>
      <c r="F177" s="54"/>
      <c r="G177" s="54"/>
      <c r="H177" s="54"/>
      <c r="I177" s="54"/>
      <c r="J177" s="54"/>
      <c r="K177" s="54"/>
      <c r="L177" s="54"/>
      <c r="M177" s="54"/>
      <c r="N177" s="54"/>
      <c r="O177" s="54"/>
      <c r="P177" s="54"/>
      <c r="Q177" s="54"/>
      <c r="R177" s="54"/>
      <c r="S177" s="54"/>
      <c r="T177" s="54"/>
      <c r="U177" s="54"/>
      <c r="V177" s="54"/>
      <c r="W177" s="54"/>
      <c r="X177" s="54"/>
      <c r="Y177" s="54"/>
      <c r="Z177" s="54"/>
    </row>
    <row r="178" spans="1:26" ht="15.75" customHeight="1" x14ac:dyDescent="0.3">
      <c r="A178" s="63"/>
      <c r="B178" s="64"/>
      <c r="C178" s="65"/>
      <c r="D178" s="54"/>
      <c r="E178" s="54"/>
      <c r="F178" s="54"/>
      <c r="G178" s="54"/>
      <c r="H178" s="54"/>
      <c r="I178" s="54"/>
      <c r="J178" s="54"/>
      <c r="K178" s="54"/>
      <c r="L178" s="54"/>
      <c r="M178" s="54"/>
      <c r="N178" s="54"/>
      <c r="O178" s="54"/>
      <c r="P178" s="54"/>
      <c r="Q178" s="54"/>
      <c r="R178" s="54"/>
      <c r="S178" s="54"/>
      <c r="T178" s="54"/>
      <c r="U178" s="54"/>
      <c r="V178" s="54"/>
      <c r="W178" s="54"/>
      <c r="X178" s="54"/>
      <c r="Y178" s="54"/>
      <c r="Z178" s="54"/>
    </row>
    <row r="179" spans="1:26" ht="15.75" customHeight="1" x14ac:dyDescent="0.3">
      <c r="A179" s="63"/>
      <c r="B179" s="64"/>
      <c r="C179" s="65"/>
      <c r="D179" s="54"/>
      <c r="E179" s="54"/>
      <c r="F179" s="54"/>
      <c r="G179" s="54"/>
      <c r="H179" s="54"/>
      <c r="I179" s="54"/>
      <c r="J179" s="54"/>
      <c r="K179" s="54"/>
      <c r="L179" s="54"/>
      <c r="M179" s="54"/>
      <c r="N179" s="54"/>
      <c r="O179" s="54"/>
      <c r="P179" s="54"/>
      <c r="Q179" s="54"/>
      <c r="R179" s="54"/>
      <c r="S179" s="54"/>
      <c r="T179" s="54"/>
      <c r="U179" s="54"/>
      <c r="V179" s="54"/>
      <c r="W179" s="54"/>
      <c r="X179" s="54"/>
      <c r="Y179" s="54"/>
      <c r="Z179" s="54"/>
    </row>
    <row r="180" spans="1:26" ht="15.75" customHeight="1" x14ac:dyDescent="0.3">
      <c r="A180" s="63"/>
      <c r="B180" s="64"/>
      <c r="C180" s="65"/>
      <c r="D180" s="54"/>
      <c r="E180" s="54"/>
      <c r="F180" s="54"/>
      <c r="G180" s="54"/>
      <c r="H180" s="54"/>
      <c r="I180" s="54"/>
      <c r="J180" s="54"/>
      <c r="K180" s="54"/>
      <c r="L180" s="54"/>
      <c r="M180" s="54"/>
      <c r="N180" s="54"/>
      <c r="O180" s="54"/>
      <c r="P180" s="54"/>
      <c r="Q180" s="54"/>
      <c r="R180" s="54"/>
      <c r="S180" s="54"/>
      <c r="T180" s="54"/>
      <c r="U180" s="54"/>
      <c r="V180" s="54"/>
      <c r="W180" s="54"/>
      <c r="X180" s="54"/>
      <c r="Y180" s="54"/>
      <c r="Z180" s="54"/>
    </row>
    <row r="181" spans="1:26" ht="15.75" customHeight="1" x14ac:dyDescent="0.3">
      <c r="A181" s="63"/>
      <c r="B181" s="64"/>
      <c r="C181" s="65"/>
      <c r="D181" s="54"/>
      <c r="E181" s="54"/>
      <c r="F181" s="54"/>
      <c r="G181" s="54"/>
      <c r="H181" s="54"/>
      <c r="I181" s="54"/>
      <c r="J181" s="54"/>
      <c r="K181" s="54"/>
      <c r="L181" s="54"/>
      <c r="M181" s="54"/>
      <c r="N181" s="54"/>
      <c r="O181" s="54"/>
      <c r="P181" s="54"/>
      <c r="Q181" s="54"/>
      <c r="R181" s="54"/>
      <c r="S181" s="54"/>
      <c r="T181" s="54"/>
      <c r="U181" s="54"/>
      <c r="V181" s="54"/>
      <c r="W181" s="54"/>
      <c r="X181" s="54"/>
      <c r="Y181" s="54"/>
      <c r="Z181" s="54"/>
    </row>
    <row r="182" spans="1:26" ht="15.75" customHeight="1" x14ac:dyDescent="0.3">
      <c r="A182" s="63"/>
      <c r="B182" s="64"/>
      <c r="C182" s="65"/>
      <c r="D182" s="54"/>
      <c r="E182" s="54"/>
      <c r="F182" s="54"/>
      <c r="G182" s="54"/>
      <c r="H182" s="54"/>
      <c r="I182" s="54"/>
      <c r="J182" s="54"/>
      <c r="K182" s="54"/>
      <c r="L182" s="54"/>
      <c r="M182" s="54"/>
      <c r="N182" s="54"/>
      <c r="O182" s="54"/>
      <c r="P182" s="54"/>
      <c r="Q182" s="54"/>
      <c r="R182" s="54"/>
      <c r="S182" s="54"/>
      <c r="T182" s="54"/>
      <c r="U182" s="54"/>
      <c r="V182" s="54"/>
      <c r="W182" s="54"/>
      <c r="X182" s="54"/>
      <c r="Y182" s="54"/>
      <c r="Z182" s="54"/>
    </row>
    <row r="183" spans="1:26" ht="15.75" customHeight="1" x14ac:dyDescent="0.3">
      <c r="A183" s="63"/>
      <c r="B183" s="64"/>
      <c r="C183" s="65"/>
      <c r="D183" s="54"/>
      <c r="E183" s="54"/>
      <c r="F183" s="54"/>
      <c r="G183" s="54"/>
      <c r="H183" s="54"/>
      <c r="I183" s="54"/>
      <c r="J183" s="54"/>
      <c r="K183" s="54"/>
      <c r="L183" s="54"/>
      <c r="M183" s="54"/>
      <c r="N183" s="54"/>
      <c r="O183" s="54"/>
      <c r="P183" s="54"/>
      <c r="Q183" s="54"/>
      <c r="R183" s="54"/>
      <c r="S183" s="54"/>
      <c r="T183" s="54"/>
      <c r="U183" s="54"/>
      <c r="V183" s="54"/>
      <c r="W183" s="54"/>
      <c r="X183" s="54"/>
      <c r="Y183" s="54"/>
      <c r="Z183" s="54"/>
    </row>
    <row r="184" spans="1:26" ht="15.75" customHeight="1" x14ac:dyDescent="0.3">
      <c r="A184" s="63"/>
      <c r="B184" s="64"/>
      <c r="C184" s="65"/>
      <c r="D184" s="54"/>
      <c r="E184" s="54"/>
      <c r="F184" s="54"/>
      <c r="G184" s="54"/>
      <c r="H184" s="54"/>
      <c r="I184" s="54"/>
      <c r="J184" s="54"/>
      <c r="K184" s="54"/>
      <c r="L184" s="54"/>
      <c r="M184" s="54"/>
      <c r="N184" s="54"/>
      <c r="O184" s="54"/>
      <c r="P184" s="54"/>
      <c r="Q184" s="54"/>
      <c r="R184" s="54"/>
      <c r="S184" s="54"/>
      <c r="T184" s="54"/>
      <c r="U184" s="54"/>
      <c r="V184" s="54"/>
      <c r="W184" s="54"/>
      <c r="X184" s="54"/>
      <c r="Y184" s="54"/>
      <c r="Z184" s="54"/>
    </row>
    <row r="185" spans="1:26" ht="15.75" customHeight="1" x14ac:dyDescent="0.3">
      <c r="A185" s="63"/>
      <c r="B185" s="64"/>
      <c r="C185" s="65"/>
      <c r="D185" s="54"/>
      <c r="E185" s="54"/>
      <c r="F185" s="54"/>
      <c r="G185" s="54"/>
      <c r="H185" s="54"/>
      <c r="I185" s="54"/>
      <c r="J185" s="54"/>
      <c r="K185" s="54"/>
      <c r="L185" s="54"/>
      <c r="M185" s="54"/>
      <c r="N185" s="54"/>
      <c r="O185" s="54"/>
      <c r="P185" s="54"/>
      <c r="Q185" s="54"/>
      <c r="R185" s="54"/>
      <c r="S185" s="54"/>
      <c r="T185" s="54"/>
      <c r="U185" s="54"/>
      <c r="V185" s="54"/>
      <c r="W185" s="54"/>
      <c r="X185" s="54"/>
      <c r="Y185" s="54"/>
      <c r="Z185" s="54"/>
    </row>
    <row r="186" spans="1:26" ht="15.75" customHeight="1" x14ac:dyDescent="0.3">
      <c r="A186" s="63"/>
      <c r="B186" s="64"/>
      <c r="C186" s="65"/>
      <c r="D186" s="54"/>
      <c r="E186" s="54"/>
      <c r="F186" s="54"/>
      <c r="G186" s="54"/>
      <c r="H186" s="54"/>
      <c r="I186" s="54"/>
      <c r="J186" s="54"/>
      <c r="K186" s="54"/>
      <c r="L186" s="54"/>
      <c r="M186" s="54"/>
      <c r="N186" s="54"/>
      <c r="O186" s="54"/>
      <c r="P186" s="54"/>
      <c r="Q186" s="54"/>
      <c r="R186" s="54"/>
      <c r="S186" s="54"/>
      <c r="T186" s="54"/>
      <c r="U186" s="54"/>
      <c r="V186" s="54"/>
      <c r="W186" s="54"/>
      <c r="X186" s="54"/>
      <c r="Y186" s="54"/>
      <c r="Z186" s="54"/>
    </row>
    <row r="187" spans="1:26" ht="15.75" customHeight="1" x14ac:dyDescent="0.3">
      <c r="A187" s="63"/>
      <c r="B187" s="64"/>
      <c r="C187" s="65"/>
      <c r="D187" s="54"/>
      <c r="E187" s="54"/>
      <c r="F187" s="54"/>
      <c r="G187" s="54"/>
      <c r="H187" s="54"/>
      <c r="I187" s="54"/>
      <c r="J187" s="54"/>
      <c r="K187" s="54"/>
      <c r="L187" s="54"/>
      <c r="M187" s="54"/>
      <c r="N187" s="54"/>
      <c r="O187" s="54"/>
      <c r="P187" s="54"/>
      <c r="Q187" s="54"/>
      <c r="R187" s="54"/>
      <c r="S187" s="54"/>
      <c r="T187" s="54"/>
      <c r="U187" s="54"/>
      <c r="V187" s="54"/>
      <c r="W187" s="54"/>
      <c r="X187" s="54"/>
      <c r="Y187" s="54"/>
      <c r="Z187" s="54"/>
    </row>
    <row r="188" spans="1:26" ht="15.75" customHeight="1" x14ac:dyDescent="0.3">
      <c r="A188" s="63"/>
      <c r="B188" s="64"/>
      <c r="C188" s="65"/>
      <c r="D188" s="54"/>
      <c r="E188" s="54"/>
      <c r="F188" s="54"/>
      <c r="G188" s="54"/>
      <c r="H188" s="54"/>
      <c r="I188" s="54"/>
      <c r="J188" s="54"/>
      <c r="K188" s="54"/>
      <c r="L188" s="54"/>
      <c r="M188" s="54"/>
      <c r="N188" s="54"/>
      <c r="O188" s="54"/>
      <c r="P188" s="54"/>
      <c r="Q188" s="54"/>
      <c r="R188" s="54"/>
      <c r="S188" s="54"/>
      <c r="T188" s="54"/>
      <c r="U188" s="54"/>
      <c r="V188" s="54"/>
      <c r="W188" s="54"/>
      <c r="X188" s="54"/>
      <c r="Y188" s="54"/>
      <c r="Z188" s="54"/>
    </row>
    <row r="189" spans="1:26" ht="15.75" customHeight="1" x14ac:dyDescent="0.3">
      <c r="A189" s="63"/>
      <c r="B189" s="64"/>
      <c r="C189" s="65"/>
      <c r="D189" s="54"/>
      <c r="E189" s="54"/>
      <c r="F189" s="54"/>
      <c r="G189" s="54"/>
      <c r="H189" s="54"/>
      <c r="I189" s="54"/>
      <c r="J189" s="54"/>
      <c r="K189" s="54"/>
      <c r="L189" s="54"/>
      <c r="M189" s="54"/>
      <c r="N189" s="54"/>
      <c r="O189" s="54"/>
      <c r="P189" s="54"/>
      <c r="Q189" s="54"/>
      <c r="R189" s="54"/>
      <c r="S189" s="54"/>
      <c r="T189" s="54"/>
      <c r="U189" s="54"/>
      <c r="V189" s="54"/>
      <c r="W189" s="54"/>
      <c r="X189" s="54"/>
      <c r="Y189" s="54"/>
      <c r="Z189" s="54"/>
    </row>
    <row r="190" spans="1:26" ht="15.75" customHeight="1" x14ac:dyDescent="0.3">
      <c r="A190" s="63"/>
      <c r="B190" s="64"/>
      <c r="C190" s="65"/>
      <c r="D190" s="54"/>
      <c r="E190" s="54"/>
      <c r="F190" s="54"/>
      <c r="G190" s="54"/>
      <c r="H190" s="54"/>
      <c r="I190" s="54"/>
      <c r="J190" s="54"/>
      <c r="K190" s="54"/>
      <c r="L190" s="54"/>
      <c r="M190" s="54"/>
      <c r="N190" s="54"/>
      <c r="O190" s="54"/>
      <c r="P190" s="54"/>
      <c r="Q190" s="54"/>
      <c r="R190" s="54"/>
      <c r="S190" s="54"/>
      <c r="T190" s="54"/>
      <c r="U190" s="54"/>
      <c r="V190" s="54"/>
      <c r="W190" s="54"/>
      <c r="X190" s="54"/>
      <c r="Y190" s="54"/>
      <c r="Z190" s="54"/>
    </row>
    <row r="191" spans="1:26" ht="15.75" customHeight="1" x14ac:dyDescent="0.3">
      <c r="A191" s="63"/>
      <c r="B191" s="64"/>
      <c r="C191" s="65"/>
      <c r="D191" s="54"/>
      <c r="E191" s="54"/>
      <c r="F191" s="54"/>
      <c r="G191" s="54"/>
      <c r="H191" s="54"/>
      <c r="I191" s="54"/>
      <c r="J191" s="54"/>
      <c r="K191" s="54"/>
      <c r="L191" s="54"/>
      <c r="M191" s="54"/>
      <c r="N191" s="54"/>
      <c r="O191" s="54"/>
      <c r="P191" s="54"/>
      <c r="Q191" s="54"/>
      <c r="R191" s="54"/>
      <c r="S191" s="54"/>
      <c r="T191" s="54"/>
      <c r="U191" s="54"/>
      <c r="V191" s="54"/>
      <c r="W191" s="54"/>
      <c r="X191" s="54"/>
      <c r="Y191" s="54"/>
      <c r="Z191" s="54"/>
    </row>
    <row r="192" spans="1:26" ht="15.75" customHeight="1" x14ac:dyDescent="0.3">
      <c r="A192" s="63"/>
      <c r="B192" s="64"/>
      <c r="C192" s="65"/>
      <c r="D192" s="54"/>
      <c r="E192" s="54"/>
      <c r="F192" s="54"/>
      <c r="G192" s="54"/>
      <c r="H192" s="54"/>
      <c r="I192" s="54"/>
      <c r="J192" s="54"/>
      <c r="K192" s="54"/>
      <c r="L192" s="54"/>
      <c r="M192" s="54"/>
      <c r="N192" s="54"/>
      <c r="O192" s="54"/>
      <c r="P192" s="54"/>
      <c r="Q192" s="54"/>
      <c r="R192" s="54"/>
      <c r="S192" s="54"/>
      <c r="T192" s="54"/>
      <c r="U192" s="54"/>
      <c r="V192" s="54"/>
      <c r="W192" s="54"/>
      <c r="X192" s="54"/>
      <c r="Y192" s="54"/>
      <c r="Z192" s="54"/>
    </row>
    <row r="193" spans="1:26" ht="15.75" customHeight="1" x14ac:dyDescent="0.3">
      <c r="A193" s="63"/>
      <c r="B193" s="64"/>
      <c r="C193" s="65"/>
      <c r="D193" s="54"/>
      <c r="E193" s="54"/>
      <c r="F193" s="54"/>
      <c r="G193" s="54"/>
      <c r="H193" s="54"/>
      <c r="I193" s="54"/>
      <c r="J193" s="54"/>
      <c r="K193" s="54"/>
      <c r="L193" s="54"/>
      <c r="M193" s="54"/>
      <c r="N193" s="54"/>
      <c r="O193" s="54"/>
      <c r="P193" s="54"/>
      <c r="Q193" s="54"/>
      <c r="R193" s="54"/>
      <c r="S193" s="54"/>
      <c r="T193" s="54"/>
      <c r="U193" s="54"/>
      <c r="V193" s="54"/>
      <c r="W193" s="54"/>
      <c r="X193" s="54"/>
      <c r="Y193" s="54"/>
      <c r="Z193" s="54"/>
    </row>
    <row r="194" spans="1:26" ht="15.75" customHeight="1" x14ac:dyDescent="0.3">
      <c r="A194" s="63"/>
      <c r="B194" s="64"/>
      <c r="C194" s="65"/>
      <c r="D194" s="54"/>
      <c r="E194" s="54"/>
      <c r="F194" s="54"/>
      <c r="G194" s="54"/>
      <c r="H194" s="54"/>
      <c r="I194" s="54"/>
      <c r="J194" s="54"/>
      <c r="K194" s="54"/>
      <c r="L194" s="54"/>
      <c r="M194" s="54"/>
      <c r="N194" s="54"/>
      <c r="O194" s="54"/>
      <c r="P194" s="54"/>
      <c r="Q194" s="54"/>
      <c r="R194" s="54"/>
      <c r="S194" s="54"/>
      <c r="T194" s="54"/>
      <c r="U194" s="54"/>
      <c r="V194" s="54"/>
      <c r="W194" s="54"/>
      <c r="X194" s="54"/>
      <c r="Y194" s="54"/>
      <c r="Z194" s="54"/>
    </row>
    <row r="195" spans="1:26" ht="15.75" customHeight="1" x14ac:dyDescent="0.3">
      <c r="A195" s="63"/>
      <c r="B195" s="64"/>
      <c r="C195" s="65"/>
      <c r="D195" s="54"/>
      <c r="E195" s="54"/>
      <c r="F195" s="54"/>
      <c r="G195" s="54"/>
      <c r="H195" s="54"/>
      <c r="I195" s="54"/>
      <c r="J195" s="54"/>
      <c r="K195" s="54"/>
      <c r="L195" s="54"/>
      <c r="M195" s="54"/>
      <c r="N195" s="54"/>
      <c r="O195" s="54"/>
      <c r="P195" s="54"/>
      <c r="Q195" s="54"/>
      <c r="R195" s="54"/>
      <c r="S195" s="54"/>
      <c r="T195" s="54"/>
      <c r="U195" s="54"/>
      <c r="V195" s="54"/>
      <c r="W195" s="54"/>
      <c r="X195" s="54"/>
      <c r="Y195" s="54"/>
      <c r="Z195" s="54"/>
    </row>
    <row r="196" spans="1:26" ht="15.75" customHeight="1" x14ac:dyDescent="0.3">
      <c r="A196" s="63"/>
      <c r="B196" s="64"/>
      <c r="C196" s="65"/>
      <c r="D196" s="54"/>
      <c r="E196" s="54"/>
      <c r="F196" s="54"/>
      <c r="G196" s="54"/>
      <c r="H196" s="54"/>
      <c r="I196" s="54"/>
      <c r="J196" s="54"/>
      <c r="K196" s="54"/>
      <c r="L196" s="54"/>
      <c r="M196" s="54"/>
      <c r="N196" s="54"/>
      <c r="O196" s="54"/>
      <c r="P196" s="54"/>
      <c r="Q196" s="54"/>
      <c r="R196" s="54"/>
      <c r="S196" s="54"/>
      <c r="T196" s="54"/>
      <c r="U196" s="54"/>
      <c r="V196" s="54"/>
      <c r="W196" s="54"/>
      <c r="X196" s="54"/>
      <c r="Y196" s="54"/>
      <c r="Z196" s="54"/>
    </row>
    <row r="197" spans="1:26" ht="15.75" customHeight="1" x14ac:dyDescent="0.3">
      <c r="A197" s="63"/>
      <c r="B197" s="64"/>
      <c r="C197" s="65"/>
      <c r="D197" s="54"/>
      <c r="E197" s="54"/>
      <c r="F197" s="54"/>
      <c r="G197" s="54"/>
      <c r="H197" s="54"/>
      <c r="I197" s="54"/>
      <c r="J197" s="54"/>
      <c r="K197" s="54"/>
      <c r="L197" s="54"/>
      <c r="M197" s="54"/>
      <c r="N197" s="54"/>
      <c r="O197" s="54"/>
      <c r="P197" s="54"/>
      <c r="Q197" s="54"/>
      <c r="R197" s="54"/>
      <c r="S197" s="54"/>
      <c r="T197" s="54"/>
      <c r="U197" s="54"/>
      <c r="V197" s="54"/>
      <c r="W197" s="54"/>
      <c r="X197" s="54"/>
      <c r="Y197" s="54"/>
      <c r="Z197" s="54"/>
    </row>
    <row r="198" spans="1:26" ht="15.75" customHeight="1" x14ac:dyDescent="0.3">
      <c r="A198" s="63"/>
      <c r="B198" s="64"/>
      <c r="C198" s="65"/>
      <c r="D198" s="54"/>
      <c r="E198" s="54"/>
      <c r="F198" s="54"/>
      <c r="G198" s="54"/>
      <c r="H198" s="54"/>
      <c r="I198" s="54"/>
      <c r="J198" s="54"/>
      <c r="K198" s="54"/>
      <c r="L198" s="54"/>
      <c r="M198" s="54"/>
      <c r="N198" s="54"/>
      <c r="O198" s="54"/>
      <c r="P198" s="54"/>
      <c r="Q198" s="54"/>
      <c r="R198" s="54"/>
      <c r="S198" s="54"/>
      <c r="T198" s="54"/>
      <c r="U198" s="54"/>
      <c r="V198" s="54"/>
      <c r="W198" s="54"/>
      <c r="X198" s="54"/>
      <c r="Y198" s="54"/>
      <c r="Z198" s="54"/>
    </row>
    <row r="199" spans="1:26" ht="15.75" customHeight="1" x14ac:dyDescent="0.3">
      <c r="A199" s="63"/>
      <c r="B199" s="64"/>
      <c r="C199" s="65"/>
      <c r="D199" s="54"/>
      <c r="E199" s="54"/>
      <c r="F199" s="54"/>
      <c r="G199" s="54"/>
      <c r="H199" s="54"/>
      <c r="I199" s="54"/>
      <c r="J199" s="54"/>
      <c r="K199" s="54"/>
      <c r="L199" s="54"/>
      <c r="M199" s="54"/>
      <c r="N199" s="54"/>
      <c r="O199" s="54"/>
      <c r="P199" s="54"/>
      <c r="Q199" s="54"/>
      <c r="R199" s="54"/>
      <c r="S199" s="54"/>
      <c r="T199" s="54"/>
      <c r="U199" s="54"/>
      <c r="V199" s="54"/>
      <c r="W199" s="54"/>
      <c r="X199" s="54"/>
      <c r="Y199" s="54"/>
      <c r="Z199" s="54"/>
    </row>
    <row r="200" spans="1:26" ht="15.75" customHeight="1" x14ac:dyDescent="0.3">
      <c r="A200" s="63"/>
      <c r="B200" s="64"/>
      <c r="C200" s="65"/>
      <c r="D200" s="54"/>
      <c r="E200" s="54"/>
      <c r="F200" s="54"/>
      <c r="G200" s="54"/>
      <c r="H200" s="54"/>
      <c r="I200" s="54"/>
      <c r="J200" s="54"/>
      <c r="K200" s="54"/>
      <c r="L200" s="54"/>
      <c r="M200" s="54"/>
      <c r="N200" s="54"/>
      <c r="O200" s="54"/>
      <c r="P200" s="54"/>
      <c r="Q200" s="54"/>
      <c r="R200" s="54"/>
      <c r="S200" s="54"/>
      <c r="T200" s="54"/>
      <c r="U200" s="54"/>
      <c r="V200" s="54"/>
      <c r="W200" s="54"/>
      <c r="X200" s="54"/>
      <c r="Y200" s="54"/>
      <c r="Z200" s="54"/>
    </row>
    <row r="201" spans="1:26" ht="15.75" customHeight="1" x14ac:dyDescent="0.3">
      <c r="A201" s="63"/>
      <c r="B201" s="64"/>
      <c r="C201" s="65"/>
      <c r="D201" s="54"/>
      <c r="E201" s="54"/>
      <c r="F201" s="54"/>
      <c r="G201" s="54"/>
      <c r="H201" s="54"/>
      <c r="I201" s="54"/>
      <c r="J201" s="54"/>
      <c r="K201" s="54"/>
      <c r="L201" s="54"/>
      <c r="M201" s="54"/>
      <c r="N201" s="54"/>
      <c r="O201" s="54"/>
      <c r="P201" s="54"/>
      <c r="Q201" s="54"/>
      <c r="R201" s="54"/>
      <c r="S201" s="54"/>
      <c r="T201" s="54"/>
      <c r="U201" s="54"/>
      <c r="V201" s="54"/>
      <c r="W201" s="54"/>
      <c r="X201" s="54"/>
      <c r="Y201" s="54"/>
      <c r="Z201" s="54"/>
    </row>
    <row r="202" spans="1:26" ht="15.75" customHeight="1" x14ac:dyDescent="0.3">
      <c r="A202" s="63"/>
      <c r="B202" s="64"/>
      <c r="C202" s="65"/>
      <c r="D202" s="54"/>
      <c r="E202" s="54"/>
      <c r="F202" s="54"/>
      <c r="G202" s="54"/>
      <c r="H202" s="54"/>
      <c r="I202" s="54"/>
      <c r="J202" s="54"/>
      <c r="K202" s="54"/>
      <c r="L202" s="54"/>
      <c r="M202" s="54"/>
      <c r="N202" s="54"/>
      <c r="O202" s="54"/>
      <c r="P202" s="54"/>
      <c r="Q202" s="54"/>
      <c r="R202" s="54"/>
      <c r="S202" s="54"/>
      <c r="T202" s="54"/>
      <c r="U202" s="54"/>
      <c r="V202" s="54"/>
      <c r="W202" s="54"/>
      <c r="X202" s="54"/>
      <c r="Y202" s="54"/>
      <c r="Z202" s="54"/>
    </row>
    <row r="203" spans="1:26" ht="15.75" customHeight="1" x14ac:dyDescent="0.3">
      <c r="A203" s="63"/>
      <c r="B203" s="64"/>
      <c r="C203" s="65"/>
      <c r="D203" s="54"/>
      <c r="E203" s="54"/>
      <c r="F203" s="54"/>
      <c r="G203" s="54"/>
      <c r="H203" s="54"/>
      <c r="I203" s="54"/>
      <c r="J203" s="54"/>
      <c r="K203" s="54"/>
      <c r="L203" s="54"/>
      <c r="M203" s="54"/>
      <c r="N203" s="54"/>
      <c r="O203" s="54"/>
      <c r="P203" s="54"/>
      <c r="Q203" s="54"/>
      <c r="R203" s="54"/>
      <c r="S203" s="54"/>
      <c r="T203" s="54"/>
      <c r="U203" s="54"/>
      <c r="V203" s="54"/>
      <c r="W203" s="54"/>
      <c r="X203" s="54"/>
      <c r="Y203" s="54"/>
      <c r="Z203" s="54"/>
    </row>
    <row r="204" spans="1:26" ht="15.75" customHeight="1" x14ac:dyDescent="0.3">
      <c r="A204" s="63"/>
      <c r="B204" s="64"/>
      <c r="C204" s="65"/>
      <c r="D204" s="54"/>
      <c r="E204" s="54"/>
      <c r="F204" s="54"/>
      <c r="G204" s="54"/>
      <c r="H204" s="54"/>
      <c r="I204" s="54"/>
      <c r="J204" s="54"/>
      <c r="K204" s="54"/>
      <c r="L204" s="54"/>
      <c r="M204" s="54"/>
      <c r="N204" s="54"/>
      <c r="O204" s="54"/>
      <c r="P204" s="54"/>
      <c r="Q204" s="54"/>
      <c r="R204" s="54"/>
      <c r="S204" s="54"/>
      <c r="T204" s="54"/>
      <c r="U204" s="54"/>
      <c r="V204" s="54"/>
      <c r="W204" s="54"/>
      <c r="X204" s="54"/>
      <c r="Y204" s="54"/>
      <c r="Z204" s="54"/>
    </row>
    <row r="205" spans="1:26" ht="15.75" customHeight="1" x14ac:dyDescent="0.3">
      <c r="A205" s="63"/>
      <c r="B205" s="64"/>
      <c r="C205" s="65"/>
      <c r="D205" s="54"/>
      <c r="E205" s="54"/>
      <c r="F205" s="54"/>
      <c r="G205" s="54"/>
      <c r="H205" s="54"/>
      <c r="I205" s="54"/>
      <c r="J205" s="54"/>
      <c r="K205" s="54"/>
      <c r="L205" s="54"/>
      <c r="M205" s="54"/>
      <c r="N205" s="54"/>
      <c r="O205" s="54"/>
      <c r="P205" s="54"/>
      <c r="Q205" s="54"/>
      <c r="R205" s="54"/>
      <c r="S205" s="54"/>
      <c r="T205" s="54"/>
      <c r="U205" s="54"/>
      <c r="V205" s="54"/>
      <c r="W205" s="54"/>
      <c r="X205" s="54"/>
      <c r="Y205" s="54"/>
      <c r="Z205" s="54"/>
    </row>
    <row r="206" spans="1:26" ht="15.75" customHeight="1" x14ac:dyDescent="0.3">
      <c r="A206" s="63"/>
      <c r="B206" s="64"/>
      <c r="C206" s="65"/>
      <c r="D206" s="54"/>
      <c r="E206" s="54"/>
      <c r="F206" s="54"/>
      <c r="G206" s="54"/>
      <c r="H206" s="54"/>
      <c r="I206" s="54"/>
      <c r="J206" s="54"/>
      <c r="K206" s="54"/>
      <c r="L206" s="54"/>
      <c r="M206" s="54"/>
      <c r="N206" s="54"/>
      <c r="O206" s="54"/>
      <c r="P206" s="54"/>
      <c r="Q206" s="54"/>
      <c r="R206" s="54"/>
      <c r="S206" s="54"/>
      <c r="T206" s="54"/>
      <c r="U206" s="54"/>
      <c r="V206" s="54"/>
      <c r="W206" s="54"/>
      <c r="X206" s="54"/>
      <c r="Y206" s="54"/>
      <c r="Z206" s="54"/>
    </row>
    <row r="207" spans="1:26" ht="15.75" customHeight="1" x14ac:dyDescent="0.3">
      <c r="A207" s="63"/>
      <c r="B207" s="64"/>
      <c r="C207" s="65"/>
      <c r="D207" s="54"/>
      <c r="E207" s="54"/>
      <c r="F207" s="54"/>
      <c r="G207" s="54"/>
      <c r="H207" s="54"/>
      <c r="I207" s="54"/>
      <c r="J207" s="54"/>
      <c r="K207" s="54"/>
      <c r="L207" s="54"/>
      <c r="M207" s="54"/>
      <c r="N207" s="54"/>
      <c r="O207" s="54"/>
      <c r="P207" s="54"/>
      <c r="Q207" s="54"/>
      <c r="R207" s="54"/>
      <c r="S207" s="54"/>
      <c r="T207" s="54"/>
      <c r="U207" s="54"/>
      <c r="V207" s="54"/>
      <c r="W207" s="54"/>
      <c r="X207" s="54"/>
      <c r="Y207" s="54"/>
      <c r="Z207" s="54"/>
    </row>
    <row r="208" spans="1:26" ht="15.75" customHeight="1" x14ac:dyDescent="0.3">
      <c r="A208" s="63"/>
      <c r="B208" s="64"/>
      <c r="C208" s="65"/>
      <c r="D208" s="54"/>
      <c r="E208" s="54"/>
      <c r="F208" s="54"/>
      <c r="G208" s="54"/>
      <c r="H208" s="54"/>
      <c r="I208" s="54"/>
      <c r="J208" s="54"/>
      <c r="K208" s="54"/>
      <c r="L208" s="54"/>
      <c r="M208" s="54"/>
      <c r="N208" s="54"/>
      <c r="O208" s="54"/>
      <c r="P208" s="54"/>
      <c r="Q208" s="54"/>
      <c r="R208" s="54"/>
      <c r="S208" s="54"/>
      <c r="T208" s="54"/>
      <c r="U208" s="54"/>
      <c r="V208" s="54"/>
      <c r="W208" s="54"/>
      <c r="X208" s="54"/>
      <c r="Y208" s="54"/>
      <c r="Z208" s="54"/>
    </row>
    <row r="209" spans="1:26" ht="15.75" customHeight="1" x14ac:dyDescent="0.3">
      <c r="A209" s="63"/>
      <c r="B209" s="64"/>
      <c r="C209" s="65"/>
      <c r="D209" s="54"/>
      <c r="E209" s="54"/>
      <c r="F209" s="54"/>
      <c r="G209" s="54"/>
      <c r="H209" s="54"/>
      <c r="I209" s="54"/>
      <c r="J209" s="54"/>
      <c r="K209" s="54"/>
      <c r="L209" s="54"/>
      <c r="M209" s="54"/>
      <c r="N209" s="54"/>
      <c r="O209" s="54"/>
      <c r="P209" s="54"/>
      <c r="Q209" s="54"/>
      <c r="R209" s="54"/>
      <c r="S209" s="54"/>
      <c r="T209" s="54"/>
      <c r="U209" s="54"/>
      <c r="V209" s="54"/>
      <c r="W209" s="54"/>
      <c r="X209" s="54"/>
      <c r="Y209" s="54"/>
      <c r="Z209" s="54"/>
    </row>
    <row r="210" spans="1:26" ht="15.75" customHeight="1" x14ac:dyDescent="0.3">
      <c r="A210" s="63"/>
      <c r="B210" s="64"/>
      <c r="C210" s="65"/>
      <c r="D210" s="54"/>
      <c r="E210" s="54"/>
      <c r="F210" s="54"/>
      <c r="G210" s="54"/>
      <c r="H210" s="54"/>
      <c r="I210" s="54"/>
      <c r="J210" s="54"/>
      <c r="K210" s="54"/>
      <c r="L210" s="54"/>
      <c r="M210" s="54"/>
      <c r="N210" s="54"/>
      <c r="O210" s="54"/>
      <c r="P210" s="54"/>
      <c r="Q210" s="54"/>
      <c r="R210" s="54"/>
      <c r="S210" s="54"/>
      <c r="T210" s="54"/>
      <c r="U210" s="54"/>
      <c r="V210" s="54"/>
      <c r="W210" s="54"/>
      <c r="X210" s="54"/>
      <c r="Y210" s="54"/>
      <c r="Z210" s="54"/>
    </row>
    <row r="211" spans="1:26" ht="15.75" customHeight="1" x14ac:dyDescent="0.3">
      <c r="A211" s="63"/>
      <c r="B211" s="64"/>
      <c r="C211" s="65"/>
      <c r="D211" s="54"/>
      <c r="E211" s="54"/>
      <c r="F211" s="54"/>
      <c r="G211" s="54"/>
      <c r="H211" s="54"/>
      <c r="I211" s="54"/>
      <c r="J211" s="54"/>
      <c r="K211" s="54"/>
      <c r="L211" s="54"/>
      <c r="M211" s="54"/>
      <c r="N211" s="54"/>
      <c r="O211" s="54"/>
      <c r="P211" s="54"/>
      <c r="Q211" s="54"/>
      <c r="R211" s="54"/>
      <c r="S211" s="54"/>
      <c r="T211" s="54"/>
      <c r="U211" s="54"/>
      <c r="V211" s="54"/>
      <c r="W211" s="54"/>
      <c r="X211" s="54"/>
      <c r="Y211" s="54"/>
      <c r="Z211" s="54"/>
    </row>
    <row r="212" spans="1:26" ht="15.75" customHeight="1" x14ac:dyDescent="0.3">
      <c r="A212" s="63"/>
      <c r="B212" s="64"/>
      <c r="C212" s="65"/>
      <c r="D212" s="54"/>
      <c r="E212" s="54"/>
      <c r="F212" s="54"/>
      <c r="G212" s="54"/>
      <c r="H212" s="54"/>
      <c r="I212" s="54"/>
      <c r="J212" s="54"/>
      <c r="K212" s="54"/>
      <c r="L212" s="54"/>
      <c r="M212" s="54"/>
      <c r="N212" s="54"/>
      <c r="O212" s="54"/>
      <c r="P212" s="54"/>
      <c r="Q212" s="54"/>
      <c r="R212" s="54"/>
      <c r="S212" s="54"/>
      <c r="T212" s="54"/>
      <c r="U212" s="54"/>
      <c r="V212" s="54"/>
      <c r="W212" s="54"/>
      <c r="X212" s="54"/>
      <c r="Y212" s="54"/>
      <c r="Z212" s="54"/>
    </row>
    <row r="213" spans="1:26" ht="15.75" customHeight="1" x14ac:dyDescent="0.3">
      <c r="A213" s="63"/>
      <c r="B213" s="64"/>
      <c r="C213" s="65"/>
      <c r="D213" s="54"/>
      <c r="E213" s="54"/>
      <c r="F213" s="54"/>
      <c r="G213" s="54"/>
      <c r="H213" s="54"/>
      <c r="I213" s="54"/>
      <c r="J213" s="54"/>
      <c r="K213" s="54"/>
      <c r="L213" s="54"/>
      <c r="M213" s="54"/>
      <c r="N213" s="54"/>
      <c r="O213" s="54"/>
      <c r="P213" s="54"/>
      <c r="Q213" s="54"/>
      <c r="R213" s="54"/>
      <c r="S213" s="54"/>
      <c r="T213" s="54"/>
      <c r="U213" s="54"/>
      <c r="V213" s="54"/>
      <c r="W213" s="54"/>
      <c r="X213" s="54"/>
      <c r="Y213" s="54"/>
      <c r="Z213" s="54"/>
    </row>
    <row r="214" spans="1:26" ht="15.75" customHeight="1" x14ac:dyDescent="0.3">
      <c r="A214" s="63"/>
      <c r="B214" s="64"/>
      <c r="C214" s="65"/>
      <c r="D214" s="54"/>
      <c r="E214" s="54"/>
      <c r="F214" s="54"/>
      <c r="G214" s="54"/>
      <c r="H214" s="54"/>
      <c r="I214" s="54"/>
      <c r="J214" s="54"/>
      <c r="K214" s="54"/>
      <c r="L214" s="54"/>
      <c r="M214" s="54"/>
      <c r="N214" s="54"/>
      <c r="O214" s="54"/>
      <c r="P214" s="54"/>
      <c r="Q214" s="54"/>
      <c r="R214" s="54"/>
      <c r="S214" s="54"/>
      <c r="T214" s="54"/>
      <c r="U214" s="54"/>
      <c r="V214" s="54"/>
      <c r="W214" s="54"/>
      <c r="X214" s="54"/>
      <c r="Y214" s="54"/>
      <c r="Z214" s="54"/>
    </row>
    <row r="215" spans="1:26" ht="15.75" customHeight="1" x14ac:dyDescent="0.3">
      <c r="A215" s="63"/>
      <c r="B215" s="64"/>
      <c r="C215" s="65"/>
      <c r="D215" s="54"/>
      <c r="E215" s="54"/>
      <c r="F215" s="54"/>
      <c r="G215" s="54"/>
      <c r="H215" s="54"/>
      <c r="I215" s="54"/>
      <c r="J215" s="54"/>
      <c r="K215" s="54"/>
      <c r="L215" s="54"/>
      <c r="M215" s="54"/>
      <c r="N215" s="54"/>
      <c r="O215" s="54"/>
      <c r="P215" s="54"/>
      <c r="Q215" s="54"/>
      <c r="R215" s="54"/>
      <c r="S215" s="54"/>
      <c r="T215" s="54"/>
      <c r="U215" s="54"/>
      <c r="V215" s="54"/>
      <c r="W215" s="54"/>
      <c r="X215" s="54"/>
      <c r="Y215" s="54"/>
      <c r="Z215" s="54"/>
    </row>
    <row r="216" spans="1:26" ht="15.75" customHeight="1" x14ac:dyDescent="0.3">
      <c r="A216" s="63"/>
      <c r="B216" s="64"/>
      <c r="C216" s="65"/>
      <c r="D216" s="54"/>
      <c r="E216" s="54"/>
      <c r="F216" s="54"/>
      <c r="G216" s="54"/>
      <c r="H216" s="54"/>
      <c r="I216" s="54"/>
      <c r="J216" s="54"/>
      <c r="K216" s="54"/>
      <c r="L216" s="54"/>
      <c r="M216" s="54"/>
      <c r="N216" s="54"/>
      <c r="O216" s="54"/>
      <c r="P216" s="54"/>
      <c r="Q216" s="54"/>
      <c r="R216" s="54"/>
      <c r="S216" s="54"/>
      <c r="T216" s="54"/>
      <c r="U216" s="54"/>
      <c r="V216" s="54"/>
      <c r="W216" s="54"/>
      <c r="X216" s="54"/>
      <c r="Y216" s="54"/>
      <c r="Z216" s="54"/>
    </row>
    <row r="217" spans="1:26" ht="15.75" customHeight="1" x14ac:dyDescent="0.3">
      <c r="A217" s="63"/>
      <c r="B217" s="64"/>
      <c r="C217" s="65"/>
      <c r="D217" s="54"/>
      <c r="E217" s="54"/>
      <c r="F217" s="54"/>
      <c r="G217" s="54"/>
      <c r="H217" s="54"/>
      <c r="I217" s="54"/>
      <c r="J217" s="54"/>
      <c r="K217" s="54"/>
      <c r="L217" s="54"/>
      <c r="M217" s="54"/>
      <c r="N217" s="54"/>
      <c r="O217" s="54"/>
      <c r="P217" s="54"/>
      <c r="Q217" s="54"/>
      <c r="R217" s="54"/>
      <c r="S217" s="54"/>
      <c r="T217" s="54"/>
      <c r="U217" s="54"/>
      <c r="V217" s="54"/>
      <c r="W217" s="54"/>
      <c r="X217" s="54"/>
      <c r="Y217" s="54"/>
      <c r="Z217" s="54"/>
    </row>
    <row r="218" spans="1:26" ht="15.75" customHeight="1" x14ac:dyDescent="0.3">
      <c r="A218" s="63"/>
      <c r="B218" s="64"/>
      <c r="C218" s="65"/>
      <c r="D218" s="54"/>
      <c r="E218" s="54"/>
      <c r="F218" s="54"/>
      <c r="G218" s="54"/>
      <c r="H218" s="54"/>
      <c r="I218" s="54"/>
      <c r="J218" s="54"/>
      <c r="K218" s="54"/>
      <c r="L218" s="54"/>
      <c r="M218" s="54"/>
      <c r="N218" s="54"/>
      <c r="O218" s="54"/>
      <c r="P218" s="54"/>
      <c r="Q218" s="54"/>
      <c r="R218" s="54"/>
      <c r="S218" s="54"/>
      <c r="T218" s="54"/>
      <c r="U218" s="54"/>
      <c r="V218" s="54"/>
      <c r="W218" s="54"/>
      <c r="X218" s="54"/>
      <c r="Y218" s="54"/>
      <c r="Z218" s="54"/>
    </row>
    <row r="219" spans="1:26" ht="15.75" customHeight="1" x14ac:dyDescent="0.3">
      <c r="A219" s="63"/>
      <c r="B219" s="64"/>
      <c r="C219" s="65"/>
      <c r="D219" s="54"/>
      <c r="E219" s="54"/>
      <c r="F219" s="54"/>
      <c r="G219" s="54"/>
      <c r="H219" s="54"/>
      <c r="I219" s="54"/>
      <c r="J219" s="54"/>
      <c r="K219" s="54"/>
      <c r="L219" s="54"/>
      <c r="M219" s="54"/>
      <c r="N219" s="54"/>
      <c r="O219" s="54"/>
      <c r="P219" s="54"/>
      <c r="Q219" s="54"/>
      <c r="R219" s="54"/>
      <c r="S219" s="54"/>
      <c r="T219" s="54"/>
      <c r="U219" s="54"/>
      <c r="V219" s="54"/>
      <c r="W219" s="54"/>
      <c r="X219" s="54"/>
      <c r="Y219" s="54"/>
      <c r="Z219" s="54"/>
    </row>
    <row r="220" spans="1:26" ht="15.75" customHeight="1" x14ac:dyDescent="0.3">
      <c r="A220" s="63"/>
      <c r="B220" s="64"/>
      <c r="C220" s="65"/>
      <c r="D220" s="54"/>
      <c r="E220" s="54"/>
      <c r="F220" s="54"/>
      <c r="G220" s="54"/>
      <c r="H220" s="54"/>
      <c r="I220" s="54"/>
      <c r="J220" s="54"/>
      <c r="K220" s="54"/>
      <c r="L220" s="54"/>
      <c r="M220" s="54"/>
      <c r="N220" s="54"/>
      <c r="O220" s="54"/>
      <c r="P220" s="54"/>
      <c r="Q220" s="54"/>
      <c r="R220" s="54"/>
      <c r="S220" s="54"/>
      <c r="T220" s="54"/>
      <c r="U220" s="54"/>
      <c r="V220" s="54"/>
      <c r="W220" s="54"/>
      <c r="X220" s="54"/>
      <c r="Y220" s="54"/>
      <c r="Z220" s="54"/>
    </row>
    <row r="221" spans="1:26" ht="15.75" customHeight="1" x14ac:dyDescent="0.3">
      <c r="A221" s="63"/>
      <c r="B221" s="64"/>
      <c r="C221" s="65"/>
      <c r="D221" s="54"/>
      <c r="E221" s="54"/>
      <c r="F221" s="54"/>
      <c r="G221" s="54"/>
      <c r="H221" s="54"/>
      <c r="I221" s="54"/>
      <c r="J221" s="54"/>
      <c r="K221" s="54"/>
      <c r="L221" s="54"/>
      <c r="M221" s="54"/>
      <c r="N221" s="54"/>
      <c r="O221" s="54"/>
      <c r="P221" s="54"/>
      <c r="Q221" s="54"/>
      <c r="R221" s="54"/>
      <c r="S221" s="54"/>
      <c r="T221" s="54"/>
      <c r="U221" s="54"/>
      <c r="V221" s="54"/>
      <c r="W221" s="54"/>
      <c r="X221" s="54"/>
      <c r="Y221" s="54"/>
      <c r="Z221" s="54"/>
    </row>
    <row r="222" spans="1:26" ht="15.75" customHeight="1" x14ac:dyDescent="0.3">
      <c r="A222" s="63"/>
      <c r="B222" s="64"/>
      <c r="C222" s="65"/>
      <c r="D222" s="54"/>
      <c r="E222" s="54"/>
      <c r="F222" s="54"/>
      <c r="G222" s="54"/>
      <c r="H222" s="54"/>
      <c r="I222" s="54"/>
      <c r="J222" s="54"/>
      <c r="K222" s="54"/>
      <c r="L222" s="54"/>
      <c r="M222" s="54"/>
      <c r="N222" s="54"/>
      <c r="O222" s="54"/>
      <c r="P222" s="54"/>
      <c r="Q222" s="54"/>
      <c r="R222" s="54"/>
      <c r="S222" s="54"/>
      <c r="T222" s="54"/>
      <c r="U222" s="54"/>
      <c r="V222" s="54"/>
      <c r="W222" s="54"/>
      <c r="X222" s="54"/>
      <c r="Y222" s="54"/>
      <c r="Z222" s="54"/>
    </row>
    <row r="223" spans="1:26" ht="15.75" customHeight="1" x14ac:dyDescent="0.3">
      <c r="A223" s="63"/>
      <c r="B223" s="64"/>
      <c r="C223" s="65"/>
      <c r="D223" s="54"/>
      <c r="E223" s="54"/>
      <c r="F223" s="54"/>
      <c r="G223" s="54"/>
      <c r="H223" s="54"/>
      <c r="I223" s="54"/>
      <c r="J223" s="54"/>
      <c r="K223" s="54"/>
      <c r="L223" s="54"/>
      <c r="M223" s="54"/>
      <c r="N223" s="54"/>
      <c r="O223" s="54"/>
      <c r="P223" s="54"/>
      <c r="Q223" s="54"/>
      <c r="R223" s="54"/>
      <c r="S223" s="54"/>
      <c r="T223" s="54"/>
      <c r="U223" s="54"/>
      <c r="V223" s="54"/>
      <c r="W223" s="54"/>
      <c r="X223" s="54"/>
      <c r="Y223" s="54"/>
      <c r="Z223" s="54"/>
    </row>
    <row r="224" spans="1:26" ht="15.75" customHeight="1" x14ac:dyDescent="0.3">
      <c r="A224" s="63"/>
      <c r="B224" s="64"/>
      <c r="C224" s="65"/>
      <c r="D224" s="54"/>
      <c r="E224" s="54"/>
      <c r="F224" s="54"/>
      <c r="G224" s="54"/>
      <c r="H224" s="54"/>
      <c r="I224" s="54"/>
      <c r="J224" s="54"/>
      <c r="K224" s="54"/>
      <c r="L224" s="54"/>
      <c r="M224" s="54"/>
      <c r="N224" s="54"/>
      <c r="O224" s="54"/>
      <c r="P224" s="54"/>
      <c r="Q224" s="54"/>
      <c r="R224" s="54"/>
      <c r="S224" s="54"/>
      <c r="T224" s="54"/>
      <c r="U224" s="54"/>
      <c r="V224" s="54"/>
      <c r="W224" s="54"/>
      <c r="X224" s="54"/>
      <c r="Y224" s="54"/>
      <c r="Z224" s="54"/>
    </row>
    <row r="225" spans="1:26" ht="15.75" customHeight="1" x14ac:dyDescent="0.3">
      <c r="A225" s="63"/>
      <c r="B225" s="64"/>
      <c r="C225" s="65"/>
      <c r="D225" s="54"/>
      <c r="E225" s="54"/>
      <c r="F225" s="54"/>
      <c r="G225" s="54"/>
      <c r="H225" s="54"/>
      <c r="I225" s="54"/>
      <c r="J225" s="54"/>
      <c r="K225" s="54"/>
      <c r="L225" s="54"/>
      <c r="M225" s="54"/>
      <c r="N225" s="54"/>
      <c r="O225" s="54"/>
      <c r="P225" s="54"/>
      <c r="Q225" s="54"/>
      <c r="R225" s="54"/>
      <c r="S225" s="54"/>
      <c r="T225" s="54"/>
      <c r="U225" s="54"/>
      <c r="V225" s="54"/>
      <c r="W225" s="54"/>
      <c r="X225" s="54"/>
      <c r="Y225" s="54"/>
      <c r="Z225" s="54"/>
    </row>
    <row r="226" spans="1:26" ht="15.75" customHeight="1" x14ac:dyDescent="0.3">
      <c r="A226" s="63"/>
      <c r="B226" s="64"/>
      <c r="C226" s="65"/>
      <c r="D226" s="54"/>
      <c r="E226" s="54"/>
      <c r="F226" s="54"/>
      <c r="G226" s="54"/>
      <c r="H226" s="54"/>
      <c r="I226" s="54"/>
      <c r="J226" s="54"/>
      <c r="K226" s="54"/>
      <c r="L226" s="54"/>
      <c r="M226" s="54"/>
      <c r="N226" s="54"/>
      <c r="O226" s="54"/>
      <c r="P226" s="54"/>
      <c r="Q226" s="54"/>
      <c r="R226" s="54"/>
      <c r="S226" s="54"/>
      <c r="T226" s="54"/>
      <c r="U226" s="54"/>
      <c r="V226" s="54"/>
      <c r="W226" s="54"/>
      <c r="X226" s="54"/>
      <c r="Y226" s="54"/>
      <c r="Z226" s="54"/>
    </row>
    <row r="227" spans="1:26" ht="15.75" customHeight="1" x14ac:dyDescent="0.3">
      <c r="A227" s="63"/>
      <c r="B227" s="64"/>
      <c r="C227" s="65"/>
      <c r="D227" s="54"/>
      <c r="E227" s="54"/>
      <c r="F227" s="54"/>
      <c r="G227" s="54"/>
      <c r="H227" s="54"/>
      <c r="I227" s="54"/>
      <c r="J227" s="54"/>
      <c r="K227" s="54"/>
      <c r="L227" s="54"/>
      <c r="M227" s="54"/>
      <c r="N227" s="54"/>
      <c r="O227" s="54"/>
      <c r="P227" s="54"/>
      <c r="Q227" s="54"/>
      <c r="R227" s="54"/>
      <c r="S227" s="54"/>
      <c r="T227" s="54"/>
      <c r="U227" s="54"/>
      <c r="V227" s="54"/>
      <c r="W227" s="54"/>
      <c r="X227" s="54"/>
      <c r="Y227" s="54"/>
      <c r="Z227" s="54"/>
    </row>
    <row r="228" spans="1:26" ht="15.75" customHeight="1" x14ac:dyDescent="0.3">
      <c r="A228" s="63"/>
      <c r="B228" s="64"/>
      <c r="C228" s="65"/>
      <c r="D228" s="54"/>
      <c r="E228" s="54"/>
      <c r="F228" s="54"/>
      <c r="G228" s="54"/>
      <c r="H228" s="54"/>
      <c r="I228" s="54"/>
      <c r="J228" s="54"/>
      <c r="K228" s="54"/>
      <c r="L228" s="54"/>
      <c r="M228" s="54"/>
      <c r="N228" s="54"/>
      <c r="O228" s="54"/>
      <c r="P228" s="54"/>
      <c r="Q228" s="54"/>
      <c r="R228" s="54"/>
      <c r="S228" s="54"/>
      <c r="T228" s="54"/>
      <c r="U228" s="54"/>
      <c r="V228" s="54"/>
      <c r="W228" s="54"/>
      <c r="X228" s="54"/>
      <c r="Y228" s="54"/>
      <c r="Z228" s="54"/>
    </row>
    <row r="229" spans="1:26" ht="15.75" customHeight="1" x14ac:dyDescent="0.3">
      <c r="A229" s="63"/>
      <c r="B229" s="64"/>
      <c r="C229" s="65"/>
      <c r="D229" s="54"/>
      <c r="E229" s="54"/>
      <c r="F229" s="54"/>
      <c r="G229" s="54"/>
      <c r="H229" s="54"/>
      <c r="I229" s="54"/>
      <c r="J229" s="54"/>
      <c r="K229" s="54"/>
      <c r="L229" s="54"/>
      <c r="M229" s="54"/>
      <c r="N229" s="54"/>
      <c r="O229" s="54"/>
      <c r="P229" s="54"/>
      <c r="Q229" s="54"/>
      <c r="R229" s="54"/>
      <c r="S229" s="54"/>
      <c r="T229" s="54"/>
      <c r="U229" s="54"/>
      <c r="V229" s="54"/>
      <c r="W229" s="54"/>
      <c r="X229" s="54"/>
      <c r="Y229" s="54"/>
      <c r="Z229" s="54"/>
    </row>
    <row r="230" spans="1:26" ht="15.75" customHeight="1" x14ac:dyDescent="0.3">
      <c r="A230" s="63"/>
      <c r="B230" s="64"/>
      <c r="C230" s="65"/>
      <c r="D230" s="54"/>
      <c r="E230" s="54"/>
      <c r="F230" s="54"/>
      <c r="G230" s="54"/>
      <c r="H230" s="54"/>
      <c r="I230" s="54"/>
      <c r="J230" s="54"/>
      <c r="K230" s="54"/>
      <c r="L230" s="54"/>
      <c r="M230" s="54"/>
      <c r="N230" s="54"/>
      <c r="O230" s="54"/>
      <c r="P230" s="54"/>
      <c r="Q230" s="54"/>
      <c r="R230" s="54"/>
      <c r="S230" s="54"/>
      <c r="T230" s="54"/>
      <c r="U230" s="54"/>
      <c r="V230" s="54"/>
      <c r="W230" s="54"/>
      <c r="X230" s="54"/>
      <c r="Y230" s="54"/>
      <c r="Z230" s="54"/>
    </row>
    <row r="231" spans="1:26" ht="15.75" customHeight="1" x14ac:dyDescent="0.3">
      <c r="A231" s="63"/>
      <c r="B231" s="64"/>
      <c r="C231" s="65"/>
      <c r="D231" s="54"/>
      <c r="E231" s="54"/>
      <c r="F231" s="54"/>
      <c r="G231" s="54"/>
      <c r="H231" s="54"/>
      <c r="I231" s="54"/>
      <c r="J231" s="54"/>
      <c r="K231" s="54"/>
      <c r="L231" s="54"/>
      <c r="M231" s="54"/>
      <c r="N231" s="54"/>
      <c r="O231" s="54"/>
      <c r="P231" s="54"/>
      <c r="Q231" s="54"/>
      <c r="R231" s="54"/>
      <c r="S231" s="54"/>
      <c r="T231" s="54"/>
      <c r="U231" s="54"/>
      <c r="V231" s="54"/>
      <c r="W231" s="54"/>
      <c r="X231" s="54"/>
      <c r="Y231" s="54"/>
      <c r="Z231" s="54"/>
    </row>
    <row r="232" spans="1:26" ht="15.75" customHeight="1" x14ac:dyDescent="0.3">
      <c r="A232" s="63"/>
      <c r="B232" s="64"/>
      <c r="C232" s="65"/>
      <c r="D232" s="54"/>
      <c r="E232" s="54"/>
      <c r="F232" s="54"/>
      <c r="G232" s="54"/>
      <c r="H232" s="54"/>
      <c r="I232" s="54"/>
      <c r="J232" s="54"/>
      <c r="K232" s="54"/>
      <c r="L232" s="54"/>
      <c r="M232" s="54"/>
      <c r="N232" s="54"/>
      <c r="O232" s="54"/>
      <c r="P232" s="54"/>
      <c r="Q232" s="54"/>
      <c r="R232" s="54"/>
      <c r="S232" s="54"/>
      <c r="T232" s="54"/>
      <c r="U232" s="54"/>
      <c r="V232" s="54"/>
      <c r="W232" s="54"/>
      <c r="X232" s="54"/>
      <c r="Y232" s="54"/>
      <c r="Z232" s="54"/>
    </row>
    <row r="233" spans="1:26" ht="15.75" customHeight="1" x14ac:dyDescent="0.3">
      <c r="A233" s="63"/>
      <c r="B233" s="64"/>
      <c r="C233" s="65"/>
      <c r="D233" s="54"/>
      <c r="E233" s="54"/>
      <c r="F233" s="54"/>
      <c r="G233" s="54"/>
      <c r="H233" s="54"/>
      <c r="I233" s="54"/>
      <c r="J233" s="54"/>
      <c r="K233" s="54"/>
      <c r="L233" s="54"/>
      <c r="M233" s="54"/>
      <c r="N233" s="54"/>
      <c r="O233" s="54"/>
      <c r="P233" s="54"/>
      <c r="Q233" s="54"/>
      <c r="R233" s="54"/>
      <c r="S233" s="54"/>
      <c r="T233" s="54"/>
      <c r="U233" s="54"/>
      <c r="V233" s="54"/>
      <c r="W233" s="54"/>
      <c r="X233" s="54"/>
      <c r="Y233" s="54"/>
      <c r="Z233" s="54"/>
    </row>
    <row r="234" spans="1:26" ht="15.75" customHeight="1" x14ac:dyDescent="0.3"/>
    <row r="235" spans="1:26" ht="15.75" customHeight="1" x14ac:dyDescent="0.3"/>
    <row r="236" spans="1:26" ht="15.75" customHeight="1" x14ac:dyDescent="0.3"/>
    <row r="237" spans="1:26" ht="15.75" customHeight="1" x14ac:dyDescent="0.3"/>
    <row r="238" spans="1:26" ht="15.75" customHeight="1" x14ac:dyDescent="0.3"/>
    <row r="239" spans="1:26" ht="15.75" customHeight="1" x14ac:dyDescent="0.3"/>
    <row r="240" spans="1:26"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8">
    <mergeCell ref="B33:C33"/>
    <mergeCell ref="B18:C18"/>
    <mergeCell ref="B19:C21"/>
    <mergeCell ref="B22:C22"/>
    <mergeCell ref="B23:C23"/>
    <mergeCell ref="B24:C24"/>
    <mergeCell ref="B25:C25"/>
    <mergeCell ref="B26:C26"/>
    <mergeCell ref="B28:C28"/>
    <mergeCell ref="B29:C29"/>
    <mergeCell ref="B30:C30"/>
    <mergeCell ref="B31:C31"/>
    <mergeCell ref="B32:C32"/>
    <mergeCell ref="B14:C14"/>
    <mergeCell ref="B15:C15"/>
    <mergeCell ref="B16:C16"/>
    <mergeCell ref="B17:C17"/>
    <mergeCell ref="B27:C27"/>
    <mergeCell ref="B9:C9"/>
    <mergeCell ref="B10:C10"/>
    <mergeCell ref="B11:C11"/>
    <mergeCell ref="B12:C12"/>
    <mergeCell ref="B13:C13"/>
    <mergeCell ref="A1:C1"/>
    <mergeCell ref="B2:C2"/>
    <mergeCell ref="B3:C3"/>
    <mergeCell ref="B4:C4"/>
    <mergeCell ref="B5:C8"/>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4.44140625" defaultRowHeight="15" customHeight="1" x14ac:dyDescent="0.3"/>
  <cols>
    <col min="1" max="5" width="11.5546875" customWidth="1"/>
    <col min="6" max="6" width="18.6640625" customWidth="1"/>
    <col min="7" max="17" width="11.5546875" customWidth="1"/>
    <col min="18" max="19" width="11.5546875" hidden="1" customWidth="1"/>
    <col min="20" max="26" width="10.6640625" customWidth="1"/>
  </cols>
  <sheetData>
    <row r="1" spans="1:26" ht="27" customHeight="1" x14ac:dyDescent="0.3">
      <c r="A1" s="66" t="s">
        <v>191</v>
      </c>
      <c r="B1" s="148" t="s">
        <v>192</v>
      </c>
      <c r="C1" s="130"/>
      <c r="D1" s="130"/>
      <c r="E1" s="130"/>
      <c r="F1" s="131"/>
      <c r="G1" s="154" t="s">
        <v>193</v>
      </c>
      <c r="H1" s="131"/>
      <c r="I1" s="54"/>
      <c r="J1" s="54"/>
      <c r="K1" s="54"/>
      <c r="L1" s="54"/>
      <c r="M1" s="54"/>
      <c r="N1" s="54"/>
      <c r="O1" s="54"/>
      <c r="P1" s="54"/>
      <c r="Q1" s="54"/>
      <c r="R1" s="54"/>
      <c r="S1" s="54"/>
      <c r="T1" s="54"/>
      <c r="U1" s="54"/>
      <c r="V1" s="54"/>
      <c r="W1" s="54"/>
      <c r="X1" s="54"/>
      <c r="Y1" s="54"/>
      <c r="Z1" s="54"/>
    </row>
    <row r="2" spans="1:26" ht="14.25" customHeight="1" x14ac:dyDescent="0.3">
      <c r="A2" s="67">
        <v>1</v>
      </c>
      <c r="B2" s="149" t="s">
        <v>194</v>
      </c>
      <c r="C2" s="130"/>
      <c r="D2" s="130"/>
      <c r="E2" s="130"/>
      <c r="F2" s="131"/>
      <c r="G2" s="67"/>
      <c r="H2" s="67"/>
      <c r="I2" s="54"/>
      <c r="J2" s="54"/>
      <c r="K2" s="54"/>
      <c r="L2" s="54"/>
      <c r="M2" s="54"/>
      <c r="N2" s="54"/>
      <c r="O2" s="54"/>
      <c r="P2" s="54"/>
      <c r="Q2" s="54"/>
      <c r="R2" s="54">
        <v>1</v>
      </c>
      <c r="S2" s="54">
        <v>1</v>
      </c>
      <c r="T2" s="54"/>
      <c r="U2" s="54"/>
      <c r="V2" s="54"/>
      <c r="W2" s="54"/>
      <c r="X2" s="54"/>
      <c r="Y2" s="54"/>
      <c r="Z2" s="54"/>
    </row>
    <row r="3" spans="1:26" ht="14.25" customHeight="1" x14ac:dyDescent="0.3">
      <c r="A3" s="67">
        <v>2</v>
      </c>
      <c r="B3" s="149" t="s">
        <v>195</v>
      </c>
      <c r="C3" s="130"/>
      <c r="D3" s="130"/>
      <c r="E3" s="130"/>
      <c r="F3" s="131"/>
      <c r="G3" s="67"/>
      <c r="H3" s="67"/>
      <c r="I3" s="54"/>
      <c r="J3" s="54"/>
      <c r="K3" s="54"/>
      <c r="L3" s="54"/>
      <c r="M3" s="54"/>
      <c r="N3" s="54"/>
      <c r="O3" s="54"/>
      <c r="P3" s="54"/>
      <c r="Q3" s="54"/>
      <c r="R3" s="54">
        <v>1</v>
      </c>
      <c r="S3" s="54">
        <v>1</v>
      </c>
      <c r="T3" s="54"/>
      <c r="U3" s="54"/>
      <c r="V3" s="54"/>
      <c r="W3" s="54"/>
      <c r="X3" s="54"/>
      <c r="Y3" s="54"/>
      <c r="Z3" s="54"/>
    </row>
    <row r="4" spans="1:26" ht="14.25" customHeight="1" x14ac:dyDescent="0.3">
      <c r="A4" s="67">
        <v>3</v>
      </c>
      <c r="B4" s="149" t="s">
        <v>196</v>
      </c>
      <c r="C4" s="130"/>
      <c r="D4" s="130"/>
      <c r="E4" s="130"/>
      <c r="F4" s="131"/>
      <c r="G4" s="67"/>
      <c r="H4" s="67"/>
      <c r="I4" s="54"/>
      <c r="J4" s="54"/>
      <c r="K4" s="54"/>
      <c r="L4" s="54"/>
      <c r="M4" s="54"/>
      <c r="N4" s="54"/>
      <c r="O4" s="54"/>
      <c r="P4" s="54"/>
      <c r="Q4" s="54"/>
      <c r="R4" s="54">
        <v>1</v>
      </c>
      <c r="S4" s="54">
        <v>1</v>
      </c>
      <c r="T4" s="54"/>
      <c r="U4" s="54"/>
      <c r="V4" s="54"/>
      <c r="W4" s="54"/>
      <c r="X4" s="54"/>
      <c r="Y4" s="54"/>
      <c r="Z4" s="54"/>
    </row>
    <row r="5" spans="1:26" ht="14.25" customHeight="1" x14ac:dyDescent="0.3">
      <c r="A5" s="67">
        <v>4</v>
      </c>
      <c r="B5" s="149" t="s">
        <v>197</v>
      </c>
      <c r="C5" s="130"/>
      <c r="D5" s="130"/>
      <c r="E5" s="130"/>
      <c r="F5" s="131"/>
      <c r="G5" s="67"/>
      <c r="H5" s="67"/>
      <c r="I5" s="54"/>
      <c r="J5" s="54"/>
      <c r="K5" s="54"/>
      <c r="L5" s="54"/>
      <c r="M5" s="54"/>
      <c r="N5" s="54"/>
      <c r="O5" s="54"/>
      <c r="P5" s="54"/>
      <c r="Q5" s="54"/>
      <c r="R5" s="54">
        <v>1</v>
      </c>
      <c r="S5" s="54">
        <v>1</v>
      </c>
      <c r="T5" s="54"/>
      <c r="U5" s="54"/>
      <c r="V5" s="54"/>
      <c r="W5" s="54"/>
      <c r="X5" s="54"/>
      <c r="Y5" s="54"/>
      <c r="Z5" s="54"/>
    </row>
    <row r="6" spans="1:26" ht="14.25" customHeight="1" x14ac:dyDescent="0.3">
      <c r="A6" s="67">
        <v>5</v>
      </c>
      <c r="B6" s="149" t="s">
        <v>198</v>
      </c>
      <c r="C6" s="130"/>
      <c r="D6" s="130"/>
      <c r="E6" s="130"/>
      <c r="F6" s="131"/>
      <c r="G6" s="67"/>
      <c r="H6" s="67"/>
      <c r="I6" s="54"/>
      <c r="J6" s="54"/>
      <c r="K6" s="54"/>
      <c r="L6" s="54"/>
      <c r="M6" s="54"/>
      <c r="N6" s="54"/>
      <c r="O6" s="54"/>
      <c r="P6" s="54"/>
      <c r="Q6" s="54"/>
      <c r="R6" s="54">
        <v>1</v>
      </c>
      <c r="S6" s="54">
        <v>1</v>
      </c>
      <c r="T6" s="54"/>
      <c r="U6" s="54"/>
      <c r="V6" s="54"/>
      <c r="W6" s="54"/>
      <c r="X6" s="54"/>
      <c r="Y6" s="54"/>
      <c r="Z6" s="54"/>
    </row>
    <row r="7" spans="1:26" ht="14.25" customHeight="1" x14ac:dyDescent="0.3">
      <c r="A7" s="67">
        <v>6</v>
      </c>
      <c r="B7" s="149" t="s">
        <v>199</v>
      </c>
      <c r="C7" s="130"/>
      <c r="D7" s="130"/>
      <c r="E7" s="130"/>
      <c r="F7" s="131"/>
      <c r="G7" s="67"/>
      <c r="H7" s="67"/>
      <c r="I7" s="54"/>
      <c r="J7" s="54"/>
      <c r="K7" s="54"/>
      <c r="L7" s="54"/>
      <c r="M7" s="54"/>
      <c r="N7" s="54"/>
      <c r="O7" s="54"/>
      <c r="P7" s="54"/>
      <c r="Q7" s="54"/>
      <c r="R7" s="54">
        <v>1</v>
      </c>
      <c r="S7" s="54">
        <v>1</v>
      </c>
      <c r="T7" s="54"/>
      <c r="U7" s="54"/>
      <c r="V7" s="54"/>
      <c r="W7" s="54"/>
      <c r="X7" s="54"/>
      <c r="Y7" s="54"/>
      <c r="Z7" s="54"/>
    </row>
    <row r="8" spans="1:26" ht="14.25" customHeight="1" x14ac:dyDescent="0.3">
      <c r="A8" s="67">
        <v>7</v>
      </c>
      <c r="B8" s="149" t="s">
        <v>200</v>
      </c>
      <c r="C8" s="130"/>
      <c r="D8" s="130"/>
      <c r="E8" s="130"/>
      <c r="F8" s="131"/>
      <c r="G8" s="67"/>
      <c r="H8" s="67"/>
      <c r="I8" s="54"/>
      <c r="J8" s="54"/>
      <c r="K8" s="54"/>
      <c r="L8" s="54"/>
      <c r="M8" s="54"/>
      <c r="N8" s="54"/>
      <c r="O8" s="54"/>
      <c r="P8" s="54"/>
      <c r="Q8" s="54"/>
      <c r="R8" s="54">
        <v>1</v>
      </c>
      <c r="S8" s="54">
        <v>1</v>
      </c>
      <c r="T8" s="54"/>
      <c r="U8" s="54"/>
      <c r="V8" s="54"/>
      <c r="W8" s="54"/>
      <c r="X8" s="54"/>
      <c r="Y8" s="54"/>
      <c r="Z8" s="54"/>
    </row>
    <row r="9" spans="1:26" ht="30" customHeight="1" x14ac:dyDescent="0.3">
      <c r="A9" s="67">
        <v>8</v>
      </c>
      <c r="B9" s="150" t="s">
        <v>201</v>
      </c>
      <c r="C9" s="130"/>
      <c r="D9" s="130"/>
      <c r="E9" s="130"/>
      <c r="F9" s="131"/>
      <c r="G9" s="67"/>
      <c r="H9" s="67"/>
      <c r="I9" s="54"/>
      <c r="J9" s="54"/>
      <c r="K9" s="54"/>
      <c r="L9" s="54"/>
      <c r="M9" s="54"/>
      <c r="N9" s="54"/>
      <c r="O9" s="54"/>
      <c r="P9" s="54"/>
      <c r="Q9" s="54"/>
      <c r="R9" s="54">
        <v>1</v>
      </c>
      <c r="S9" s="54">
        <v>1</v>
      </c>
      <c r="T9" s="54"/>
      <c r="U9" s="54"/>
      <c r="V9" s="54"/>
      <c r="W9" s="54"/>
      <c r="X9" s="54"/>
      <c r="Y9" s="54"/>
      <c r="Z9" s="54"/>
    </row>
    <row r="10" spans="1:26" ht="14.25" customHeight="1" x14ac:dyDescent="0.3">
      <c r="A10" s="67">
        <v>9</v>
      </c>
      <c r="B10" s="149" t="s">
        <v>202</v>
      </c>
      <c r="C10" s="130"/>
      <c r="D10" s="130"/>
      <c r="E10" s="130"/>
      <c r="F10" s="131"/>
      <c r="G10" s="67"/>
      <c r="H10" s="67"/>
      <c r="I10" s="54"/>
      <c r="J10" s="54"/>
      <c r="K10" s="54"/>
      <c r="L10" s="54"/>
      <c r="M10" s="54"/>
      <c r="N10" s="54"/>
      <c r="O10" s="54"/>
      <c r="P10" s="54"/>
      <c r="Q10" s="54"/>
      <c r="R10" s="54">
        <v>1</v>
      </c>
      <c r="S10" s="54">
        <v>1</v>
      </c>
      <c r="T10" s="54"/>
      <c r="U10" s="54"/>
      <c r="V10" s="54"/>
      <c r="W10" s="54"/>
      <c r="X10" s="54"/>
      <c r="Y10" s="54"/>
      <c r="Z10" s="54"/>
    </row>
    <row r="11" spans="1:26" ht="14.25" customHeight="1" x14ac:dyDescent="0.3">
      <c r="A11" s="67">
        <v>10</v>
      </c>
      <c r="B11" s="149" t="s">
        <v>203</v>
      </c>
      <c r="C11" s="130"/>
      <c r="D11" s="130"/>
      <c r="E11" s="130"/>
      <c r="F11" s="131"/>
      <c r="G11" s="67"/>
      <c r="H11" s="67"/>
      <c r="I11" s="54"/>
      <c r="J11" s="54"/>
      <c r="K11" s="54"/>
      <c r="L11" s="54"/>
      <c r="M11" s="54"/>
      <c r="N11" s="54"/>
      <c r="O11" s="54"/>
      <c r="P11" s="54"/>
      <c r="Q11" s="54"/>
      <c r="R11" s="54">
        <v>1</v>
      </c>
      <c r="S11" s="54">
        <v>1</v>
      </c>
      <c r="T11" s="54"/>
      <c r="U11" s="54"/>
      <c r="V11" s="54"/>
      <c r="W11" s="54"/>
      <c r="X11" s="54"/>
      <c r="Y11" s="54"/>
      <c r="Z11" s="54"/>
    </row>
    <row r="12" spans="1:26" ht="14.25" customHeight="1" x14ac:dyDescent="0.3">
      <c r="A12" s="67">
        <v>11</v>
      </c>
      <c r="B12" s="149" t="s">
        <v>204</v>
      </c>
      <c r="C12" s="130"/>
      <c r="D12" s="130"/>
      <c r="E12" s="130"/>
      <c r="F12" s="131"/>
      <c r="G12" s="67"/>
      <c r="H12" s="67"/>
      <c r="I12" s="54"/>
      <c r="J12" s="54"/>
      <c r="K12" s="54"/>
      <c r="L12" s="54"/>
      <c r="M12" s="54"/>
      <c r="N12" s="54"/>
      <c r="O12" s="54"/>
      <c r="P12" s="54"/>
      <c r="Q12" s="54"/>
      <c r="R12" s="54">
        <v>1</v>
      </c>
      <c r="S12" s="54">
        <v>1</v>
      </c>
      <c r="T12" s="54"/>
      <c r="U12" s="54"/>
      <c r="V12" s="54"/>
      <c r="W12" s="54"/>
      <c r="X12" s="54"/>
      <c r="Y12" s="54"/>
      <c r="Z12" s="54"/>
    </row>
    <row r="13" spans="1:26" ht="14.25" customHeight="1" x14ac:dyDescent="0.3">
      <c r="A13" s="67">
        <v>12</v>
      </c>
      <c r="B13" s="149" t="s">
        <v>205</v>
      </c>
      <c r="C13" s="130"/>
      <c r="D13" s="130"/>
      <c r="E13" s="130"/>
      <c r="F13" s="131"/>
      <c r="G13" s="67"/>
      <c r="H13" s="67"/>
      <c r="I13" s="54"/>
      <c r="J13" s="54"/>
      <c r="K13" s="54"/>
      <c r="L13" s="54"/>
      <c r="M13" s="54"/>
      <c r="N13" s="54"/>
      <c r="O13" s="54"/>
      <c r="P13" s="54"/>
      <c r="Q13" s="54"/>
      <c r="R13" s="54">
        <v>1</v>
      </c>
      <c r="S13" s="54">
        <v>1</v>
      </c>
      <c r="T13" s="54"/>
      <c r="U13" s="54"/>
      <c r="V13" s="54"/>
      <c r="W13" s="54"/>
      <c r="X13" s="54"/>
      <c r="Y13" s="54"/>
      <c r="Z13" s="54"/>
    </row>
    <row r="14" spans="1:26" ht="14.25" customHeight="1" x14ac:dyDescent="0.3">
      <c r="A14" s="67">
        <v>13</v>
      </c>
      <c r="B14" s="149" t="s">
        <v>206</v>
      </c>
      <c r="C14" s="130"/>
      <c r="D14" s="130"/>
      <c r="E14" s="130"/>
      <c r="F14" s="131"/>
      <c r="G14" s="67"/>
      <c r="H14" s="67"/>
      <c r="I14" s="54"/>
      <c r="J14" s="54"/>
      <c r="K14" s="54"/>
      <c r="L14" s="54"/>
      <c r="M14" s="54"/>
      <c r="N14" s="54"/>
      <c r="O14" s="54"/>
      <c r="P14" s="54"/>
      <c r="Q14" s="54"/>
      <c r="R14" s="54">
        <v>1</v>
      </c>
      <c r="S14" s="54">
        <v>1</v>
      </c>
      <c r="T14" s="54"/>
      <c r="U14" s="54"/>
      <c r="V14" s="54"/>
      <c r="W14" s="54"/>
      <c r="X14" s="54"/>
      <c r="Y14" s="54"/>
      <c r="Z14" s="54"/>
    </row>
    <row r="15" spans="1:26" ht="14.25" customHeight="1" x14ac:dyDescent="0.3">
      <c r="A15" s="67">
        <v>14</v>
      </c>
      <c r="B15" s="149" t="s">
        <v>207</v>
      </c>
      <c r="C15" s="130"/>
      <c r="D15" s="130"/>
      <c r="E15" s="130"/>
      <c r="F15" s="131"/>
      <c r="G15" s="67"/>
      <c r="H15" s="67"/>
      <c r="I15" s="54"/>
      <c r="J15" s="54"/>
      <c r="K15" s="54"/>
      <c r="L15" s="54"/>
      <c r="M15" s="54"/>
      <c r="N15" s="54"/>
      <c r="O15" s="54"/>
      <c r="P15" s="54"/>
      <c r="Q15" s="54"/>
      <c r="R15" s="54">
        <v>1</v>
      </c>
      <c r="S15" s="54">
        <v>1</v>
      </c>
      <c r="T15" s="54"/>
      <c r="U15" s="54"/>
      <c r="V15" s="54"/>
      <c r="W15" s="54"/>
      <c r="X15" s="54"/>
      <c r="Y15" s="54"/>
      <c r="Z15" s="54"/>
    </row>
    <row r="16" spans="1:26" ht="14.25" customHeight="1" x14ac:dyDescent="0.3">
      <c r="A16" s="67">
        <v>15</v>
      </c>
      <c r="B16" s="149" t="s">
        <v>208</v>
      </c>
      <c r="C16" s="130"/>
      <c r="D16" s="130"/>
      <c r="E16" s="130"/>
      <c r="F16" s="131"/>
      <c r="G16" s="67"/>
      <c r="H16" s="67"/>
      <c r="I16" s="54"/>
      <c r="J16" s="54"/>
      <c r="K16" s="54"/>
      <c r="L16" s="54"/>
      <c r="M16" s="54"/>
      <c r="N16" s="54"/>
      <c r="O16" s="54"/>
      <c r="P16" s="54"/>
      <c r="Q16" s="54"/>
      <c r="R16" s="54">
        <v>1</v>
      </c>
      <c r="S16" s="54">
        <v>1</v>
      </c>
      <c r="T16" s="54"/>
      <c r="U16" s="54"/>
      <c r="V16" s="54"/>
      <c r="W16" s="54"/>
      <c r="X16" s="54"/>
      <c r="Y16" s="54"/>
      <c r="Z16" s="54"/>
    </row>
    <row r="17" spans="1:26" ht="14.25" customHeight="1" x14ac:dyDescent="0.3">
      <c r="A17" s="67">
        <v>16</v>
      </c>
      <c r="B17" s="149" t="s">
        <v>209</v>
      </c>
      <c r="C17" s="130"/>
      <c r="D17" s="130"/>
      <c r="E17" s="130"/>
      <c r="F17" s="131"/>
      <c r="G17" s="67"/>
      <c r="H17" s="67"/>
      <c r="I17" s="54"/>
      <c r="J17" s="54"/>
      <c r="K17" s="54"/>
      <c r="L17" s="54"/>
      <c r="M17" s="54"/>
      <c r="N17" s="54"/>
      <c r="O17" s="54"/>
      <c r="P17" s="54"/>
      <c r="Q17" s="54"/>
      <c r="R17" s="54">
        <v>1</v>
      </c>
      <c r="S17" s="54">
        <v>1</v>
      </c>
      <c r="T17" s="54"/>
      <c r="U17" s="54"/>
      <c r="V17" s="54"/>
      <c r="W17" s="54"/>
      <c r="X17" s="54"/>
      <c r="Y17" s="54"/>
      <c r="Z17" s="54"/>
    </row>
    <row r="18" spans="1:26" ht="14.25" customHeight="1" x14ac:dyDescent="0.3">
      <c r="A18" s="67">
        <v>17</v>
      </c>
      <c r="B18" s="149" t="s">
        <v>210</v>
      </c>
      <c r="C18" s="130"/>
      <c r="D18" s="130"/>
      <c r="E18" s="130"/>
      <c r="F18" s="131"/>
      <c r="G18" s="67"/>
      <c r="H18" s="67"/>
      <c r="I18" s="54"/>
      <c r="J18" s="54"/>
      <c r="K18" s="54"/>
      <c r="L18" s="54"/>
      <c r="M18" s="54"/>
      <c r="N18" s="54"/>
      <c r="O18" s="54"/>
      <c r="P18" s="54"/>
      <c r="Q18" s="54"/>
      <c r="R18" s="54">
        <v>1</v>
      </c>
      <c r="S18" s="54">
        <v>1</v>
      </c>
      <c r="T18" s="54"/>
      <c r="U18" s="54"/>
      <c r="V18" s="54"/>
      <c r="W18" s="54"/>
      <c r="X18" s="54"/>
      <c r="Y18" s="54"/>
      <c r="Z18" s="54"/>
    </row>
    <row r="19" spans="1:26" ht="14.25" customHeight="1" x14ac:dyDescent="0.3">
      <c r="A19" s="67">
        <v>18</v>
      </c>
      <c r="B19" s="149" t="s">
        <v>211</v>
      </c>
      <c r="C19" s="130"/>
      <c r="D19" s="130"/>
      <c r="E19" s="130"/>
      <c r="F19" s="131"/>
      <c r="G19" s="67"/>
      <c r="H19" s="67"/>
      <c r="I19" s="54"/>
      <c r="J19" s="54"/>
      <c r="K19" s="54"/>
      <c r="L19" s="54"/>
      <c r="M19" s="54"/>
      <c r="N19" s="54"/>
      <c r="O19" s="54"/>
      <c r="P19" s="54"/>
      <c r="Q19" s="54"/>
      <c r="R19" s="54">
        <v>1</v>
      </c>
      <c r="S19" s="54">
        <v>1</v>
      </c>
      <c r="T19" s="54"/>
      <c r="U19" s="54"/>
      <c r="V19" s="54"/>
      <c r="W19" s="54"/>
      <c r="X19" s="54"/>
      <c r="Y19" s="54"/>
      <c r="Z19" s="54"/>
    </row>
    <row r="20" spans="1:26" ht="14.25" customHeight="1" x14ac:dyDescent="0.3">
      <c r="A20" s="67">
        <v>19</v>
      </c>
      <c r="B20" s="149" t="s">
        <v>212</v>
      </c>
      <c r="C20" s="130"/>
      <c r="D20" s="130"/>
      <c r="E20" s="130"/>
      <c r="F20" s="131"/>
      <c r="G20" s="67"/>
      <c r="H20" s="67"/>
      <c r="I20" s="54"/>
      <c r="J20" s="54"/>
      <c r="K20" s="54"/>
      <c r="L20" s="54"/>
      <c r="M20" s="54"/>
      <c r="N20" s="54"/>
      <c r="O20" s="54"/>
      <c r="P20" s="54"/>
      <c r="Q20" s="54"/>
      <c r="R20" s="54">
        <v>1</v>
      </c>
      <c r="S20" s="54">
        <v>1</v>
      </c>
      <c r="T20" s="54"/>
      <c r="U20" s="54"/>
      <c r="V20" s="54"/>
      <c r="W20" s="54"/>
      <c r="X20" s="54"/>
      <c r="Y20" s="54"/>
      <c r="Z20" s="54"/>
    </row>
    <row r="21" spans="1:26" ht="14.25" customHeight="1" x14ac:dyDescent="0.3">
      <c r="A21" s="151" t="s">
        <v>213</v>
      </c>
      <c r="B21" s="152"/>
      <c r="C21" s="152"/>
      <c r="D21" s="152"/>
      <c r="E21" s="152"/>
      <c r="F21" s="153"/>
      <c r="G21" s="54">
        <f>+SUMIF($G$2:$G$20,"X",$R$2:$R$20)</f>
        <v>0</v>
      </c>
      <c r="H21" s="54">
        <f>+SUMIF(H2:H20,"X",S2:S20)</f>
        <v>0</v>
      </c>
      <c r="I21" s="54"/>
      <c r="J21" s="54"/>
      <c r="K21" s="54"/>
      <c r="L21" s="54"/>
      <c r="M21" s="54"/>
      <c r="N21" s="54"/>
      <c r="O21" s="54"/>
      <c r="P21" s="54"/>
      <c r="Q21" s="54"/>
      <c r="R21" s="54"/>
      <c r="S21" s="54"/>
      <c r="T21" s="54"/>
      <c r="U21" s="54"/>
      <c r="V21" s="54"/>
      <c r="W21" s="54"/>
      <c r="X21" s="54"/>
      <c r="Y21" s="54"/>
      <c r="Z21" s="54"/>
    </row>
    <row r="22" spans="1:26" ht="14.25" customHeight="1" x14ac:dyDescent="0.3">
      <c r="A22" s="151" t="s">
        <v>214</v>
      </c>
      <c r="B22" s="152"/>
      <c r="C22" s="152"/>
      <c r="D22" s="152"/>
      <c r="E22" s="152"/>
      <c r="F22" s="153"/>
      <c r="G22" s="54"/>
      <c r="H22" s="54"/>
      <c r="I22" s="54"/>
      <c r="J22" s="54"/>
      <c r="K22" s="54"/>
      <c r="L22" s="54"/>
      <c r="M22" s="54"/>
      <c r="N22" s="54"/>
      <c r="O22" s="54"/>
      <c r="P22" s="54"/>
      <c r="Q22" s="54"/>
      <c r="R22" s="54"/>
      <c r="S22" s="54"/>
      <c r="T22" s="54"/>
      <c r="U22" s="54"/>
      <c r="V22" s="54"/>
      <c r="W22" s="54"/>
      <c r="X22" s="54"/>
      <c r="Y22" s="54"/>
      <c r="Z22" s="54"/>
    </row>
    <row r="23" spans="1:26" ht="14.25" customHeight="1" x14ac:dyDescent="0.3">
      <c r="A23" s="151" t="s">
        <v>215</v>
      </c>
      <c r="B23" s="152"/>
      <c r="C23" s="152"/>
      <c r="D23" s="152"/>
      <c r="E23" s="152"/>
      <c r="F23" s="153"/>
      <c r="G23" s="54"/>
      <c r="H23" s="54"/>
      <c r="I23" s="54"/>
      <c r="J23" s="54"/>
      <c r="K23" s="54"/>
      <c r="L23" s="54"/>
      <c r="M23" s="54"/>
      <c r="N23" s="54"/>
      <c r="O23" s="54"/>
      <c r="P23" s="54"/>
      <c r="Q23" s="54"/>
      <c r="R23" s="54"/>
      <c r="S23" s="54"/>
      <c r="T23" s="54"/>
      <c r="U23" s="54"/>
      <c r="V23" s="54"/>
      <c r="W23" s="54"/>
      <c r="X23" s="54"/>
      <c r="Y23" s="54"/>
      <c r="Z23" s="54"/>
    </row>
    <row r="24" spans="1:26" ht="14.25" customHeight="1" x14ac:dyDescent="0.3">
      <c r="A24" s="54"/>
      <c r="B24" s="54"/>
      <c r="C24" s="54"/>
      <c r="D24" s="54"/>
      <c r="E24" s="54"/>
      <c r="F24" s="54"/>
      <c r="G24" s="54"/>
      <c r="H24" s="54"/>
      <c r="I24" s="54"/>
      <c r="J24" s="54"/>
      <c r="K24" s="54"/>
      <c r="L24" s="54"/>
      <c r="M24" s="54"/>
      <c r="N24" s="54"/>
      <c r="O24" s="54"/>
      <c r="P24" s="54"/>
      <c r="Q24" s="54"/>
      <c r="R24" s="54"/>
      <c r="S24" s="54"/>
      <c r="T24" s="54"/>
      <c r="U24" s="54"/>
      <c r="V24" s="54"/>
      <c r="W24" s="54"/>
      <c r="X24" s="54"/>
      <c r="Y24" s="54"/>
      <c r="Z24" s="54"/>
    </row>
    <row r="25" spans="1:26" ht="14.25" customHeight="1" x14ac:dyDescent="0.3">
      <c r="A25" s="54"/>
      <c r="B25" s="54"/>
      <c r="C25" s="54"/>
      <c r="D25" s="54"/>
      <c r="E25" s="54"/>
      <c r="F25" s="54"/>
      <c r="G25" s="54"/>
      <c r="H25" s="54"/>
      <c r="I25" s="54"/>
      <c r="J25" s="54"/>
      <c r="K25" s="54"/>
      <c r="L25" s="54"/>
      <c r="M25" s="54"/>
      <c r="N25" s="54"/>
      <c r="O25" s="54"/>
      <c r="P25" s="54"/>
      <c r="Q25" s="54"/>
      <c r="R25" s="54"/>
      <c r="S25" s="54"/>
      <c r="T25" s="54"/>
      <c r="U25" s="54"/>
      <c r="V25" s="54"/>
      <c r="W25" s="54"/>
      <c r="X25" s="54"/>
      <c r="Y25" s="54"/>
      <c r="Z25" s="54"/>
    </row>
    <row r="26" spans="1:26" ht="14.25" customHeight="1" x14ac:dyDescent="0.3">
      <c r="A26" s="54"/>
      <c r="B26" s="54"/>
      <c r="C26" s="54"/>
      <c r="D26" s="54"/>
      <c r="E26" s="54"/>
      <c r="F26" s="54"/>
      <c r="G26" s="54"/>
      <c r="H26" s="54"/>
      <c r="I26" s="54"/>
      <c r="J26" s="54"/>
      <c r="K26" s="54"/>
      <c r="L26" s="54"/>
      <c r="M26" s="54"/>
      <c r="N26" s="54"/>
      <c r="O26" s="54"/>
      <c r="P26" s="54"/>
      <c r="Q26" s="54"/>
      <c r="R26" s="54"/>
      <c r="S26" s="54"/>
      <c r="T26" s="54"/>
      <c r="U26" s="54"/>
      <c r="V26" s="54"/>
      <c r="W26" s="54"/>
      <c r="X26" s="54"/>
      <c r="Y26" s="54"/>
      <c r="Z26" s="54"/>
    </row>
    <row r="27" spans="1:26" ht="14.25" customHeight="1" x14ac:dyDescent="0.3">
      <c r="A27" s="66" t="s">
        <v>191</v>
      </c>
      <c r="B27" s="148" t="s">
        <v>192</v>
      </c>
      <c r="C27" s="130"/>
      <c r="D27" s="130"/>
      <c r="E27" s="130"/>
      <c r="F27" s="131"/>
      <c r="G27" s="154" t="s">
        <v>193</v>
      </c>
      <c r="H27" s="131"/>
      <c r="I27" s="54"/>
      <c r="J27" s="54"/>
      <c r="K27" s="54"/>
      <c r="L27" s="54"/>
      <c r="M27" s="54"/>
      <c r="N27" s="54"/>
      <c r="O27" s="54"/>
      <c r="P27" s="54"/>
      <c r="Q27" s="54"/>
      <c r="R27" s="54"/>
      <c r="S27" s="54"/>
      <c r="T27" s="54"/>
      <c r="U27" s="54"/>
      <c r="V27" s="54"/>
      <c r="W27" s="54"/>
      <c r="X27" s="54"/>
      <c r="Y27" s="54"/>
      <c r="Z27" s="54"/>
    </row>
    <row r="28" spans="1:26" ht="14.25" customHeight="1" x14ac:dyDescent="0.3">
      <c r="A28" s="67">
        <v>1</v>
      </c>
      <c r="B28" s="149" t="s">
        <v>194</v>
      </c>
      <c r="C28" s="130"/>
      <c r="D28" s="130"/>
      <c r="E28" s="130"/>
      <c r="F28" s="131"/>
      <c r="G28" s="67"/>
      <c r="H28" s="67"/>
      <c r="I28" s="54"/>
      <c r="J28" s="54"/>
      <c r="K28" s="54"/>
      <c r="L28" s="54"/>
      <c r="M28" s="54"/>
      <c r="N28" s="54"/>
      <c r="O28" s="54"/>
      <c r="P28" s="54"/>
      <c r="Q28" s="54"/>
      <c r="R28" s="54"/>
      <c r="S28" s="54"/>
      <c r="T28" s="54"/>
      <c r="U28" s="54"/>
      <c r="V28" s="54"/>
      <c r="W28" s="54"/>
      <c r="X28" s="54"/>
      <c r="Y28" s="54"/>
      <c r="Z28" s="54"/>
    </row>
    <row r="29" spans="1:26" ht="14.25" customHeight="1" x14ac:dyDescent="0.3">
      <c r="A29" s="67">
        <v>2</v>
      </c>
      <c r="B29" s="149" t="s">
        <v>195</v>
      </c>
      <c r="C29" s="130"/>
      <c r="D29" s="130"/>
      <c r="E29" s="130"/>
      <c r="F29" s="131"/>
      <c r="G29" s="67"/>
      <c r="H29" s="67"/>
      <c r="I29" s="54"/>
      <c r="J29" s="54"/>
      <c r="K29" s="54"/>
      <c r="L29" s="54"/>
      <c r="M29" s="54"/>
      <c r="N29" s="54"/>
      <c r="O29" s="54"/>
      <c r="P29" s="54"/>
      <c r="Q29" s="54"/>
      <c r="R29" s="54"/>
      <c r="S29" s="54"/>
      <c r="T29" s="54"/>
      <c r="U29" s="54"/>
      <c r="V29" s="54"/>
      <c r="W29" s="54"/>
      <c r="X29" s="54"/>
      <c r="Y29" s="54"/>
      <c r="Z29" s="54"/>
    </row>
    <row r="30" spans="1:26" ht="14.25" customHeight="1" x14ac:dyDescent="0.3">
      <c r="A30" s="67">
        <v>3</v>
      </c>
      <c r="B30" s="149" t="s">
        <v>196</v>
      </c>
      <c r="C30" s="130"/>
      <c r="D30" s="130"/>
      <c r="E30" s="130"/>
      <c r="F30" s="131"/>
      <c r="G30" s="67"/>
      <c r="H30" s="67"/>
      <c r="I30" s="54"/>
      <c r="J30" s="54"/>
      <c r="K30" s="54"/>
      <c r="L30" s="54"/>
      <c r="M30" s="54"/>
      <c r="N30" s="54"/>
      <c r="O30" s="54"/>
      <c r="P30" s="54"/>
      <c r="Q30" s="54"/>
      <c r="R30" s="54"/>
      <c r="S30" s="54"/>
      <c r="T30" s="54"/>
      <c r="U30" s="54"/>
      <c r="V30" s="54"/>
      <c r="W30" s="54"/>
      <c r="X30" s="54"/>
      <c r="Y30" s="54"/>
      <c r="Z30" s="54"/>
    </row>
    <row r="31" spans="1:26" ht="14.25" customHeight="1" x14ac:dyDescent="0.3">
      <c r="A31" s="67">
        <v>4</v>
      </c>
      <c r="B31" s="149" t="s">
        <v>197</v>
      </c>
      <c r="C31" s="130"/>
      <c r="D31" s="130"/>
      <c r="E31" s="130"/>
      <c r="F31" s="131"/>
      <c r="G31" s="67"/>
      <c r="H31" s="67"/>
      <c r="I31" s="54"/>
      <c r="J31" s="54"/>
      <c r="K31" s="54"/>
      <c r="L31" s="54"/>
      <c r="M31" s="54"/>
      <c r="N31" s="54"/>
      <c r="O31" s="54"/>
      <c r="P31" s="54"/>
      <c r="Q31" s="54"/>
      <c r="R31" s="54"/>
      <c r="S31" s="54"/>
      <c r="T31" s="54"/>
      <c r="U31" s="54"/>
      <c r="V31" s="54"/>
      <c r="W31" s="54"/>
      <c r="X31" s="54"/>
      <c r="Y31" s="54"/>
      <c r="Z31" s="54"/>
    </row>
    <row r="32" spans="1:26" ht="14.25" customHeight="1" x14ac:dyDescent="0.3">
      <c r="A32" s="67">
        <v>5</v>
      </c>
      <c r="B32" s="149" t="s">
        <v>198</v>
      </c>
      <c r="C32" s="130"/>
      <c r="D32" s="130"/>
      <c r="E32" s="130"/>
      <c r="F32" s="131"/>
      <c r="G32" s="67"/>
      <c r="H32" s="67"/>
      <c r="I32" s="54"/>
      <c r="J32" s="54"/>
      <c r="K32" s="54"/>
      <c r="L32" s="54"/>
      <c r="M32" s="54"/>
      <c r="N32" s="54"/>
      <c r="O32" s="54"/>
      <c r="P32" s="54"/>
      <c r="Q32" s="54"/>
      <c r="R32" s="54"/>
      <c r="S32" s="54"/>
      <c r="T32" s="54"/>
      <c r="U32" s="54"/>
      <c r="V32" s="54"/>
      <c r="W32" s="54"/>
      <c r="X32" s="54"/>
      <c r="Y32" s="54"/>
      <c r="Z32" s="54"/>
    </row>
    <row r="33" spans="1:26" ht="14.25" customHeight="1" x14ac:dyDescent="0.3">
      <c r="A33" s="67">
        <v>6</v>
      </c>
      <c r="B33" s="149" t="s">
        <v>199</v>
      </c>
      <c r="C33" s="130"/>
      <c r="D33" s="130"/>
      <c r="E33" s="130"/>
      <c r="F33" s="131"/>
      <c r="G33" s="67"/>
      <c r="H33" s="67"/>
      <c r="I33" s="54"/>
      <c r="J33" s="54"/>
      <c r="K33" s="54"/>
      <c r="L33" s="54"/>
      <c r="M33" s="54"/>
      <c r="N33" s="54"/>
      <c r="O33" s="54"/>
      <c r="P33" s="54"/>
      <c r="Q33" s="54"/>
      <c r="R33" s="54"/>
      <c r="S33" s="54"/>
      <c r="T33" s="54"/>
      <c r="U33" s="54"/>
      <c r="V33" s="54"/>
      <c r="W33" s="54"/>
      <c r="X33" s="54"/>
      <c r="Y33" s="54"/>
      <c r="Z33" s="54"/>
    </row>
    <row r="34" spans="1:26" ht="14.25" customHeight="1" x14ac:dyDescent="0.3">
      <c r="A34" s="67">
        <v>7</v>
      </c>
      <c r="B34" s="149" t="s">
        <v>200</v>
      </c>
      <c r="C34" s="130"/>
      <c r="D34" s="130"/>
      <c r="E34" s="130"/>
      <c r="F34" s="131"/>
      <c r="G34" s="67"/>
      <c r="H34" s="67"/>
      <c r="I34" s="54"/>
      <c r="J34" s="54"/>
      <c r="K34" s="54"/>
      <c r="L34" s="54"/>
      <c r="M34" s="54"/>
      <c r="N34" s="54"/>
      <c r="O34" s="54"/>
      <c r="P34" s="54"/>
      <c r="Q34" s="54"/>
      <c r="R34" s="54"/>
      <c r="S34" s="54"/>
      <c r="T34" s="54"/>
      <c r="U34" s="54"/>
      <c r="V34" s="54"/>
      <c r="W34" s="54"/>
      <c r="X34" s="54"/>
      <c r="Y34" s="54"/>
      <c r="Z34" s="54"/>
    </row>
    <row r="35" spans="1:26" ht="14.25" customHeight="1" x14ac:dyDescent="0.3">
      <c r="A35" s="67">
        <v>8</v>
      </c>
      <c r="B35" s="150" t="s">
        <v>201</v>
      </c>
      <c r="C35" s="130"/>
      <c r="D35" s="130"/>
      <c r="E35" s="130"/>
      <c r="F35" s="131"/>
      <c r="G35" s="67"/>
      <c r="H35" s="67"/>
      <c r="I35" s="54"/>
      <c r="J35" s="54"/>
      <c r="K35" s="54"/>
      <c r="L35" s="54"/>
      <c r="M35" s="54"/>
      <c r="N35" s="54"/>
      <c r="O35" s="54"/>
      <c r="P35" s="54"/>
      <c r="Q35" s="54"/>
      <c r="R35" s="54"/>
      <c r="S35" s="54"/>
      <c r="T35" s="54"/>
      <c r="U35" s="54"/>
      <c r="V35" s="54"/>
      <c r="W35" s="54"/>
      <c r="X35" s="54"/>
      <c r="Y35" s="54"/>
      <c r="Z35" s="54"/>
    </row>
    <row r="36" spans="1:26" ht="14.25" customHeight="1" x14ac:dyDescent="0.3">
      <c r="A36" s="67">
        <v>9</v>
      </c>
      <c r="B36" s="149" t="s">
        <v>202</v>
      </c>
      <c r="C36" s="130"/>
      <c r="D36" s="130"/>
      <c r="E36" s="130"/>
      <c r="F36" s="131"/>
      <c r="G36" s="67"/>
      <c r="H36" s="67"/>
      <c r="I36" s="54"/>
      <c r="J36" s="54"/>
      <c r="K36" s="54"/>
      <c r="L36" s="54"/>
      <c r="M36" s="54"/>
      <c r="N36" s="54"/>
      <c r="O36" s="54"/>
      <c r="P36" s="54"/>
      <c r="Q36" s="54"/>
      <c r="R36" s="54"/>
      <c r="S36" s="54"/>
      <c r="T36" s="54"/>
      <c r="U36" s="54"/>
      <c r="V36" s="54"/>
      <c r="W36" s="54"/>
      <c r="X36" s="54"/>
      <c r="Y36" s="54"/>
      <c r="Z36" s="54"/>
    </row>
    <row r="37" spans="1:26" ht="14.25" customHeight="1" x14ac:dyDescent="0.3">
      <c r="A37" s="67">
        <v>10</v>
      </c>
      <c r="B37" s="149" t="s">
        <v>203</v>
      </c>
      <c r="C37" s="130"/>
      <c r="D37" s="130"/>
      <c r="E37" s="130"/>
      <c r="F37" s="131"/>
      <c r="G37" s="67"/>
      <c r="H37" s="67"/>
      <c r="I37" s="54"/>
      <c r="J37" s="54"/>
      <c r="K37" s="54"/>
      <c r="L37" s="54"/>
      <c r="M37" s="54"/>
      <c r="N37" s="54"/>
      <c r="O37" s="54"/>
      <c r="P37" s="54"/>
      <c r="Q37" s="54"/>
      <c r="R37" s="54"/>
      <c r="S37" s="54"/>
      <c r="T37" s="54"/>
      <c r="U37" s="54"/>
      <c r="V37" s="54"/>
      <c r="W37" s="54"/>
      <c r="X37" s="54"/>
      <c r="Y37" s="54"/>
      <c r="Z37" s="54"/>
    </row>
    <row r="38" spans="1:26" ht="14.25" customHeight="1" x14ac:dyDescent="0.3">
      <c r="A38" s="67">
        <v>11</v>
      </c>
      <c r="B38" s="149" t="s">
        <v>204</v>
      </c>
      <c r="C38" s="130"/>
      <c r="D38" s="130"/>
      <c r="E38" s="130"/>
      <c r="F38" s="131"/>
      <c r="G38" s="67"/>
      <c r="H38" s="67"/>
      <c r="I38" s="54"/>
      <c r="J38" s="54"/>
      <c r="K38" s="54"/>
      <c r="L38" s="54"/>
      <c r="M38" s="54"/>
      <c r="N38" s="54"/>
      <c r="O38" s="54"/>
      <c r="P38" s="54"/>
      <c r="Q38" s="54"/>
      <c r="R38" s="54"/>
      <c r="S38" s="54"/>
      <c r="T38" s="54"/>
      <c r="U38" s="54"/>
      <c r="V38" s="54"/>
      <c r="W38" s="54"/>
      <c r="X38" s="54"/>
      <c r="Y38" s="54"/>
      <c r="Z38" s="54"/>
    </row>
    <row r="39" spans="1:26" ht="14.25" customHeight="1" x14ac:dyDescent="0.3">
      <c r="A39" s="67">
        <v>12</v>
      </c>
      <c r="B39" s="149" t="s">
        <v>205</v>
      </c>
      <c r="C39" s="130"/>
      <c r="D39" s="130"/>
      <c r="E39" s="130"/>
      <c r="F39" s="131"/>
      <c r="G39" s="67"/>
      <c r="H39" s="67"/>
      <c r="I39" s="54"/>
      <c r="J39" s="54"/>
      <c r="K39" s="54"/>
      <c r="L39" s="54"/>
      <c r="M39" s="54"/>
      <c r="N39" s="54"/>
      <c r="O39" s="54"/>
      <c r="P39" s="54"/>
      <c r="Q39" s="54"/>
      <c r="R39" s="54"/>
      <c r="S39" s="54"/>
      <c r="T39" s="54"/>
      <c r="U39" s="54"/>
      <c r="V39" s="54"/>
      <c r="W39" s="54"/>
      <c r="X39" s="54"/>
      <c r="Y39" s="54"/>
      <c r="Z39" s="54"/>
    </row>
    <row r="40" spans="1:26" ht="14.25" customHeight="1" x14ac:dyDescent="0.3">
      <c r="A40" s="67">
        <v>13</v>
      </c>
      <c r="B40" s="149" t="s">
        <v>206</v>
      </c>
      <c r="C40" s="130"/>
      <c r="D40" s="130"/>
      <c r="E40" s="130"/>
      <c r="F40" s="131"/>
      <c r="G40" s="67"/>
      <c r="H40" s="67"/>
      <c r="I40" s="54"/>
      <c r="J40" s="54"/>
      <c r="K40" s="54"/>
      <c r="L40" s="54"/>
      <c r="M40" s="54"/>
      <c r="N40" s="54"/>
      <c r="O40" s="54"/>
      <c r="P40" s="54"/>
      <c r="Q40" s="54"/>
      <c r="R40" s="54"/>
      <c r="S40" s="54"/>
      <c r="T40" s="54"/>
      <c r="U40" s="54"/>
      <c r="V40" s="54"/>
      <c r="W40" s="54"/>
      <c r="X40" s="54"/>
      <c r="Y40" s="54"/>
      <c r="Z40" s="54"/>
    </row>
    <row r="41" spans="1:26" ht="14.25" customHeight="1" x14ac:dyDescent="0.3">
      <c r="A41" s="67">
        <v>14</v>
      </c>
      <c r="B41" s="149" t="s">
        <v>207</v>
      </c>
      <c r="C41" s="130"/>
      <c r="D41" s="130"/>
      <c r="E41" s="130"/>
      <c r="F41" s="131"/>
      <c r="G41" s="67"/>
      <c r="H41" s="67"/>
      <c r="I41" s="54"/>
      <c r="J41" s="54"/>
      <c r="K41" s="54"/>
      <c r="L41" s="54"/>
      <c r="M41" s="54"/>
      <c r="N41" s="54"/>
      <c r="O41" s="54"/>
      <c r="P41" s="54"/>
      <c r="Q41" s="54"/>
      <c r="R41" s="54"/>
      <c r="S41" s="54"/>
      <c r="T41" s="54"/>
      <c r="U41" s="54"/>
      <c r="V41" s="54"/>
      <c r="W41" s="54"/>
      <c r="X41" s="54"/>
      <c r="Y41" s="54"/>
      <c r="Z41" s="54"/>
    </row>
    <row r="42" spans="1:26" ht="14.25" customHeight="1" x14ac:dyDescent="0.3">
      <c r="A42" s="67">
        <v>15</v>
      </c>
      <c r="B42" s="149" t="s">
        <v>208</v>
      </c>
      <c r="C42" s="130"/>
      <c r="D42" s="130"/>
      <c r="E42" s="130"/>
      <c r="F42" s="131"/>
      <c r="G42" s="67"/>
      <c r="H42" s="67"/>
      <c r="I42" s="54"/>
      <c r="J42" s="54"/>
      <c r="K42" s="54"/>
      <c r="L42" s="54"/>
      <c r="M42" s="54"/>
      <c r="N42" s="54"/>
      <c r="O42" s="54"/>
      <c r="P42" s="54"/>
      <c r="Q42" s="54"/>
      <c r="R42" s="54"/>
      <c r="S42" s="54"/>
      <c r="T42" s="54"/>
      <c r="U42" s="54"/>
      <c r="V42" s="54"/>
      <c r="W42" s="54"/>
      <c r="X42" s="54"/>
      <c r="Y42" s="54"/>
      <c r="Z42" s="54"/>
    </row>
    <row r="43" spans="1:26" ht="14.25" customHeight="1" x14ac:dyDescent="0.3">
      <c r="A43" s="67">
        <v>16</v>
      </c>
      <c r="B43" s="149" t="s">
        <v>209</v>
      </c>
      <c r="C43" s="130"/>
      <c r="D43" s="130"/>
      <c r="E43" s="130"/>
      <c r="F43" s="131"/>
      <c r="G43" s="67"/>
      <c r="H43" s="67"/>
      <c r="I43" s="54"/>
      <c r="J43" s="54"/>
      <c r="K43" s="54"/>
      <c r="L43" s="54"/>
      <c r="M43" s="54"/>
      <c r="N43" s="54"/>
      <c r="O43" s="54"/>
      <c r="P43" s="54"/>
      <c r="Q43" s="54"/>
      <c r="R43" s="54"/>
      <c r="S43" s="54"/>
      <c r="T43" s="54"/>
      <c r="U43" s="54"/>
      <c r="V43" s="54"/>
      <c r="W43" s="54"/>
      <c r="X43" s="54"/>
      <c r="Y43" s="54"/>
      <c r="Z43" s="54"/>
    </row>
    <row r="44" spans="1:26" ht="14.25" customHeight="1" x14ac:dyDescent="0.3">
      <c r="A44" s="67">
        <v>17</v>
      </c>
      <c r="B44" s="149" t="s">
        <v>210</v>
      </c>
      <c r="C44" s="130"/>
      <c r="D44" s="130"/>
      <c r="E44" s="130"/>
      <c r="F44" s="131"/>
      <c r="G44" s="67"/>
      <c r="H44" s="67"/>
      <c r="I44" s="54"/>
      <c r="J44" s="54"/>
      <c r="K44" s="54"/>
      <c r="L44" s="54"/>
      <c r="M44" s="54"/>
      <c r="N44" s="54"/>
      <c r="O44" s="54"/>
      <c r="P44" s="54"/>
      <c r="Q44" s="54"/>
      <c r="R44" s="54"/>
      <c r="S44" s="54"/>
      <c r="T44" s="54"/>
      <c r="U44" s="54"/>
      <c r="V44" s="54"/>
      <c r="W44" s="54"/>
      <c r="X44" s="54"/>
      <c r="Y44" s="54"/>
      <c r="Z44" s="54"/>
    </row>
    <row r="45" spans="1:26" ht="14.25" customHeight="1" x14ac:dyDescent="0.3">
      <c r="A45" s="67">
        <v>18</v>
      </c>
      <c r="B45" s="149" t="s">
        <v>211</v>
      </c>
      <c r="C45" s="130"/>
      <c r="D45" s="130"/>
      <c r="E45" s="130"/>
      <c r="F45" s="131"/>
      <c r="G45" s="67"/>
      <c r="H45" s="67"/>
      <c r="I45" s="54"/>
      <c r="J45" s="54"/>
      <c r="K45" s="54"/>
      <c r="L45" s="54"/>
      <c r="M45" s="54"/>
      <c r="N45" s="54"/>
      <c r="O45" s="54"/>
      <c r="P45" s="54"/>
      <c r="Q45" s="54"/>
      <c r="R45" s="54"/>
      <c r="S45" s="54"/>
      <c r="T45" s="54"/>
      <c r="U45" s="54"/>
      <c r="V45" s="54"/>
      <c r="W45" s="54"/>
      <c r="X45" s="54"/>
      <c r="Y45" s="54"/>
      <c r="Z45" s="54"/>
    </row>
    <row r="46" spans="1:26" ht="14.25" customHeight="1" x14ac:dyDescent="0.3">
      <c r="A46" s="67">
        <v>19</v>
      </c>
      <c r="B46" s="149" t="s">
        <v>212</v>
      </c>
      <c r="C46" s="130"/>
      <c r="D46" s="130"/>
      <c r="E46" s="130"/>
      <c r="F46" s="131"/>
      <c r="G46" s="67"/>
      <c r="H46" s="67"/>
      <c r="I46" s="54"/>
      <c r="J46" s="54"/>
      <c r="K46" s="54"/>
      <c r="L46" s="54"/>
      <c r="M46" s="54"/>
      <c r="N46" s="54"/>
      <c r="O46" s="54"/>
      <c r="P46" s="54"/>
      <c r="Q46" s="54"/>
      <c r="R46" s="54"/>
      <c r="S46" s="54"/>
      <c r="T46" s="54"/>
      <c r="U46" s="54"/>
      <c r="V46" s="54"/>
      <c r="W46" s="54"/>
      <c r="X46" s="54"/>
      <c r="Y46" s="54"/>
      <c r="Z46" s="54"/>
    </row>
    <row r="47" spans="1:26" ht="14.25" customHeight="1" x14ac:dyDescent="0.3">
      <c r="A47" s="151" t="s">
        <v>213</v>
      </c>
      <c r="B47" s="152"/>
      <c r="C47" s="152"/>
      <c r="D47" s="152"/>
      <c r="E47" s="152"/>
      <c r="F47" s="153"/>
      <c r="G47" s="54">
        <f>+SUMIF($G$28:$G$46,"X",$R$2:$R$20)</f>
        <v>0</v>
      </c>
      <c r="H47" s="54">
        <f>+SUMIF(H28:H46,"X",$S$2:$S$20)</f>
        <v>0</v>
      </c>
      <c r="I47" s="54"/>
      <c r="J47" s="54"/>
      <c r="K47" s="54"/>
      <c r="L47" s="54"/>
      <c r="M47" s="54"/>
      <c r="N47" s="54"/>
      <c r="O47" s="54"/>
      <c r="P47" s="54"/>
      <c r="Q47" s="54"/>
      <c r="R47" s="54"/>
      <c r="S47" s="54"/>
      <c r="T47" s="54"/>
      <c r="U47" s="54"/>
      <c r="V47" s="54"/>
      <c r="W47" s="54"/>
      <c r="X47" s="54"/>
      <c r="Y47" s="54"/>
      <c r="Z47" s="54"/>
    </row>
    <row r="48" spans="1:26" ht="14.25" customHeight="1" x14ac:dyDescent="0.3">
      <c r="A48" s="151" t="s">
        <v>214</v>
      </c>
      <c r="B48" s="152"/>
      <c r="C48" s="152"/>
      <c r="D48" s="152"/>
      <c r="E48" s="152"/>
      <c r="F48" s="153"/>
      <c r="G48" s="54"/>
      <c r="H48" s="54"/>
      <c r="I48" s="54"/>
      <c r="J48" s="54"/>
      <c r="K48" s="54"/>
      <c r="L48" s="54"/>
      <c r="M48" s="54"/>
      <c r="N48" s="54"/>
      <c r="O48" s="54"/>
      <c r="P48" s="54"/>
      <c r="Q48" s="54"/>
      <c r="R48" s="54"/>
      <c r="S48" s="54"/>
      <c r="T48" s="54"/>
      <c r="U48" s="54"/>
      <c r="V48" s="54"/>
      <c r="W48" s="54"/>
      <c r="X48" s="54"/>
      <c r="Y48" s="54"/>
      <c r="Z48" s="54"/>
    </row>
    <row r="49" spans="1:26" ht="14.25" customHeight="1" x14ac:dyDescent="0.3">
      <c r="A49" s="151" t="s">
        <v>215</v>
      </c>
      <c r="B49" s="152"/>
      <c r="C49" s="152"/>
      <c r="D49" s="152"/>
      <c r="E49" s="152"/>
      <c r="F49" s="153"/>
      <c r="G49" s="54"/>
      <c r="H49" s="54"/>
      <c r="I49" s="54"/>
      <c r="J49" s="54"/>
      <c r="K49" s="54"/>
      <c r="L49" s="54"/>
      <c r="M49" s="54"/>
      <c r="N49" s="54"/>
      <c r="O49" s="54"/>
      <c r="P49" s="54"/>
      <c r="Q49" s="54"/>
      <c r="R49" s="54"/>
      <c r="S49" s="54"/>
      <c r="T49" s="54"/>
      <c r="U49" s="54"/>
      <c r="V49" s="54"/>
      <c r="W49" s="54"/>
      <c r="X49" s="54"/>
      <c r="Y49" s="54"/>
      <c r="Z49" s="54"/>
    </row>
    <row r="50" spans="1:26" ht="14.25" customHeight="1" x14ac:dyDescent="0.3">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row>
    <row r="51" spans="1:26" ht="14.25" customHeight="1" x14ac:dyDescent="0.3">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row>
    <row r="52" spans="1:26" ht="14.25" customHeight="1" x14ac:dyDescent="0.3">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row>
    <row r="53" spans="1:26" ht="14.25" customHeight="1" x14ac:dyDescent="0.3">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row>
    <row r="54" spans="1:26" ht="14.25" customHeight="1" x14ac:dyDescent="0.3">
      <c r="A54" s="66" t="s">
        <v>191</v>
      </c>
      <c r="B54" s="148" t="s">
        <v>192</v>
      </c>
      <c r="C54" s="130"/>
      <c r="D54" s="130"/>
      <c r="E54" s="130"/>
      <c r="F54" s="131"/>
      <c r="G54" s="154" t="s">
        <v>193</v>
      </c>
      <c r="H54" s="131"/>
      <c r="I54" s="54"/>
      <c r="J54" s="54"/>
      <c r="K54" s="54"/>
      <c r="L54" s="54"/>
      <c r="M54" s="54"/>
      <c r="N54" s="54"/>
      <c r="O54" s="54"/>
      <c r="P54" s="54"/>
      <c r="Q54" s="54"/>
      <c r="R54" s="54"/>
      <c r="S54" s="54"/>
      <c r="T54" s="54"/>
      <c r="U54" s="54"/>
      <c r="V54" s="54"/>
      <c r="W54" s="54"/>
      <c r="X54" s="54"/>
      <c r="Y54" s="54"/>
      <c r="Z54" s="54"/>
    </row>
    <row r="55" spans="1:26" ht="14.25" customHeight="1" x14ac:dyDescent="0.3">
      <c r="A55" s="67">
        <v>1</v>
      </c>
      <c r="B55" s="149" t="s">
        <v>194</v>
      </c>
      <c r="C55" s="130"/>
      <c r="D55" s="130"/>
      <c r="E55" s="130"/>
      <c r="F55" s="131"/>
      <c r="G55" s="67"/>
      <c r="H55" s="67"/>
      <c r="I55" s="54"/>
      <c r="J55" s="54"/>
      <c r="K55" s="54"/>
      <c r="L55" s="54"/>
      <c r="M55" s="54"/>
      <c r="N55" s="54"/>
      <c r="O55" s="54"/>
      <c r="P55" s="54"/>
      <c r="Q55" s="54"/>
      <c r="R55" s="54"/>
      <c r="S55" s="54"/>
      <c r="T55" s="54"/>
      <c r="U55" s="54"/>
      <c r="V55" s="54"/>
      <c r="W55" s="54"/>
      <c r="X55" s="54"/>
      <c r="Y55" s="54"/>
      <c r="Z55" s="54"/>
    </row>
    <row r="56" spans="1:26" ht="14.25" customHeight="1" x14ac:dyDescent="0.3">
      <c r="A56" s="67">
        <v>2</v>
      </c>
      <c r="B56" s="149" t="s">
        <v>195</v>
      </c>
      <c r="C56" s="130"/>
      <c r="D56" s="130"/>
      <c r="E56" s="130"/>
      <c r="F56" s="131"/>
      <c r="G56" s="67"/>
      <c r="H56" s="67"/>
      <c r="I56" s="54"/>
      <c r="J56" s="54"/>
      <c r="K56" s="54"/>
      <c r="L56" s="54"/>
      <c r="M56" s="54"/>
      <c r="N56" s="54"/>
      <c r="O56" s="54"/>
      <c r="P56" s="54"/>
      <c r="Q56" s="54"/>
      <c r="R56" s="54"/>
      <c r="S56" s="54"/>
      <c r="T56" s="54"/>
      <c r="U56" s="54"/>
      <c r="V56" s="54"/>
      <c r="W56" s="54"/>
      <c r="X56" s="54"/>
      <c r="Y56" s="54"/>
      <c r="Z56" s="54"/>
    </row>
    <row r="57" spans="1:26" ht="14.25" customHeight="1" x14ac:dyDescent="0.3">
      <c r="A57" s="67">
        <v>3</v>
      </c>
      <c r="B57" s="149" t="s">
        <v>196</v>
      </c>
      <c r="C57" s="130"/>
      <c r="D57" s="130"/>
      <c r="E57" s="130"/>
      <c r="F57" s="131"/>
      <c r="G57" s="67"/>
      <c r="H57" s="67"/>
      <c r="I57" s="54"/>
      <c r="J57" s="54"/>
      <c r="K57" s="54"/>
      <c r="L57" s="54"/>
      <c r="M57" s="54"/>
      <c r="N57" s="54"/>
      <c r="O57" s="54"/>
      <c r="P57" s="54"/>
      <c r="Q57" s="54"/>
      <c r="R57" s="54"/>
      <c r="S57" s="54"/>
      <c r="T57" s="54"/>
      <c r="U57" s="54"/>
      <c r="V57" s="54"/>
      <c r="W57" s="54"/>
      <c r="X57" s="54"/>
      <c r="Y57" s="54"/>
      <c r="Z57" s="54"/>
    </row>
    <row r="58" spans="1:26" ht="14.25" customHeight="1" x14ac:dyDescent="0.3">
      <c r="A58" s="67">
        <v>4</v>
      </c>
      <c r="B58" s="149" t="s">
        <v>197</v>
      </c>
      <c r="C58" s="130"/>
      <c r="D58" s="130"/>
      <c r="E58" s="130"/>
      <c r="F58" s="131"/>
      <c r="G58" s="67"/>
      <c r="H58" s="67"/>
      <c r="I58" s="54"/>
      <c r="J58" s="54"/>
      <c r="K58" s="54"/>
      <c r="L58" s="54"/>
      <c r="M58" s="54"/>
      <c r="N58" s="54"/>
      <c r="O58" s="54"/>
      <c r="P58" s="54"/>
      <c r="Q58" s="54"/>
      <c r="R58" s="54"/>
      <c r="S58" s="54"/>
      <c r="T58" s="54"/>
      <c r="U58" s="54"/>
      <c r="V58" s="54"/>
      <c r="W58" s="54"/>
      <c r="X58" s="54"/>
      <c r="Y58" s="54"/>
      <c r="Z58" s="54"/>
    </row>
    <row r="59" spans="1:26" ht="14.25" customHeight="1" x14ac:dyDescent="0.3">
      <c r="A59" s="67">
        <v>5</v>
      </c>
      <c r="B59" s="149" t="s">
        <v>198</v>
      </c>
      <c r="C59" s="130"/>
      <c r="D59" s="130"/>
      <c r="E59" s="130"/>
      <c r="F59" s="131"/>
      <c r="G59" s="67"/>
      <c r="H59" s="67"/>
      <c r="I59" s="54"/>
      <c r="J59" s="54"/>
      <c r="K59" s="54"/>
      <c r="L59" s="54"/>
      <c r="M59" s="54"/>
      <c r="N59" s="54"/>
      <c r="O59" s="54"/>
      <c r="P59" s="54"/>
      <c r="Q59" s="54"/>
      <c r="R59" s="54"/>
      <c r="S59" s="54"/>
      <c r="T59" s="54"/>
      <c r="U59" s="54"/>
      <c r="V59" s="54"/>
      <c r="W59" s="54"/>
      <c r="X59" s="54"/>
      <c r="Y59" s="54"/>
      <c r="Z59" s="54"/>
    </row>
    <row r="60" spans="1:26" ht="14.25" customHeight="1" x14ac:dyDescent="0.3">
      <c r="A60" s="67">
        <v>6</v>
      </c>
      <c r="B60" s="149" t="s">
        <v>199</v>
      </c>
      <c r="C60" s="130"/>
      <c r="D60" s="130"/>
      <c r="E60" s="130"/>
      <c r="F60" s="131"/>
      <c r="G60" s="67"/>
      <c r="H60" s="67"/>
      <c r="I60" s="54"/>
      <c r="J60" s="54"/>
      <c r="K60" s="54"/>
      <c r="L60" s="54"/>
      <c r="M60" s="54"/>
      <c r="N60" s="54"/>
      <c r="O60" s="54"/>
      <c r="P60" s="54"/>
      <c r="Q60" s="54"/>
      <c r="R60" s="54"/>
      <c r="S60" s="54"/>
      <c r="T60" s="54"/>
      <c r="U60" s="54"/>
      <c r="V60" s="54"/>
      <c r="W60" s="54"/>
      <c r="X60" s="54"/>
      <c r="Y60" s="54"/>
      <c r="Z60" s="54"/>
    </row>
    <row r="61" spans="1:26" ht="14.25" customHeight="1" x14ac:dyDescent="0.3">
      <c r="A61" s="67">
        <v>7</v>
      </c>
      <c r="B61" s="149" t="s">
        <v>200</v>
      </c>
      <c r="C61" s="130"/>
      <c r="D61" s="130"/>
      <c r="E61" s="130"/>
      <c r="F61" s="131"/>
      <c r="G61" s="67"/>
      <c r="H61" s="67"/>
      <c r="I61" s="54"/>
      <c r="J61" s="54"/>
      <c r="K61" s="54"/>
      <c r="L61" s="54"/>
      <c r="M61" s="54"/>
      <c r="N61" s="54"/>
      <c r="O61" s="54"/>
      <c r="P61" s="54"/>
      <c r="Q61" s="54"/>
      <c r="R61" s="54"/>
      <c r="S61" s="54"/>
      <c r="T61" s="54"/>
      <c r="U61" s="54"/>
      <c r="V61" s="54"/>
      <c r="W61" s="54"/>
      <c r="X61" s="54"/>
      <c r="Y61" s="54"/>
      <c r="Z61" s="54"/>
    </row>
    <row r="62" spans="1:26" ht="14.25" customHeight="1" x14ac:dyDescent="0.3">
      <c r="A62" s="67">
        <v>8</v>
      </c>
      <c r="B62" s="150" t="s">
        <v>201</v>
      </c>
      <c r="C62" s="130"/>
      <c r="D62" s="130"/>
      <c r="E62" s="130"/>
      <c r="F62" s="131"/>
      <c r="G62" s="67"/>
      <c r="H62" s="67"/>
      <c r="I62" s="54"/>
      <c r="J62" s="54"/>
      <c r="K62" s="54"/>
      <c r="L62" s="54"/>
      <c r="M62" s="54"/>
      <c r="N62" s="54"/>
      <c r="O62" s="54"/>
      <c r="P62" s="54"/>
      <c r="Q62" s="54"/>
      <c r="R62" s="54"/>
      <c r="S62" s="54"/>
      <c r="T62" s="54"/>
      <c r="U62" s="54"/>
      <c r="V62" s="54"/>
      <c r="W62" s="54"/>
      <c r="X62" s="54"/>
      <c r="Y62" s="54"/>
      <c r="Z62" s="54"/>
    </row>
    <row r="63" spans="1:26" ht="14.25" customHeight="1" x14ac:dyDescent="0.3">
      <c r="A63" s="67">
        <v>9</v>
      </c>
      <c r="B63" s="149" t="s">
        <v>202</v>
      </c>
      <c r="C63" s="130"/>
      <c r="D63" s="130"/>
      <c r="E63" s="130"/>
      <c r="F63" s="131"/>
      <c r="G63" s="67"/>
      <c r="H63" s="67"/>
      <c r="I63" s="54"/>
      <c r="J63" s="54"/>
      <c r="K63" s="54"/>
      <c r="L63" s="54"/>
      <c r="M63" s="54"/>
      <c r="N63" s="54"/>
      <c r="O63" s="54"/>
      <c r="P63" s="54"/>
      <c r="Q63" s="54"/>
      <c r="R63" s="54"/>
      <c r="S63" s="54"/>
      <c r="T63" s="54"/>
      <c r="U63" s="54"/>
      <c r="V63" s="54"/>
      <c r="W63" s="54"/>
      <c r="X63" s="54"/>
      <c r="Y63" s="54"/>
      <c r="Z63" s="54"/>
    </row>
    <row r="64" spans="1:26" ht="14.25" customHeight="1" x14ac:dyDescent="0.3">
      <c r="A64" s="67">
        <v>10</v>
      </c>
      <c r="B64" s="149" t="s">
        <v>203</v>
      </c>
      <c r="C64" s="130"/>
      <c r="D64" s="130"/>
      <c r="E64" s="130"/>
      <c r="F64" s="131"/>
      <c r="G64" s="67"/>
      <c r="H64" s="67"/>
      <c r="I64" s="54"/>
      <c r="J64" s="54"/>
      <c r="K64" s="54"/>
      <c r="L64" s="54"/>
      <c r="M64" s="54"/>
      <c r="N64" s="54"/>
      <c r="O64" s="54"/>
      <c r="P64" s="54"/>
      <c r="Q64" s="54"/>
      <c r="R64" s="54"/>
      <c r="S64" s="54"/>
      <c r="T64" s="54"/>
      <c r="U64" s="54"/>
      <c r="V64" s="54"/>
      <c r="W64" s="54"/>
      <c r="X64" s="54"/>
      <c r="Y64" s="54"/>
      <c r="Z64" s="54"/>
    </row>
    <row r="65" spans="1:26" ht="14.25" customHeight="1" x14ac:dyDescent="0.3">
      <c r="A65" s="67">
        <v>11</v>
      </c>
      <c r="B65" s="149" t="s">
        <v>204</v>
      </c>
      <c r="C65" s="130"/>
      <c r="D65" s="130"/>
      <c r="E65" s="130"/>
      <c r="F65" s="131"/>
      <c r="G65" s="67"/>
      <c r="H65" s="67"/>
      <c r="I65" s="54"/>
      <c r="J65" s="54"/>
      <c r="K65" s="54"/>
      <c r="L65" s="54"/>
      <c r="M65" s="54"/>
      <c r="N65" s="54"/>
      <c r="O65" s="54"/>
      <c r="P65" s="54"/>
      <c r="Q65" s="54"/>
      <c r="R65" s="54"/>
      <c r="S65" s="54"/>
      <c r="T65" s="54"/>
      <c r="U65" s="54"/>
      <c r="V65" s="54"/>
      <c r="W65" s="54"/>
      <c r="X65" s="54"/>
      <c r="Y65" s="54"/>
      <c r="Z65" s="54"/>
    </row>
    <row r="66" spans="1:26" ht="14.25" customHeight="1" x14ac:dyDescent="0.3">
      <c r="A66" s="67">
        <v>12</v>
      </c>
      <c r="B66" s="149" t="s">
        <v>205</v>
      </c>
      <c r="C66" s="130"/>
      <c r="D66" s="130"/>
      <c r="E66" s="130"/>
      <c r="F66" s="131"/>
      <c r="G66" s="67"/>
      <c r="H66" s="67"/>
      <c r="I66" s="54"/>
      <c r="J66" s="54"/>
      <c r="K66" s="54"/>
      <c r="L66" s="54"/>
      <c r="M66" s="54"/>
      <c r="N66" s="54"/>
      <c r="O66" s="54"/>
      <c r="P66" s="54"/>
      <c r="Q66" s="54"/>
      <c r="R66" s="54"/>
      <c r="S66" s="54"/>
      <c r="T66" s="54"/>
      <c r="U66" s="54"/>
      <c r="V66" s="54"/>
      <c r="W66" s="54"/>
      <c r="X66" s="54"/>
      <c r="Y66" s="54"/>
      <c r="Z66" s="54"/>
    </row>
    <row r="67" spans="1:26" ht="14.25" customHeight="1" x14ac:dyDescent="0.3">
      <c r="A67" s="67">
        <v>13</v>
      </c>
      <c r="B67" s="149" t="s">
        <v>206</v>
      </c>
      <c r="C67" s="130"/>
      <c r="D67" s="130"/>
      <c r="E67" s="130"/>
      <c r="F67" s="131"/>
      <c r="G67" s="67"/>
      <c r="H67" s="67"/>
      <c r="I67" s="54"/>
      <c r="J67" s="54"/>
      <c r="K67" s="54"/>
      <c r="L67" s="54"/>
      <c r="M67" s="54"/>
      <c r="N67" s="54"/>
      <c r="O67" s="54"/>
      <c r="P67" s="54"/>
      <c r="Q67" s="54"/>
      <c r="R67" s="54"/>
      <c r="S67" s="54"/>
      <c r="T67" s="54"/>
      <c r="U67" s="54"/>
      <c r="V67" s="54"/>
      <c r="W67" s="54"/>
      <c r="X67" s="54"/>
      <c r="Y67" s="54"/>
      <c r="Z67" s="54"/>
    </row>
    <row r="68" spans="1:26" ht="14.25" customHeight="1" x14ac:dyDescent="0.3">
      <c r="A68" s="67">
        <v>14</v>
      </c>
      <c r="B68" s="149" t="s">
        <v>207</v>
      </c>
      <c r="C68" s="130"/>
      <c r="D68" s="130"/>
      <c r="E68" s="130"/>
      <c r="F68" s="131"/>
      <c r="G68" s="67"/>
      <c r="H68" s="67"/>
      <c r="I68" s="54"/>
      <c r="J68" s="54"/>
      <c r="K68" s="54"/>
      <c r="L68" s="54"/>
      <c r="M68" s="54"/>
      <c r="N68" s="54"/>
      <c r="O68" s="54"/>
      <c r="P68" s="54"/>
      <c r="Q68" s="54"/>
      <c r="R68" s="54"/>
      <c r="S68" s="54"/>
      <c r="T68" s="54"/>
      <c r="U68" s="54"/>
      <c r="V68" s="54"/>
      <c r="W68" s="54"/>
      <c r="X68" s="54"/>
      <c r="Y68" s="54"/>
      <c r="Z68" s="54"/>
    </row>
    <row r="69" spans="1:26" ht="14.25" customHeight="1" x14ac:dyDescent="0.3">
      <c r="A69" s="67">
        <v>15</v>
      </c>
      <c r="B69" s="149" t="s">
        <v>208</v>
      </c>
      <c r="C69" s="130"/>
      <c r="D69" s="130"/>
      <c r="E69" s="130"/>
      <c r="F69" s="131"/>
      <c r="G69" s="67"/>
      <c r="H69" s="67"/>
      <c r="I69" s="54"/>
      <c r="J69" s="54"/>
      <c r="K69" s="54"/>
      <c r="L69" s="54"/>
      <c r="M69" s="54"/>
      <c r="N69" s="54"/>
      <c r="O69" s="54"/>
      <c r="P69" s="54"/>
      <c r="Q69" s="54"/>
      <c r="R69" s="54"/>
      <c r="S69" s="54"/>
      <c r="T69" s="54"/>
      <c r="U69" s="54"/>
      <c r="V69" s="54"/>
      <c r="W69" s="54"/>
      <c r="X69" s="54"/>
      <c r="Y69" s="54"/>
      <c r="Z69" s="54"/>
    </row>
    <row r="70" spans="1:26" ht="14.25" customHeight="1" x14ac:dyDescent="0.3">
      <c r="A70" s="67">
        <v>16</v>
      </c>
      <c r="B70" s="149" t="s">
        <v>209</v>
      </c>
      <c r="C70" s="130"/>
      <c r="D70" s="130"/>
      <c r="E70" s="130"/>
      <c r="F70" s="131"/>
      <c r="G70" s="67"/>
      <c r="H70" s="67"/>
      <c r="I70" s="54"/>
      <c r="J70" s="54"/>
      <c r="K70" s="54"/>
      <c r="L70" s="54"/>
      <c r="M70" s="54"/>
      <c r="N70" s="54"/>
      <c r="O70" s="54"/>
      <c r="P70" s="54"/>
      <c r="Q70" s="54"/>
      <c r="R70" s="54"/>
      <c r="S70" s="54"/>
      <c r="T70" s="54"/>
      <c r="U70" s="54"/>
      <c r="V70" s="54"/>
      <c r="W70" s="54"/>
      <c r="X70" s="54"/>
      <c r="Y70" s="54"/>
      <c r="Z70" s="54"/>
    </row>
    <row r="71" spans="1:26" ht="14.25" customHeight="1" x14ac:dyDescent="0.3">
      <c r="A71" s="67">
        <v>17</v>
      </c>
      <c r="B71" s="149" t="s">
        <v>210</v>
      </c>
      <c r="C71" s="130"/>
      <c r="D71" s="130"/>
      <c r="E71" s="130"/>
      <c r="F71" s="131"/>
      <c r="G71" s="67"/>
      <c r="H71" s="67"/>
      <c r="I71" s="54"/>
      <c r="J71" s="54"/>
      <c r="K71" s="54"/>
      <c r="L71" s="54"/>
      <c r="M71" s="54"/>
      <c r="N71" s="54"/>
      <c r="O71" s="54"/>
      <c r="P71" s="54"/>
      <c r="Q71" s="54"/>
      <c r="R71" s="54"/>
      <c r="S71" s="54"/>
      <c r="T71" s="54"/>
      <c r="U71" s="54"/>
      <c r="V71" s="54"/>
      <c r="W71" s="54"/>
      <c r="X71" s="54"/>
      <c r="Y71" s="54"/>
      <c r="Z71" s="54"/>
    </row>
    <row r="72" spans="1:26" ht="14.25" customHeight="1" x14ac:dyDescent="0.3">
      <c r="A72" s="67">
        <v>18</v>
      </c>
      <c r="B72" s="149" t="s">
        <v>211</v>
      </c>
      <c r="C72" s="130"/>
      <c r="D72" s="130"/>
      <c r="E72" s="130"/>
      <c r="F72" s="131"/>
      <c r="G72" s="67"/>
      <c r="H72" s="67"/>
      <c r="I72" s="54"/>
      <c r="J72" s="54"/>
      <c r="K72" s="54"/>
      <c r="L72" s="54"/>
      <c r="M72" s="54"/>
      <c r="N72" s="54"/>
      <c r="O72" s="54"/>
      <c r="P72" s="54"/>
      <c r="Q72" s="54"/>
      <c r="R72" s="54"/>
      <c r="S72" s="54"/>
      <c r="T72" s="54"/>
      <c r="U72" s="54"/>
      <c r="V72" s="54"/>
      <c r="W72" s="54"/>
      <c r="X72" s="54"/>
      <c r="Y72" s="54"/>
      <c r="Z72" s="54"/>
    </row>
    <row r="73" spans="1:26" ht="14.25" customHeight="1" x14ac:dyDescent="0.3">
      <c r="A73" s="67">
        <v>19</v>
      </c>
      <c r="B73" s="149" t="s">
        <v>212</v>
      </c>
      <c r="C73" s="130"/>
      <c r="D73" s="130"/>
      <c r="E73" s="130"/>
      <c r="F73" s="131"/>
      <c r="G73" s="67"/>
      <c r="H73" s="67"/>
      <c r="I73" s="54"/>
      <c r="J73" s="54"/>
      <c r="K73" s="54"/>
      <c r="L73" s="54"/>
      <c r="M73" s="54"/>
      <c r="N73" s="54"/>
      <c r="O73" s="54"/>
      <c r="P73" s="54"/>
      <c r="Q73" s="54"/>
      <c r="R73" s="54"/>
      <c r="S73" s="54"/>
      <c r="T73" s="54"/>
      <c r="U73" s="54"/>
      <c r="V73" s="54"/>
      <c r="W73" s="54"/>
      <c r="X73" s="54"/>
      <c r="Y73" s="54"/>
      <c r="Z73" s="54"/>
    </row>
    <row r="74" spans="1:26" ht="14.25" customHeight="1" x14ac:dyDescent="0.3">
      <c r="A74" s="151" t="s">
        <v>213</v>
      </c>
      <c r="B74" s="152"/>
      <c r="C74" s="152"/>
      <c r="D74" s="152"/>
      <c r="E74" s="152"/>
      <c r="F74" s="153"/>
      <c r="G74" s="54">
        <f>+SUMIF($G$55:$G$73,"X",$R$2:$R$20)</f>
        <v>0</v>
      </c>
      <c r="H74" s="54">
        <f>+SUMIF(H55:H73,"X",$S$2:$S$20)</f>
        <v>0</v>
      </c>
      <c r="I74" s="54"/>
      <c r="J74" s="54"/>
      <c r="K74" s="54"/>
      <c r="L74" s="54"/>
      <c r="M74" s="54"/>
      <c r="N74" s="54"/>
      <c r="O74" s="54"/>
      <c r="P74" s="54"/>
      <c r="Q74" s="54"/>
      <c r="R74" s="54"/>
      <c r="S74" s="54"/>
      <c r="T74" s="54"/>
      <c r="U74" s="54"/>
      <c r="V74" s="54"/>
      <c r="W74" s="54"/>
      <c r="X74" s="54"/>
      <c r="Y74" s="54"/>
      <c r="Z74" s="54"/>
    </row>
    <row r="75" spans="1:26" ht="14.25" customHeight="1" x14ac:dyDescent="0.3">
      <c r="A75" s="151" t="s">
        <v>214</v>
      </c>
      <c r="B75" s="152"/>
      <c r="C75" s="152"/>
      <c r="D75" s="152"/>
      <c r="E75" s="152"/>
      <c r="F75" s="153"/>
      <c r="G75" s="54"/>
      <c r="H75" s="54"/>
      <c r="I75" s="54"/>
      <c r="J75" s="54"/>
      <c r="K75" s="54"/>
      <c r="L75" s="54"/>
      <c r="M75" s="54"/>
      <c r="N75" s="54"/>
      <c r="O75" s="54"/>
      <c r="P75" s="54"/>
      <c r="Q75" s="54"/>
      <c r="R75" s="54"/>
      <c r="S75" s="54"/>
      <c r="T75" s="54"/>
      <c r="U75" s="54"/>
      <c r="V75" s="54"/>
      <c r="W75" s="54"/>
      <c r="X75" s="54"/>
      <c r="Y75" s="54"/>
      <c r="Z75" s="54"/>
    </row>
    <row r="76" spans="1:26" ht="14.25" customHeight="1" x14ac:dyDescent="0.3">
      <c r="A76" s="151" t="s">
        <v>215</v>
      </c>
      <c r="B76" s="152"/>
      <c r="C76" s="152"/>
      <c r="D76" s="152"/>
      <c r="E76" s="152"/>
      <c r="F76" s="153"/>
      <c r="G76" s="54"/>
      <c r="H76" s="54"/>
      <c r="I76" s="54"/>
      <c r="J76" s="54"/>
      <c r="K76" s="54"/>
      <c r="L76" s="54"/>
      <c r="M76" s="54"/>
      <c r="N76" s="54"/>
      <c r="O76" s="54"/>
      <c r="P76" s="54"/>
      <c r="Q76" s="54"/>
      <c r="R76" s="54"/>
      <c r="S76" s="54"/>
      <c r="T76" s="54"/>
      <c r="U76" s="54"/>
      <c r="V76" s="54"/>
      <c r="W76" s="54"/>
      <c r="X76" s="54"/>
      <c r="Y76" s="54"/>
      <c r="Z76" s="54"/>
    </row>
    <row r="77" spans="1:26" ht="14.25" customHeight="1" x14ac:dyDescent="0.3">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row>
    <row r="78" spans="1:26" ht="14.25" customHeight="1" x14ac:dyDescent="0.3">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row>
    <row r="79" spans="1:26" ht="14.25" customHeight="1" x14ac:dyDescent="0.3">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row>
    <row r="80" spans="1:26" ht="14.25" customHeight="1" x14ac:dyDescent="0.3">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row>
    <row r="81" spans="1:26" ht="14.25" customHeight="1" x14ac:dyDescent="0.3">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row>
    <row r="82" spans="1:26" ht="14.25" customHeight="1" x14ac:dyDescent="0.3">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row>
    <row r="83" spans="1:26" ht="14.25" customHeight="1" x14ac:dyDescent="0.3">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row>
    <row r="84" spans="1:26" ht="14.25" customHeight="1" x14ac:dyDescent="0.3">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row>
    <row r="85" spans="1:26" ht="14.25" customHeight="1" x14ac:dyDescent="0.3">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row>
    <row r="86" spans="1:26" ht="14.25" customHeight="1" x14ac:dyDescent="0.3">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row>
    <row r="87" spans="1:26" ht="14.25" customHeight="1" x14ac:dyDescent="0.3">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row>
    <row r="88" spans="1:26" ht="14.25" customHeight="1" x14ac:dyDescent="0.3">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row>
    <row r="89" spans="1:26" ht="14.25" customHeight="1" x14ac:dyDescent="0.3">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row>
    <row r="90" spans="1:26" ht="14.25" customHeight="1" x14ac:dyDescent="0.3">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row>
    <row r="91" spans="1:26" ht="14.25" customHeight="1" x14ac:dyDescent="0.3">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row>
    <row r="92" spans="1:26" ht="14.25" customHeight="1" x14ac:dyDescent="0.3">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row>
    <row r="93" spans="1:26" ht="14.25" customHeight="1" x14ac:dyDescent="0.3">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row>
    <row r="94" spans="1:26" ht="14.25" customHeight="1" x14ac:dyDescent="0.3">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row>
    <row r="95" spans="1:26" ht="14.25" customHeight="1" x14ac:dyDescent="0.3">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row>
    <row r="96" spans="1:26" ht="14.25" customHeight="1" x14ac:dyDescent="0.3">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row>
    <row r="97" spans="1:26" ht="14.25" customHeight="1" x14ac:dyDescent="0.3">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row>
    <row r="98" spans="1:26" ht="14.25" customHeight="1" x14ac:dyDescent="0.3">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row>
    <row r="99" spans="1:26" ht="14.25" customHeight="1" x14ac:dyDescent="0.3">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row>
    <row r="100" spans="1:26" ht="14.25" customHeight="1" x14ac:dyDescent="0.3">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row>
    <row r="101" spans="1:26" ht="14.25" customHeight="1" x14ac:dyDescent="0.3">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row>
    <row r="102" spans="1:26" ht="14.25" customHeight="1" x14ac:dyDescent="0.3">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row>
    <row r="103" spans="1:26" ht="14.25" customHeight="1" x14ac:dyDescent="0.3">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row>
    <row r="104" spans="1:26" ht="14.25" customHeight="1" x14ac:dyDescent="0.3">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row>
    <row r="105" spans="1:26" ht="14.25" customHeight="1" x14ac:dyDescent="0.3">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row>
    <row r="106" spans="1:26" ht="14.25" customHeight="1" x14ac:dyDescent="0.3">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row>
    <row r="107" spans="1:26" ht="14.25" customHeight="1" x14ac:dyDescent="0.3">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row>
    <row r="108" spans="1:26" ht="14.25" customHeight="1" x14ac:dyDescent="0.3">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row>
    <row r="109" spans="1:26" ht="14.25" customHeight="1" x14ac:dyDescent="0.3">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row>
    <row r="110" spans="1:26" ht="14.25" customHeight="1" x14ac:dyDescent="0.3">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row>
    <row r="111" spans="1:26" ht="14.25" customHeight="1" x14ac:dyDescent="0.3">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row>
    <row r="112" spans="1:26" ht="14.25" customHeight="1" x14ac:dyDescent="0.3">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row>
    <row r="113" spans="1:26" ht="14.25" customHeight="1" x14ac:dyDescent="0.3">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row>
    <row r="114" spans="1:26" ht="14.25" customHeight="1" x14ac:dyDescent="0.3">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row>
    <row r="115" spans="1:26" ht="14.25" customHeight="1" x14ac:dyDescent="0.3">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row>
    <row r="116" spans="1:26" ht="14.25" customHeight="1" x14ac:dyDescent="0.3">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row>
    <row r="117" spans="1:26" ht="14.25" customHeight="1" x14ac:dyDescent="0.3">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row>
    <row r="118" spans="1:26" ht="14.25" customHeight="1" x14ac:dyDescent="0.3">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row>
    <row r="119" spans="1:26" ht="14.25" customHeight="1" x14ac:dyDescent="0.3">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row>
    <row r="120" spans="1:26" ht="14.25" customHeight="1" x14ac:dyDescent="0.3">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row>
    <row r="121" spans="1:26" ht="14.25" customHeight="1" x14ac:dyDescent="0.3">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row>
    <row r="122" spans="1:26" ht="14.25" customHeight="1" x14ac:dyDescent="0.3">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row>
    <row r="123" spans="1:26" ht="14.25" customHeight="1" x14ac:dyDescent="0.3">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row>
    <row r="124" spans="1:26" ht="14.25" customHeight="1" x14ac:dyDescent="0.3">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row>
    <row r="125" spans="1:26" ht="14.25" customHeight="1" x14ac:dyDescent="0.3">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row>
    <row r="126" spans="1:26" ht="14.25" customHeight="1" x14ac:dyDescent="0.3">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row>
    <row r="127" spans="1:26" ht="14.25" customHeight="1" x14ac:dyDescent="0.3">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row>
    <row r="128" spans="1:26" ht="14.25" customHeight="1" x14ac:dyDescent="0.3">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row>
    <row r="129" spans="1:26" ht="14.25" customHeight="1" x14ac:dyDescent="0.3">
      <c r="A129" s="54"/>
      <c r="B129" s="54"/>
      <c r="C129" s="54"/>
      <c r="D129" s="54"/>
      <c r="E129" s="54"/>
      <c r="F129" s="54"/>
      <c r="G129" s="54"/>
      <c r="H129" s="54"/>
      <c r="I129" s="54"/>
      <c r="J129" s="54"/>
      <c r="K129" s="54"/>
      <c r="L129" s="54"/>
      <c r="M129" s="54"/>
      <c r="N129" s="54"/>
      <c r="O129" s="54"/>
      <c r="P129" s="54"/>
      <c r="Q129" s="54"/>
      <c r="R129" s="54"/>
      <c r="S129" s="54"/>
      <c r="T129" s="54"/>
      <c r="U129" s="54"/>
      <c r="V129" s="54"/>
      <c r="W129" s="54"/>
      <c r="X129" s="54"/>
      <c r="Y129" s="54"/>
      <c r="Z129" s="54"/>
    </row>
    <row r="130" spans="1:26" ht="14.25" customHeight="1" x14ac:dyDescent="0.3">
      <c r="A130" s="54"/>
      <c r="B130" s="54"/>
      <c r="C130" s="54"/>
      <c r="D130" s="54"/>
      <c r="E130" s="54"/>
      <c r="F130" s="54"/>
      <c r="G130" s="54"/>
      <c r="H130" s="54"/>
      <c r="I130" s="54"/>
      <c r="J130" s="54"/>
      <c r="K130" s="54"/>
      <c r="L130" s="54"/>
      <c r="M130" s="54"/>
      <c r="N130" s="54"/>
      <c r="O130" s="54"/>
      <c r="P130" s="54"/>
      <c r="Q130" s="54"/>
      <c r="R130" s="54"/>
      <c r="S130" s="54"/>
      <c r="T130" s="54"/>
      <c r="U130" s="54"/>
      <c r="V130" s="54"/>
      <c r="W130" s="54"/>
      <c r="X130" s="54"/>
      <c r="Y130" s="54"/>
      <c r="Z130" s="54"/>
    </row>
    <row r="131" spans="1:26" ht="14.25" customHeight="1" x14ac:dyDescent="0.3">
      <c r="A131" s="54"/>
      <c r="B131" s="54"/>
      <c r="C131" s="54"/>
      <c r="D131" s="54"/>
      <c r="E131" s="54"/>
      <c r="F131" s="54"/>
      <c r="G131" s="54"/>
      <c r="H131" s="54"/>
      <c r="I131" s="54"/>
      <c r="J131" s="54"/>
      <c r="K131" s="54"/>
      <c r="L131" s="54"/>
      <c r="M131" s="54"/>
      <c r="N131" s="54"/>
      <c r="O131" s="54"/>
      <c r="P131" s="54"/>
      <c r="Q131" s="54"/>
      <c r="R131" s="54"/>
      <c r="S131" s="54"/>
      <c r="T131" s="54"/>
      <c r="U131" s="54"/>
      <c r="V131" s="54"/>
      <c r="W131" s="54"/>
      <c r="X131" s="54"/>
      <c r="Y131" s="54"/>
      <c r="Z131" s="54"/>
    </row>
    <row r="132" spans="1:26" ht="14.25" customHeight="1" x14ac:dyDescent="0.3">
      <c r="A132" s="54"/>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row>
    <row r="133" spans="1:26" ht="14.25" customHeight="1" x14ac:dyDescent="0.3">
      <c r="A133" s="54"/>
      <c r="B133" s="54"/>
      <c r="C133" s="54"/>
      <c r="D133" s="54"/>
      <c r="E133" s="54"/>
      <c r="F133" s="54"/>
      <c r="G133" s="54"/>
      <c r="H133" s="54"/>
      <c r="I133" s="54"/>
      <c r="J133" s="54"/>
      <c r="K133" s="54"/>
      <c r="L133" s="54"/>
      <c r="M133" s="54"/>
      <c r="N133" s="54"/>
      <c r="O133" s="54"/>
      <c r="P133" s="54"/>
      <c r="Q133" s="54"/>
      <c r="R133" s="54"/>
      <c r="S133" s="54"/>
      <c r="T133" s="54"/>
      <c r="U133" s="54"/>
      <c r="V133" s="54"/>
      <c r="W133" s="54"/>
      <c r="X133" s="54"/>
      <c r="Y133" s="54"/>
      <c r="Z133" s="54"/>
    </row>
    <row r="134" spans="1:26" ht="14.25" customHeight="1" x14ac:dyDescent="0.3">
      <c r="A134" s="54"/>
      <c r="B134" s="54"/>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row>
    <row r="135" spans="1:26" ht="14.25" customHeight="1" x14ac:dyDescent="0.3">
      <c r="A135" s="54"/>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row>
    <row r="136" spans="1:26" ht="14.25" customHeight="1" x14ac:dyDescent="0.3">
      <c r="A136" s="54"/>
      <c r="B136" s="54"/>
      <c r="C136" s="54"/>
      <c r="D136" s="54"/>
      <c r="E136" s="54"/>
      <c r="F136" s="54"/>
      <c r="G136" s="54"/>
      <c r="H136" s="54"/>
      <c r="I136" s="54"/>
      <c r="J136" s="54"/>
      <c r="K136" s="54"/>
      <c r="L136" s="54"/>
      <c r="M136" s="54"/>
      <c r="N136" s="54"/>
      <c r="O136" s="54"/>
      <c r="P136" s="54"/>
      <c r="Q136" s="54"/>
      <c r="R136" s="54"/>
      <c r="S136" s="54"/>
      <c r="T136" s="54"/>
      <c r="U136" s="54"/>
      <c r="V136" s="54"/>
      <c r="W136" s="54"/>
      <c r="X136" s="54"/>
      <c r="Y136" s="54"/>
      <c r="Z136" s="54"/>
    </row>
    <row r="137" spans="1:26" ht="14.25" customHeight="1" x14ac:dyDescent="0.3">
      <c r="A137" s="54"/>
      <c r="B137" s="54"/>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row>
    <row r="138" spans="1:26" ht="14.25" customHeight="1" x14ac:dyDescent="0.3">
      <c r="A138" s="54"/>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c r="Z138" s="54"/>
    </row>
    <row r="139" spans="1:26" ht="14.25" customHeight="1" x14ac:dyDescent="0.3">
      <c r="A139" s="54"/>
      <c r="B139" s="54"/>
      <c r="C139" s="54"/>
      <c r="D139" s="54"/>
      <c r="E139" s="54"/>
      <c r="F139" s="54"/>
      <c r="G139" s="54"/>
      <c r="H139" s="54"/>
      <c r="I139" s="54"/>
      <c r="J139" s="54"/>
      <c r="K139" s="54"/>
      <c r="L139" s="54"/>
      <c r="M139" s="54"/>
      <c r="N139" s="54"/>
      <c r="O139" s="54"/>
      <c r="P139" s="54"/>
      <c r="Q139" s="54"/>
      <c r="R139" s="54"/>
      <c r="S139" s="54"/>
      <c r="T139" s="54"/>
      <c r="U139" s="54"/>
      <c r="V139" s="54"/>
      <c r="W139" s="54"/>
      <c r="X139" s="54"/>
      <c r="Y139" s="54"/>
      <c r="Z139" s="54"/>
    </row>
    <row r="140" spans="1:26" ht="14.25" customHeight="1" x14ac:dyDescent="0.3">
      <c r="A140" s="54"/>
      <c r="B140" s="54"/>
      <c r="C140" s="54"/>
      <c r="D140" s="54"/>
      <c r="E140" s="54"/>
      <c r="F140" s="54"/>
      <c r="G140" s="54"/>
      <c r="H140" s="54"/>
      <c r="I140" s="54"/>
      <c r="J140" s="54"/>
      <c r="K140" s="54"/>
      <c r="L140" s="54"/>
      <c r="M140" s="54"/>
      <c r="N140" s="54"/>
      <c r="O140" s="54"/>
      <c r="P140" s="54"/>
      <c r="Q140" s="54"/>
      <c r="R140" s="54"/>
      <c r="S140" s="54"/>
      <c r="T140" s="54"/>
      <c r="U140" s="54"/>
      <c r="V140" s="54"/>
      <c r="W140" s="54"/>
      <c r="X140" s="54"/>
      <c r="Y140" s="54"/>
      <c r="Z140" s="54"/>
    </row>
    <row r="141" spans="1:26" ht="14.25" customHeight="1" x14ac:dyDescent="0.3">
      <c r="A141" s="54"/>
      <c r="B141" s="54"/>
      <c r="C141" s="54"/>
      <c r="D141" s="54"/>
      <c r="E141" s="54"/>
      <c r="F141" s="54"/>
      <c r="G141" s="54"/>
      <c r="H141" s="54"/>
      <c r="I141" s="54"/>
      <c r="J141" s="54"/>
      <c r="K141" s="54"/>
      <c r="L141" s="54"/>
      <c r="M141" s="54"/>
      <c r="N141" s="54"/>
      <c r="O141" s="54"/>
      <c r="P141" s="54"/>
      <c r="Q141" s="54"/>
      <c r="R141" s="54"/>
      <c r="S141" s="54"/>
      <c r="T141" s="54"/>
      <c r="U141" s="54"/>
      <c r="V141" s="54"/>
      <c r="W141" s="54"/>
      <c r="X141" s="54"/>
      <c r="Y141" s="54"/>
      <c r="Z141" s="54"/>
    </row>
    <row r="142" spans="1:26" ht="14.25" customHeight="1" x14ac:dyDescent="0.3">
      <c r="A142" s="54"/>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row>
    <row r="143" spans="1:26" ht="14.25" customHeight="1" x14ac:dyDescent="0.3">
      <c r="A143" s="54"/>
      <c r="B143" s="54"/>
      <c r="C143" s="54"/>
      <c r="D143" s="54"/>
      <c r="E143" s="54"/>
      <c r="F143" s="54"/>
      <c r="G143" s="54"/>
      <c r="H143" s="54"/>
      <c r="I143" s="54"/>
      <c r="J143" s="54"/>
      <c r="K143" s="54"/>
      <c r="L143" s="54"/>
      <c r="M143" s="54"/>
      <c r="N143" s="54"/>
      <c r="O143" s="54"/>
      <c r="P143" s="54"/>
      <c r="Q143" s="54"/>
      <c r="R143" s="54"/>
      <c r="S143" s="54"/>
      <c r="T143" s="54"/>
      <c r="U143" s="54"/>
      <c r="V143" s="54"/>
      <c r="W143" s="54"/>
      <c r="X143" s="54"/>
      <c r="Y143" s="54"/>
      <c r="Z143" s="54"/>
    </row>
    <row r="144" spans="1:26" ht="14.25" customHeight="1" x14ac:dyDescent="0.3">
      <c r="A144" s="54"/>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row>
    <row r="145" spans="1:26" ht="14.25" customHeight="1" x14ac:dyDescent="0.3">
      <c r="A145" s="54"/>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c r="Z145" s="54"/>
    </row>
    <row r="146" spans="1:26" ht="14.25" customHeight="1" x14ac:dyDescent="0.3">
      <c r="A146" s="54"/>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row>
    <row r="147" spans="1:26" ht="14.25" customHeight="1" x14ac:dyDescent="0.3">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row>
    <row r="148" spans="1:26" ht="14.25" customHeight="1" x14ac:dyDescent="0.3">
      <c r="A148" s="54"/>
      <c r="B148" s="54"/>
      <c r="C148" s="54"/>
      <c r="D148" s="54"/>
      <c r="E148" s="54"/>
      <c r="F148" s="54"/>
      <c r="G148" s="54"/>
      <c r="H148" s="54"/>
      <c r="I148" s="54"/>
      <c r="J148" s="54"/>
      <c r="K148" s="54"/>
      <c r="L148" s="54"/>
      <c r="M148" s="54"/>
      <c r="N148" s="54"/>
      <c r="O148" s="54"/>
      <c r="P148" s="54"/>
      <c r="Q148" s="54"/>
      <c r="R148" s="54"/>
      <c r="S148" s="54"/>
      <c r="T148" s="54"/>
      <c r="U148" s="54"/>
      <c r="V148" s="54"/>
      <c r="W148" s="54"/>
      <c r="X148" s="54"/>
      <c r="Y148" s="54"/>
      <c r="Z148" s="54"/>
    </row>
    <row r="149" spans="1:26" ht="14.25" customHeight="1" x14ac:dyDescent="0.3">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row>
    <row r="150" spans="1:26" ht="14.25" customHeight="1" x14ac:dyDescent="0.3">
      <c r="A150" s="54"/>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row>
    <row r="151" spans="1:26" ht="14.25" customHeight="1" x14ac:dyDescent="0.3">
      <c r="A151" s="54"/>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row>
    <row r="152" spans="1:26" ht="14.25" customHeight="1" x14ac:dyDescent="0.3">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row>
    <row r="153" spans="1:26" ht="14.25" customHeight="1" x14ac:dyDescent="0.3">
      <c r="A153" s="54"/>
      <c r="B153" s="54"/>
      <c r="C153" s="54"/>
      <c r="D153" s="54"/>
      <c r="E153" s="54"/>
      <c r="F153" s="54"/>
      <c r="G153" s="54"/>
      <c r="H153" s="54"/>
      <c r="I153" s="54"/>
      <c r="J153" s="54"/>
      <c r="K153" s="54"/>
      <c r="L153" s="54"/>
      <c r="M153" s="54"/>
      <c r="N153" s="54"/>
      <c r="O153" s="54"/>
      <c r="P153" s="54"/>
      <c r="Q153" s="54"/>
      <c r="R153" s="54"/>
      <c r="S153" s="54"/>
      <c r="T153" s="54"/>
      <c r="U153" s="54"/>
      <c r="V153" s="54"/>
      <c r="W153" s="54"/>
      <c r="X153" s="54"/>
      <c r="Y153" s="54"/>
      <c r="Z153" s="54"/>
    </row>
    <row r="154" spans="1:26" ht="14.25" customHeight="1" x14ac:dyDescent="0.3">
      <c r="A154" s="54"/>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row>
    <row r="155" spans="1:26" ht="14.25" customHeight="1" x14ac:dyDescent="0.3">
      <c r="A155" s="54"/>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row>
    <row r="156" spans="1:26" ht="14.25" customHeight="1" x14ac:dyDescent="0.3">
      <c r="A156" s="54"/>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row>
    <row r="157" spans="1:26" ht="14.25" customHeight="1" x14ac:dyDescent="0.3">
      <c r="A157" s="54"/>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row>
    <row r="158" spans="1:26" ht="14.25" customHeight="1" x14ac:dyDescent="0.3">
      <c r="A158" s="54"/>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row>
    <row r="159" spans="1:26" ht="14.25" customHeight="1" x14ac:dyDescent="0.3">
      <c r="A159" s="54"/>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row>
    <row r="160" spans="1:26" ht="14.25" customHeight="1" x14ac:dyDescent="0.3">
      <c r="A160" s="54"/>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row>
    <row r="161" spans="1:26" ht="14.25" customHeight="1" x14ac:dyDescent="0.3">
      <c r="A161" s="54"/>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row>
    <row r="162" spans="1:26" ht="14.25" customHeight="1" x14ac:dyDescent="0.3">
      <c r="A162" s="54"/>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row>
    <row r="163" spans="1:26" ht="14.25" customHeight="1" x14ac:dyDescent="0.3">
      <c r="A163" s="54"/>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c r="Z163" s="54"/>
    </row>
    <row r="164" spans="1:26" ht="14.25" customHeight="1" x14ac:dyDescent="0.3">
      <c r="A164" s="54"/>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c r="Z164" s="54"/>
    </row>
    <row r="165" spans="1:26" ht="14.25" customHeight="1" x14ac:dyDescent="0.3">
      <c r="A165" s="54"/>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row>
    <row r="166" spans="1:26" ht="14.25" customHeight="1" x14ac:dyDescent="0.3">
      <c r="A166" s="54"/>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row>
    <row r="167" spans="1:26" ht="14.25" customHeight="1" x14ac:dyDescent="0.3">
      <c r="A167" s="54"/>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c r="Z167" s="54"/>
    </row>
    <row r="168" spans="1:26" ht="14.25" customHeight="1" x14ac:dyDescent="0.3">
      <c r="A168" s="54"/>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row>
    <row r="169" spans="1:26" ht="14.25" customHeight="1" x14ac:dyDescent="0.3">
      <c r="A169" s="54"/>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row>
    <row r="170" spans="1:26" ht="14.25" customHeight="1" x14ac:dyDescent="0.3">
      <c r="A170" s="5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row>
    <row r="171" spans="1:26" ht="14.25" customHeight="1" x14ac:dyDescent="0.3">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row>
    <row r="172" spans="1:26" ht="14.25" customHeight="1" x14ac:dyDescent="0.3">
      <c r="A172" s="54"/>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row>
    <row r="173" spans="1:26" ht="14.25" customHeight="1" x14ac:dyDescent="0.3">
      <c r="A173" s="54"/>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c r="Z173" s="54"/>
    </row>
    <row r="174" spans="1:26" ht="14.25" customHeight="1" x14ac:dyDescent="0.3">
      <c r="A174" s="54"/>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c r="Z174" s="54"/>
    </row>
    <row r="175" spans="1:26" ht="14.25" customHeight="1" x14ac:dyDescent="0.3">
      <c r="A175" s="54"/>
      <c r="B175" s="54"/>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row>
    <row r="176" spans="1:26" ht="14.25" customHeight="1" x14ac:dyDescent="0.3">
      <c r="A176" s="54"/>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row>
    <row r="177" spans="1:26" ht="14.25" customHeight="1" x14ac:dyDescent="0.3">
      <c r="A177" s="54"/>
      <c r="B177" s="54"/>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54"/>
    </row>
    <row r="178" spans="1:26" ht="14.25" customHeight="1" x14ac:dyDescent="0.3">
      <c r="A178" s="54"/>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54"/>
    </row>
    <row r="179" spans="1:26" ht="14.25" customHeight="1" x14ac:dyDescent="0.3">
      <c r="A179" s="54"/>
      <c r="B179" s="54"/>
      <c r="C179" s="54"/>
      <c r="D179" s="54"/>
      <c r="E179" s="54"/>
      <c r="F179" s="54"/>
      <c r="G179" s="54"/>
      <c r="H179" s="54"/>
      <c r="I179" s="54"/>
      <c r="J179" s="54"/>
      <c r="K179" s="54"/>
      <c r="L179" s="54"/>
      <c r="M179" s="54"/>
      <c r="N179" s="54"/>
      <c r="O179" s="54"/>
      <c r="P179" s="54"/>
      <c r="Q179" s="54"/>
      <c r="R179" s="54"/>
      <c r="S179" s="54"/>
      <c r="T179" s="54"/>
      <c r="U179" s="54"/>
      <c r="V179" s="54"/>
      <c r="W179" s="54"/>
      <c r="X179" s="54"/>
      <c r="Y179" s="54"/>
      <c r="Z179" s="54"/>
    </row>
    <row r="180" spans="1:26" ht="14.25" customHeight="1" x14ac:dyDescent="0.3">
      <c r="A180" s="54"/>
      <c r="B180" s="54"/>
      <c r="C180" s="54"/>
      <c r="D180" s="54"/>
      <c r="E180" s="54"/>
      <c r="F180" s="54"/>
      <c r="G180" s="54"/>
      <c r="H180" s="54"/>
      <c r="I180" s="54"/>
      <c r="J180" s="54"/>
      <c r="K180" s="54"/>
      <c r="L180" s="54"/>
      <c r="M180" s="54"/>
      <c r="N180" s="54"/>
      <c r="O180" s="54"/>
      <c r="P180" s="54"/>
      <c r="Q180" s="54"/>
      <c r="R180" s="54"/>
      <c r="S180" s="54"/>
      <c r="T180" s="54"/>
      <c r="U180" s="54"/>
      <c r="V180" s="54"/>
      <c r="W180" s="54"/>
      <c r="X180" s="54"/>
      <c r="Y180" s="54"/>
      <c r="Z180" s="54"/>
    </row>
    <row r="181" spans="1:26" ht="14.25" customHeight="1" x14ac:dyDescent="0.3">
      <c r="A181" s="54"/>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c r="Z181" s="54"/>
    </row>
    <row r="182" spans="1:26" ht="14.25" customHeight="1" x14ac:dyDescent="0.3">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row>
    <row r="183" spans="1:26" ht="14.25" customHeight="1" x14ac:dyDescent="0.3">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row>
    <row r="184" spans="1:26" ht="14.25" customHeight="1" x14ac:dyDescent="0.3">
      <c r="A184" s="54"/>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row>
    <row r="185" spans="1:26" ht="14.25" customHeight="1" x14ac:dyDescent="0.3">
      <c r="A185" s="54"/>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row>
    <row r="186" spans="1:26" ht="14.25" customHeight="1" x14ac:dyDescent="0.3">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row>
    <row r="187" spans="1:26" ht="14.25" customHeight="1" x14ac:dyDescent="0.3">
      <c r="A187" s="54"/>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row>
    <row r="188" spans="1:26" ht="14.25" customHeight="1" x14ac:dyDescent="0.3">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row>
    <row r="189" spans="1:26" ht="14.25" customHeight="1" x14ac:dyDescent="0.3">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row>
    <row r="190" spans="1:26" ht="14.25" customHeight="1" x14ac:dyDescent="0.3">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row>
    <row r="191" spans="1:26" ht="14.25" customHeight="1" x14ac:dyDescent="0.3">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row>
    <row r="192" spans="1:26" ht="14.25" customHeight="1" x14ac:dyDescent="0.3">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row>
    <row r="193" spans="1:26" ht="14.25" customHeight="1" x14ac:dyDescent="0.3">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row>
    <row r="194" spans="1:26" ht="14.25" customHeight="1" x14ac:dyDescent="0.3">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row>
    <row r="195" spans="1:26" ht="14.25" customHeight="1" x14ac:dyDescent="0.3">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row>
    <row r="196" spans="1:26" ht="14.25" customHeight="1" x14ac:dyDescent="0.3">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row>
    <row r="197" spans="1:26" ht="14.25" customHeight="1" x14ac:dyDescent="0.3">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row>
    <row r="198" spans="1:26" ht="14.25" customHeight="1" x14ac:dyDescent="0.3">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row>
    <row r="199" spans="1:26" ht="14.25" customHeight="1" x14ac:dyDescent="0.3">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row>
    <row r="200" spans="1:26" ht="14.25" customHeight="1" x14ac:dyDescent="0.3">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row>
    <row r="201" spans="1:26" ht="14.25" customHeight="1" x14ac:dyDescent="0.3">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row>
    <row r="202" spans="1:26" ht="14.25" customHeight="1" x14ac:dyDescent="0.3">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row>
    <row r="203" spans="1:26" ht="14.25" customHeight="1" x14ac:dyDescent="0.3">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row>
    <row r="204" spans="1:26" ht="14.25" customHeight="1" x14ac:dyDescent="0.3">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row>
    <row r="205" spans="1:26" ht="14.25" customHeight="1" x14ac:dyDescent="0.3">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row>
    <row r="206" spans="1:26" ht="14.25" customHeight="1" x14ac:dyDescent="0.3">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row>
    <row r="207" spans="1:26" ht="14.25" customHeight="1" x14ac:dyDescent="0.3">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row>
    <row r="208" spans="1:26" ht="14.25" customHeight="1" x14ac:dyDescent="0.3">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row>
    <row r="209" spans="1:26" ht="14.25" customHeight="1" x14ac:dyDescent="0.3">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row>
    <row r="210" spans="1:26" ht="14.25" customHeight="1" x14ac:dyDescent="0.3">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row>
    <row r="211" spans="1:26" ht="14.25" customHeight="1" x14ac:dyDescent="0.3">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row>
    <row r="212" spans="1:26" ht="14.25" customHeight="1" x14ac:dyDescent="0.3">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row>
    <row r="213" spans="1:26" ht="14.25" customHeight="1" x14ac:dyDescent="0.3">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row>
    <row r="214" spans="1:26" ht="14.25" customHeight="1" x14ac:dyDescent="0.3">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row>
    <row r="215" spans="1:26" ht="14.25" customHeight="1" x14ac:dyDescent="0.3">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row>
    <row r="216" spans="1:26" ht="14.25" customHeight="1" x14ac:dyDescent="0.3">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row>
    <row r="217" spans="1:26" ht="14.25" customHeight="1" x14ac:dyDescent="0.3">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row>
    <row r="218" spans="1:26" ht="14.25" customHeight="1" x14ac:dyDescent="0.3">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row>
    <row r="219" spans="1:26" ht="14.25" customHeight="1" x14ac:dyDescent="0.3">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row>
    <row r="220" spans="1:26" ht="14.25" customHeight="1" x14ac:dyDescent="0.3">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row>
    <row r="221" spans="1:26" ht="14.25" customHeight="1" x14ac:dyDescent="0.3">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row>
    <row r="222" spans="1:26" ht="14.25" customHeight="1" x14ac:dyDescent="0.3">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row>
    <row r="223" spans="1:26" ht="14.25" customHeight="1" x14ac:dyDescent="0.3">
      <c r="A223" s="54"/>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row>
    <row r="224" spans="1:26" ht="14.25" customHeight="1" x14ac:dyDescent="0.3">
      <c r="A224" s="54"/>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row>
    <row r="225" spans="1:26" ht="14.25" customHeight="1" x14ac:dyDescent="0.3">
      <c r="A225" s="54"/>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row>
    <row r="226" spans="1:26" ht="14.25" customHeight="1" x14ac:dyDescent="0.3">
      <c r="A226" s="54"/>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row>
    <row r="227" spans="1:26" ht="14.25" customHeight="1" x14ac:dyDescent="0.3">
      <c r="A227" s="54"/>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row>
    <row r="228" spans="1:26" ht="14.25" customHeight="1" x14ac:dyDescent="0.3">
      <c r="A228" s="54"/>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c r="Z228" s="54"/>
    </row>
    <row r="229" spans="1:26" ht="14.25" customHeight="1" x14ac:dyDescent="0.3">
      <c r="A229" s="54"/>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c r="Z229" s="54"/>
    </row>
    <row r="230" spans="1:26" ht="14.25" customHeight="1" x14ac:dyDescent="0.3">
      <c r="A230" s="54"/>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c r="Z230" s="54"/>
    </row>
    <row r="231" spans="1:26" ht="14.25" customHeight="1" x14ac:dyDescent="0.3">
      <c r="A231" s="54"/>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c r="Z231" s="54"/>
    </row>
    <row r="232" spans="1:26" ht="14.25" customHeight="1" x14ac:dyDescent="0.3">
      <c r="A232" s="54"/>
      <c r="B232" s="54"/>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row>
    <row r="233" spans="1:26" ht="14.25" customHeight="1" x14ac:dyDescent="0.3">
      <c r="A233" s="54"/>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row>
    <row r="234" spans="1:26" ht="14.25" customHeight="1" x14ac:dyDescent="0.3">
      <c r="A234" s="54"/>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c r="Z234" s="54"/>
    </row>
    <row r="235" spans="1:26" ht="14.25" customHeight="1" x14ac:dyDescent="0.3">
      <c r="A235" s="54"/>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c r="Z235" s="54"/>
    </row>
    <row r="236" spans="1:26" ht="14.25" customHeight="1" x14ac:dyDescent="0.3">
      <c r="A236" s="54"/>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row>
    <row r="237" spans="1:26" ht="14.25" customHeight="1" x14ac:dyDescent="0.3">
      <c r="A237" s="54"/>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c r="Z237" s="54"/>
    </row>
    <row r="238" spans="1:26" ht="14.25" customHeight="1" x14ac:dyDescent="0.3">
      <c r="A238" s="54"/>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row>
    <row r="239" spans="1:26" ht="14.25" customHeight="1" x14ac:dyDescent="0.3">
      <c r="A239" s="54"/>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row>
    <row r="240" spans="1:26" ht="14.25" customHeight="1" x14ac:dyDescent="0.3">
      <c r="A240" s="54"/>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row>
    <row r="241" spans="1:26" ht="14.25" customHeight="1" x14ac:dyDescent="0.3">
      <c r="A241" s="54"/>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row>
    <row r="242" spans="1:26" ht="14.25" customHeight="1" x14ac:dyDescent="0.3">
      <c r="A242" s="54"/>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row>
    <row r="243" spans="1:26" ht="14.25" customHeight="1" x14ac:dyDescent="0.3">
      <c r="A243" s="54"/>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row>
    <row r="244" spans="1:26" ht="14.25" customHeight="1" x14ac:dyDescent="0.3">
      <c r="A244" s="54"/>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row>
    <row r="245" spans="1:26" ht="14.25" customHeight="1" x14ac:dyDescent="0.3">
      <c r="A245" s="54"/>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row>
    <row r="246" spans="1:26" ht="14.25" customHeight="1" x14ac:dyDescent="0.3">
      <c r="A246" s="54"/>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row>
    <row r="247" spans="1:26" ht="14.25" customHeight="1" x14ac:dyDescent="0.3">
      <c r="A247" s="54"/>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row>
    <row r="248" spans="1:26" ht="14.25" customHeight="1" x14ac:dyDescent="0.3">
      <c r="A248" s="54"/>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row>
    <row r="249" spans="1:26" ht="14.25" customHeight="1" x14ac:dyDescent="0.3">
      <c r="A249" s="54"/>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row>
    <row r="250" spans="1:26" ht="14.25" customHeight="1" x14ac:dyDescent="0.3">
      <c r="A250" s="54"/>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row>
    <row r="251" spans="1:26" ht="14.25" customHeight="1" x14ac:dyDescent="0.3">
      <c r="A251" s="54"/>
      <c r="B251" s="54"/>
      <c r="C251" s="54"/>
      <c r="D251" s="54"/>
      <c r="E251" s="54"/>
      <c r="F251" s="54"/>
      <c r="G251" s="54"/>
      <c r="H251" s="54"/>
      <c r="I251" s="54"/>
      <c r="J251" s="54"/>
      <c r="K251" s="54"/>
      <c r="L251" s="54"/>
      <c r="M251" s="54"/>
      <c r="N251" s="54"/>
      <c r="O251" s="54"/>
      <c r="P251" s="54"/>
      <c r="Q251" s="54"/>
      <c r="R251" s="54"/>
      <c r="S251" s="54"/>
      <c r="T251" s="54"/>
      <c r="U251" s="54"/>
      <c r="V251" s="54"/>
      <c r="W251" s="54"/>
      <c r="X251" s="54"/>
      <c r="Y251" s="54"/>
      <c r="Z251" s="54"/>
    </row>
    <row r="252" spans="1:26" ht="14.25" customHeight="1" x14ac:dyDescent="0.3">
      <c r="A252" s="54"/>
      <c r="B252" s="54"/>
      <c r="C252" s="54"/>
      <c r="D252" s="54"/>
      <c r="E252" s="54"/>
      <c r="F252" s="54"/>
      <c r="G252" s="54"/>
      <c r="H252" s="54"/>
      <c r="I252" s="54"/>
      <c r="J252" s="54"/>
      <c r="K252" s="54"/>
      <c r="L252" s="54"/>
      <c r="M252" s="54"/>
      <c r="N252" s="54"/>
      <c r="O252" s="54"/>
      <c r="P252" s="54"/>
      <c r="Q252" s="54"/>
      <c r="R252" s="54"/>
      <c r="S252" s="54"/>
      <c r="T252" s="54"/>
      <c r="U252" s="54"/>
      <c r="V252" s="54"/>
      <c r="W252" s="54"/>
      <c r="X252" s="54"/>
      <c r="Y252" s="54"/>
      <c r="Z252" s="54"/>
    </row>
    <row r="253" spans="1:26" ht="14.25" customHeight="1" x14ac:dyDescent="0.3">
      <c r="A253" s="54"/>
      <c r="B253" s="54"/>
      <c r="C253" s="54"/>
      <c r="D253" s="54"/>
      <c r="E253" s="54"/>
      <c r="F253" s="54"/>
      <c r="G253" s="54"/>
      <c r="H253" s="54"/>
      <c r="I253" s="54"/>
      <c r="J253" s="54"/>
      <c r="K253" s="54"/>
      <c r="L253" s="54"/>
      <c r="M253" s="54"/>
      <c r="N253" s="54"/>
      <c r="O253" s="54"/>
      <c r="P253" s="54"/>
      <c r="Q253" s="54"/>
      <c r="R253" s="54"/>
      <c r="S253" s="54"/>
      <c r="T253" s="54"/>
      <c r="U253" s="54"/>
      <c r="V253" s="54"/>
      <c r="W253" s="54"/>
      <c r="X253" s="54"/>
      <c r="Y253" s="54"/>
      <c r="Z253" s="54"/>
    </row>
    <row r="254" spans="1:26" ht="14.25" customHeight="1" x14ac:dyDescent="0.3">
      <c r="A254" s="54"/>
      <c r="B254" s="54"/>
      <c r="C254" s="54"/>
      <c r="D254" s="54"/>
      <c r="E254" s="54"/>
      <c r="F254" s="54"/>
      <c r="G254" s="54"/>
      <c r="H254" s="54"/>
      <c r="I254" s="54"/>
      <c r="J254" s="54"/>
      <c r="K254" s="54"/>
      <c r="L254" s="54"/>
      <c r="M254" s="54"/>
      <c r="N254" s="54"/>
      <c r="O254" s="54"/>
      <c r="P254" s="54"/>
      <c r="Q254" s="54"/>
      <c r="R254" s="54"/>
      <c r="S254" s="54"/>
      <c r="T254" s="54"/>
      <c r="U254" s="54"/>
      <c r="V254" s="54"/>
      <c r="W254" s="54"/>
      <c r="X254" s="54"/>
      <c r="Y254" s="54"/>
      <c r="Z254" s="54"/>
    </row>
    <row r="255" spans="1:26" ht="14.25" customHeight="1" x14ac:dyDescent="0.3">
      <c r="A255" s="54"/>
      <c r="B255" s="54"/>
      <c r="C255" s="54"/>
      <c r="D255" s="54"/>
      <c r="E255" s="54"/>
      <c r="F255" s="54"/>
      <c r="G255" s="54"/>
      <c r="H255" s="54"/>
      <c r="I255" s="54"/>
      <c r="J255" s="54"/>
      <c r="K255" s="54"/>
      <c r="L255" s="54"/>
      <c r="M255" s="54"/>
      <c r="N255" s="54"/>
      <c r="O255" s="54"/>
      <c r="P255" s="54"/>
      <c r="Q255" s="54"/>
      <c r="R255" s="54"/>
      <c r="S255" s="54"/>
      <c r="T255" s="54"/>
      <c r="U255" s="54"/>
      <c r="V255" s="54"/>
      <c r="W255" s="54"/>
      <c r="X255" s="54"/>
      <c r="Y255" s="54"/>
      <c r="Z255" s="54"/>
    </row>
    <row r="256" spans="1:26" ht="14.25" customHeight="1" x14ac:dyDescent="0.3">
      <c r="A256" s="54"/>
      <c r="B256" s="54"/>
      <c r="C256" s="54"/>
      <c r="D256" s="54"/>
      <c r="E256" s="54"/>
      <c r="F256" s="54"/>
      <c r="G256" s="54"/>
      <c r="H256" s="54"/>
      <c r="I256" s="54"/>
      <c r="J256" s="54"/>
      <c r="K256" s="54"/>
      <c r="L256" s="54"/>
      <c r="M256" s="54"/>
      <c r="N256" s="54"/>
      <c r="O256" s="54"/>
      <c r="P256" s="54"/>
      <c r="Q256" s="54"/>
      <c r="R256" s="54"/>
      <c r="S256" s="54"/>
      <c r="T256" s="54"/>
      <c r="U256" s="54"/>
      <c r="V256" s="54"/>
      <c r="W256" s="54"/>
      <c r="X256" s="54"/>
      <c r="Y256" s="54"/>
      <c r="Z256" s="54"/>
    </row>
    <row r="257" spans="1:26" ht="14.25" customHeight="1" x14ac:dyDescent="0.3">
      <c r="A257" s="54"/>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c r="Z257" s="54"/>
    </row>
    <row r="258" spans="1:26" ht="14.25" customHeight="1" x14ac:dyDescent="0.3">
      <c r="A258" s="54"/>
      <c r="B258" s="54"/>
      <c r="C258" s="54"/>
      <c r="D258" s="54"/>
      <c r="E258" s="54"/>
      <c r="F258" s="54"/>
      <c r="G258" s="54"/>
      <c r="H258" s="54"/>
      <c r="I258" s="54"/>
      <c r="J258" s="54"/>
      <c r="K258" s="54"/>
      <c r="L258" s="54"/>
      <c r="M258" s="54"/>
      <c r="N258" s="54"/>
      <c r="O258" s="54"/>
      <c r="P258" s="54"/>
      <c r="Q258" s="54"/>
      <c r="R258" s="54"/>
      <c r="S258" s="54"/>
      <c r="T258" s="54"/>
      <c r="U258" s="54"/>
      <c r="V258" s="54"/>
      <c r="W258" s="54"/>
      <c r="X258" s="54"/>
      <c r="Y258" s="54"/>
      <c r="Z258" s="54"/>
    </row>
    <row r="259" spans="1:26" ht="14.25" customHeight="1" x14ac:dyDescent="0.3">
      <c r="A259" s="54"/>
      <c r="B259" s="54"/>
      <c r="C259" s="54"/>
      <c r="D259" s="54"/>
      <c r="E259" s="54"/>
      <c r="F259" s="54"/>
      <c r="G259" s="54"/>
      <c r="H259" s="54"/>
      <c r="I259" s="54"/>
      <c r="J259" s="54"/>
      <c r="K259" s="54"/>
      <c r="L259" s="54"/>
      <c r="M259" s="54"/>
      <c r="N259" s="54"/>
      <c r="O259" s="54"/>
      <c r="P259" s="54"/>
      <c r="Q259" s="54"/>
      <c r="R259" s="54"/>
      <c r="S259" s="54"/>
      <c r="T259" s="54"/>
      <c r="U259" s="54"/>
      <c r="V259" s="54"/>
      <c r="W259" s="54"/>
      <c r="X259" s="54"/>
      <c r="Y259" s="54"/>
      <c r="Z259" s="54"/>
    </row>
    <row r="260" spans="1:26" ht="14.25" customHeight="1" x14ac:dyDescent="0.3">
      <c r="A260" s="54"/>
      <c r="B260" s="54"/>
      <c r="C260" s="54"/>
      <c r="D260" s="54"/>
      <c r="E260" s="54"/>
      <c r="F260" s="54"/>
      <c r="G260" s="54"/>
      <c r="H260" s="54"/>
      <c r="I260" s="54"/>
      <c r="J260" s="54"/>
      <c r="K260" s="54"/>
      <c r="L260" s="54"/>
      <c r="M260" s="54"/>
      <c r="N260" s="54"/>
      <c r="O260" s="54"/>
      <c r="P260" s="54"/>
      <c r="Q260" s="54"/>
      <c r="R260" s="54"/>
      <c r="S260" s="54"/>
      <c r="T260" s="54"/>
      <c r="U260" s="54"/>
      <c r="V260" s="54"/>
      <c r="W260" s="54"/>
      <c r="X260" s="54"/>
      <c r="Y260" s="54"/>
      <c r="Z260" s="54"/>
    </row>
    <row r="261" spans="1:26" ht="14.25" customHeight="1" x14ac:dyDescent="0.3">
      <c r="A261" s="54"/>
      <c r="B261" s="54"/>
      <c r="C261" s="54"/>
      <c r="D261" s="54"/>
      <c r="E261" s="54"/>
      <c r="F261" s="54"/>
      <c r="G261" s="54"/>
      <c r="H261" s="54"/>
      <c r="I261" s="54"/>
      <c r="J261" s="54"/>
      <c r="K261" s="54"/>
      <c r="L261" s="54"/>
      <c r="M261" s="54"/>
      <c r="N261" s="54"/>
      <c r="O261" s="54"/>
      <c r="P261" s="54"/>
      <c r="Q261" s="54"/>
      <c r="R261" s="54"/>
      <c r="S261" s="54"/>
      <c r="T261" s="54"/>
      <c r="U261" s="54"/>
      <c r="V261" s="54"/>
      <c r="W261" s="54"/>
      <c r="X261" s="54"/>
      <c r="Y261" s="54"/>
      <c r="Z261" s="54"/>
    </row>
    <row r="262" spans="1:26" ht="14.25" customHeight="1" x14ac:dyDescent="0.3">
      <c r="A262" s="54"/>
      <c r="B262" s="54"/>
      <c r="C262" s="54"/>
      <c r="D262" s="54"/>
      <c r="E262" s="54"/>
      <c r="F262" s="54"/>
      <c r="G262" s="54"/>
      <c r="H262" s="54"/>
      <c r="I262" s="54"/>
      <c r="J262" s="54"/>
      <c r="K262" s="54"/>
      <c r="L262" s="54"/>
      <c r="M262" s="54"/>
      <c r="N262" s="54"/>
      <c r="O262" s="54"/>
      <c r="P262" s="54"/>
      <c r="Q262" s="54"/>
      <c r="R262" s="54"/>
      <c r="S262" s="54"/>
      <c r="T262" s="54"/>
      <c r="U262" s="54"/>
      <c r="V262" s="54"/>
      <c r="W262" s="54"/>
      <c r="X262" s="54"/>
      <c r="Y262" s="54"/>
      <c r="Z262" s="54"/>
    </row>
    <row r="263" spans="1:26" ht="14.25" customHeight="1" x14ac:dyDescent="0.3">
      <c r="A263" s="54"/>
      <c r="B263" s="54"/>
      <c r="C263" s="54"/>
      <c r="D263" s="54"/>
      <c r="E263" s="54"/>
      <c r="F263" s="54"/>
      <c r="G263" s="54"/>
      <c r="H263" s="54"/>
      <c r="I263" s="54"/>
      <c r="J263" s="54"/>
      <c r="K263" s="54"/>
      <c r="L263" s="54"/>
      <c r="M263" s="54"/>
      <c r="N263" s="54"/>
      <c r="O263" s="54"/>
      <c r="P263" s="54"/>
      <c r="Q263" s="54"/>
      <c r="R263" s="54"/>
      <c r="S263" s="54"/>
      <c r="T263" s="54"/>
      <c r="U263" s="54"/>
      <c r="V263" s="54"/>
      <c r="W263" s="54"/>
      <c r="X263" s="54"/>
      <c r="Y263" s="54"/>
      <c r="Z263" s="54"/>
    </row>
    <row r="264" spans="1:26" ht="14.25" customHeight="1" x14ac:dyDescent="0.3">
      <c r="A264" s="54"/>
      <c r="B264" s="54"/>
      <c r="C264" s="54"/>
      <c r="D264" s="54"/>
      <c r="E264" s="54"/>
      <c r="F264" s="54"/>
      <c r="G264" s="54"/>
      <c r="H264" s="54"/>
      <c r="I264" s="54"/>
      <c r="J264" s="54"/>
      <c r="K264" s="54"/>
      <c r="L264" s="54"/>
      <c r="M264" s="54"/>
      <c r="N264" s="54"/>
      <c r="O264" s="54"/>
      <c r="P264" s="54"/>
      <c r="Q264" s="54"/>
      <c r="R264" s="54"/>
      <c r="S264" s="54"/>
      <c r="T264" s="54"/>
      <c r="U264" s="54"/>
      <c r="V264" s="54"/>
      <c r="W264" s="54"/>
      <c r="X264" s="54"/>
      <c r="Y264" s="54"/>
      <c r="Z264" s="54"/>
    </row>
    <row r="265" spans="1:26" ht="14.25" customHeight="1" x14ac:dyDescent="0.3">
      <c r="A265" s="54"/>
      <c r="B265" s="54"/>
      <c r="C265" s="54"/>
      <c r="D265" s="54"/>
      <c r="E265" s="54"/>
      <c r="F265" s="54"/>
      <c r="G265" s="54"/>
      <c r="H265" s="54"/>
      <c r="I265" s="54"/>
      <c r="J265" s="54"/>
      <c r="K265" s="54"/>
      <c r="L265" s="54"/>
      <c r="M265" s="54"/>
      <c r="N265" s="54"/>
      <c r="O265" s="54"/>
      <c r="P265" s="54"/>
      <c r="Q265" s="54"/>
      <c r="R265" s="54"/>
      <c r="S265" s="54"/>
      <c r="T265" s="54"/>
      <c r="U265" s="54"/>
      <c r="V265" s="54"/>
      <c r="W265" s="54"/>
      <c r="X265" s="54"/>
      <c r="Y265" s="54"/>
      <c r="Z265" s="54"/>
    </row>
    <row r="266" spans="1:26" ht="14.25" customHeight="1" x14ac:dyDescent="0.3">
      <c r="A266" s="54"/>
      <c r="B266" s="54"/>
      <c r="C266" s="54"/>
      <c r="D266" s="54"/>
      <c r="E266" s="54"/>
      <c r="F266" s="54"/>
      <c r="G266" s="54"/>
      <c r="H266" s="54"/>
      <c r="I266" s="54"/>
      <c r="J266" s="54"/>
      <c r="K266" s="54"/>
      <c r="L266" s="54"/>
      <c r="M266" s="54"/>
      <c r="N266" s="54"/>
      <c r="O266" s="54"/>
      <c r="P266" s="54"/>
      <c r="Q266" s="54"/>
      <c r="R266" s="54"/>
      <c r="S266" s="54"/>
      <c r="T266" s="54"/>
      <c r="U266" s="54"/>
      <c r="V266" s="54"/>
      <c r="W266" s="54"/>
      <c r="X266" s="54"/>
      <c r="Y266" s="54"/>
      <c r="Z266" s="54"/>
    </row>
    <row r="267" spans="1:26" ht="14.25" customHeight="1" x14ac:dyDescent="0.3">
      <c r="A267" s="54"/>
      <c r="B267" s="54"/>
      <c r="C267" s="54"/>
      <c r="D267" s="54"/>
      <c r="E267" s="54"/>
      <c r="F267" s="54"/>
      <c r="G267" s="54"/>
      <c r="H267" s="54"/>
      <c r="I267" s="54"/>
      <c r="J267" s="54"/>
      <c r="K267" s="54"/>
      <c r="L267" s="54"/>
      <c r="M267" s="54"/>
      <c r="N267" s="54"/>
      <c r="O267" s="54"/>
      <c r="P267" s="54"/>
      <c r="Q267" s="54"/>
      <c r="R267" s="54"/>
      <c r="S267" s="54"/>
      <c r="T267" s="54"/>
      <c r="U267" s="54"/>
      <c r="V267" s="54"/>
      <c r="W267" s="54"/>
      <c r="X267" s="54"/>
      <c r="Y267" s="54"/>
      <c r="Z267" s="54"/>
    </row>
    <row r="268" spans="1:26" ht="14.25" customHeight="1" x14ac:dyDescent="0.3">
      <c r="A268" s="54"/>
      <c r="B268" s="54"/>
      <c r="C268" s="54"/>
      <c r="D268" s="54"/>
      <c r="E268" s="54"/>
      <c r="F268" s="54"/>
      <c r="G268" s="54"/>
      <c r="H268" s="54"/>
      <c r="I268" s="54"/>
      <c r="J268" s="54"/>
      <c r="K268" s="54"/>
      <c r="L268" s="54"/>
      <c r="M268" s="54"/>
      <c r="N268" s="54"/>
      <c r="O268" s="54"/>
      <c r="P268" s="54"/>
      <c r="Q268" s="54"/>
      <c r="R268" s="54"/>
      <c r="S268" s="54"/>
      <c r="T268" s="54"/>
      <c r="U268" s="54"/>
      <c r="V268" s="54"/>
      <c r="W268" s="54"/>
      <c r="X268" s="54"/>
      <c r="Y268" s="54"/>
      <c r="Z268" s="54"/>
    </row>
    <row r="269" spans="1:26" ht="14.25" customHeight="1" x14ac:dyDescent="0.3">
      <c r="A269" s="54"/>
      <c r="B269" s="54"/>
      <c r="C269" s="54"/>
      <c r="D269" s="54"/>
      <c r="E269" s="54"/>
      <c r="F269" s="54"/>
      <c r="G269" s="54"/>
      <c r="H269" s="54"/>
      <c r="I269" s="54"/>
      <c r="J269" s="54"/>
      <c r="K269" s="54"/>
      <c r="L269" s="54"/>
      <c r="M269" s="54"/>
      <c r="N269" s="54"/>
      <c r="O269" s="54"/>
      <c r="P269" s="54"/>
      <c r="Q269" s="54"/>
      <c r="R269" s="54"/>
      <c r="S269" s="54"/>
      <c r="T269" s="54"/>
      <c r="U269" s="54"/>
      <c r="V269" s="54"/>
      <c r="W269" s="54"/>
      <c r="X269" s="54"/>
      <c r="Y269" s="54"/>
      <c r="Z269" s="54"/>
    </row>
    <row r="270" spans="1:26" ht="14.25" customHeight="1" x14ac:dyDescent="0.3">
      <c r="A270" s="54"/>
      <c r="B270" s="54"/>
      <c r="C270" s="54"/>
      <c r="D270" s="54"/>
      <c r="E270" s="54"/>
      <c r="F270" s="54"/>
      <c r="G270" s="54"/>
      <c r="H270" s="54"/>
      <c r="I270" s="54"/>
      <c r="J270" s="54"/>
      <c r="K270" s="54"/>
      <c r="L270" s="54"/>
      <c r="M270" s="54"/>
      <c r="N270" s="54"/>
      <c r="O270" s="54"/>
      <c r="P270" s="54"/>
      <c r="Q270" s="54"/>
      <c r="R270" s="54"/>
      <c r="S270" s="54"/>
      <c r="T270" s="54"/>
      <c r="U270" s="54"/>
      <c r="V270" s="54"/>
      <c r="W270" s="54"/>
      <c r="X270" s="54"/>
      <c r="Y270" s="54"/>
      <c r="Z270" s="54"/>
    </row>
    <row r="271" spans="1:26" ht="14.25" customHeight="1" x14ac:dyDescent="0.3">
      <c r="A271" s="54"/>
      <c r="B271" s="54"/>
      <c r="C271" s="54"/>
      <c r="D271" s="54"/>
      <c r="E271" s="54"/>
      <c r="F271" s="54"/>
      <c r="G271" s="54"/>
      <c r="H271" s="54"/>
      <c r="I271" s="54"/>
      <c r="J271" s="54"/>
      <c r="K271" s="54"/>
      <c r="L271" s="54"/>
      <c r="M271" s="54"/>
      <c r="N271" s="54"/>
      <c r="O271" s="54"/>
      <c r="P271" s="54"/>
      <c r="Q271" s="54"/>
      <c r="R271" s="54"/>
      <c r="S271" s="54"/>
      <c r="T271" s="54"/>
      <c r="U271" s="54"/>
      <c r="V271" s="54"/>
      <c r="W271" s="54"/>
      <c r="X271" s="54"/>
      <c r="Y271" s="54"/>
      <c r="Z271" s="54"/>
    </row>
    <row r="272" spans="1:26" ht="14.25" customHeight="1" x14ac:dyDescent="0.3">
      <c r="A272" s="54"/>
      <c r="B272" s="54"/>
      <c r="C272" s="54"/>
      <c r="D272" s="54"/>
      <c r="E272" s="54"/>
      <c r="F272" s="54"/>
      <c r="G272" s="54"/>
      <c r="H272" s="54"/>
      <c r="I272" s="54"/>
      <c r="J272" s="54"/>
      <c r="K272" s="54"/>
      <c r="L272" s="54"/>
      <c r="M272" s="54"/>
      <c r="N272" s="54"/>
      <c r="O272" s="54"/>
      <c r="P272" s="54"/>
      <c r="Q272" s="54"/>
      <c r="R272" s="54"/>
      <c r="S272" s="54"/>
      <c r="T272" s="54"/>
      <c r="U272" s="54"/>
      <c r="V272" s="54"/>
      <c r="W272" s="54"/>
      <c r="X272" s="54"/>
      <c r="Y272" s="54"/>
      <c r="Z272" s="54"/>
    </row>
    <row r="273" spans="1:26" ht="14.25" customHeight="1" x14ac:dyDescent="0.3">
      <c r="A273" s="54"/>
      <c r="B273" s="54"/>
      <c r="C273" s="54"/>
      <c r="D273" s="54"/>
      <c r="E273" s="54"/>
      <c r="F273" s="54"/>
      <c r="G273" s="54"/>
      <c r="H273" s="54"/>
      <c r="I273" s="54"/>
      <c r="J273" s="54"/>
      <c r="K273" s="54"/>
      <c r="L273" s="54"/>
      <c r="M273" s="54"/>
      <c r="N273" s="54"/>
      <c r="O273" s="54"/>
      <c r="P273" s="54"/>
      <c r="Q273" s="54"/>
      <c r="R273" s="54"/>
      <c r="S273" s="54"/>
      <c r="T273" s="54"/>
      <c r="U273" s="54"/>
      <c r="V273" s="54"/>
      <c r="W273" s="54"/>
      <c r="X273" s="54"/>
      <c r="Y273" s="54"/>
      <c r="Z273" s="54"/>
    </row>
    <row r="274" spans="1:26" ht="14.25" customHeight="1" x14ac:dyDescent="0.3">
      <c r="A274" s="54"/>
      <c r="B274" s="54"/>
      <c r="C274" s="54"/>
      <c r="D274" s="54"/>
      <c r="E274" s="54"/>
      <c r="F274" s="54"/>
      <c r="G274" s="54"/>
      <c r="H274" s="54"/>
      <c r="I274" s="54"/>
      <c r="J274" s="54"/>
      <c r="K274" s="54"/>
      <c r="L274" s="54"/>
      <c r="M274" s="54"/>
      <c r="N274" s="54"/>
      <c r="O274" s="54"/>
      <c r="P274" s="54"/>
      <c r="Q274" s="54"/>
      <c r="R274" s="54"/>
      <c r="S274" s="54"/>
      <c r="T274" s="54"/>
      <c r="U274" s="54"/>
      <c r="V274" s="54"/>
      <c r="W274" s="54"/>
      <c r="X274" s="54"/>
      <c r="Y274" s="54"/>
      <c r="Z274" s="54"/>
    </row>
    <row r="275" spans="1:26" ht="14.25" customHeight="1" x14ac:dyDescent="0.3">
      <c r="A275" s="54"/>
      <c r="B275" s="54"/>
      <c r="C275" s="54"/>
      <c r="D275" s="54"/>
      <c r="E275" s="54"/>
      <c r="F275" s="54"/>
      <c r="G275" s="54"/>
      <c r="H275" s="54"/>
      <c r="I275" s="54"/>
      <c r="J275" s="54"/>
      <c r="K275" s="54"/>
      <c r="L275" s="54"/>
      <c r="M275" s="54"/>
      <c r="N275" s="54"/>
      <c r="O275" s="54"/>
      <c r="P275" s="54"/>
      <c r="Q275" s="54"/>
      <c r="R275" s="54"/>
      <c r="S275" s="54"/>
      <c r="T275" s="54"/>
      <c r="U275" s="54"/>
      <c r="V275" s="54"/>
      <c r="W275" s="54"/>
      <c r="X275" s="54"/>
      <c r="Y275" s="54"/>
      <c r="Z275" s="54"/>
    </row>
    <row r="276" spans="1:26" ht="14.25" customHeight="1" x14ac:dyDescent="0.3">
      <c r="A276" s="54"/>
      <c r="B276" s="54"/>
      <c r="C276" s="54"/>
      <c r="D276" s="54"/>
      <c r="E276" s="54"/>
      <c r="F276" s="54"/>
      <c r="G276" s="54"/>
      <c r="H276" s="54"/>
      <c r="I276" s="54"/>
      <c r="J276" s="54"/>
      <c r="K276" s="54"/>
      <c r="L276" s="54"/>
      <c r="M276" s="54"/>
      <c r="N276" s="54"/>
      <c r="O276" s="54"/>
      <c r="P276" s="54"/>
      <c r="Q276" s="54"/>
      <c r="R276" s="54"/>
      <c r="S276" s="54"/>
      <c r="T276" s="54"/>
      <c r="U276" s="54"/>
      <c r="V276" s="54"/>
      <c r="W276" s="54"/>
      <c r="X276" s="54"/>
      <c r="Y276" s="54"/>
      <c r="Z276" s="54"/>
    </row>
    <row r="277" spans="1:26" ht="15.75" customHeight="1" x14ac:dyDescent="0.3"/>
    <row r="278" spans="1:26" ht="15.75" customHeight="1" x14ac:dyDescent="0.3"/>
    <row r="279" spans="1:26" ht="15.75" customHeight="1" x14ac:dyDescent="0.3"/>
    <row r="280" spans="1:26" ht="15.75" customHeight="1" x14ac:dyDescent="0.3"/>
    <row r="281" spans="1:26" ht="15.75" customHeight="1" x14ac:dyDescent="0.3"/>
    <row r="282" spans="1:26" ht="15.75" customHeight="1" x14ac:dyDescent="0.3"/>
    <row r="283" spans="1:26" ht="15.75" customHeight="1" x14ac:dyDescent="0.3"/>
    <row r="284" spans="1:26" ht="15.75" customHeight="1" x14ac:dyDescent="0.3"/>
    <row r="285" spans="1:26" ht="15.75" customHeight="1" x14ac:dyDescent="0.3"/>
    <row r="286" spans="1:26" ht="15.75" customHeight="1" x14ac:dyDescent="0.3"/>
    <row r="287" spans="1:26" ht="15.75" customHeight="1" x14ac:dyDescent="0.3"/>
    <row r="288" spans="1:26"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72">
    <mergeCell ref="A47:F47"/>
    <mergeCell ref="A48:F48"/>
    <mergeCell ref="A49:F49"/>
    <mergeCell ref="G54:H54"/>
    <mergeCell ref="B42:F42"/>
    <mergeCell ref="B43:F43"/>
    <mergeCell ref="B44:F44"/>
    <mergeCell ref="B45:F45"/>
    <mergeCell ref="B46:F46"/>
    <mergeCell ref="B37:F37"/>
    <mergeCell ref="B38:F38"/>
    <mergeCell ref="B39:F39"/>
    <mergeCell ref="B40:F40"/>
    <mergeCell ref="B41:F41"/>
    <mergeCell ref="B32:F32"/>
    <mergeCell ref="B33:F33"/>
    <mergeCell ref="B34:F34"/>
    <mergeCell ref="B35:F35"/>
    <mergeCell ref="B36:F36"/>
    <mergeCell ref="G27:H27"/>
    <mergeCell ref="B28:F28"/>
    <mergeCell ref="B29:F29"/>
    <mergeCell ref="B30:F30"/>
    <mergeCell ref="B31:F31"/>
    <mergeCell ref="B20:F20"/>
    <mergeCell ref="A21:F21"/>
    <mergeCell ref="A22:F22"/>
    <mergeCell ref="A23:F23"/>
    <mergeCell ref="B27:F27"/>
    <mergeCell ref="B15:F15"/>
    <mergeCell ref="B16:F16"/>
    <mergeCell ref="B17:F17"/>
    <mergeCell ref="B18:F18"/>
    <mergeCell ref="B19:F19"/>
    <mergeCell ref="B10:F10"/>
    <mergeCell ref="B11:F11"/>
    <mergeCell ref="B12:F12"/>
    <mergeCell ref="B13:F13"/>
    <mergeCell ref="B14:F14"/>
    <mergeCell ref="B5:F5"/>
    <mergeCell ref="B6:F6"/>
    <mergeCell ref="B7:F7"/>
    <mergeCell ref="B8:F8"/>
    <mergeCell ref="B9:F9"/>
    <mergeCell ref="B1:F1"/>
    <mergeCell ref="G1:H1"/>
    <mergeCell ref="B2:F2"/>
    <mergeCell ref="B3:F3"/>
    <mergeCell ref="B4:F4"/>
    <mergeCell ref="A76:F76"/>
    <mergeCell ref="B68:F68"/>
    <mergeCell ref="B69:F69"/>
    <mergeCell ref="B70:F70"/>
    <mergeCell ref="B71:F71"/>
    <mergeCell ref="B72:F72"/>
    <mergeCell ref="B73:F73"/>
    <mergeCell ref="A74:F74"/>
    <mergeCell ref="B64:F64"/>
    <mergeCell ref="B65:F65"/>
    <mergeCell ref="B66:F66"/>
    <mergeCell ref="B67:F67"/>
    <mergeCell ref="A75:F75"/>
    <mergeCell ref="B59:F59"/>
    <mergeCell ref="B60:F60"/>
    <mergeCell ref="B61:F61"/>
    <mergeCell ref="B62:F62"/>
    <mergeCell ref="B63:F63"/>
    <mergeCell ref="B54:F54"/>
    <mergeCell ref="B55:F55"/>
    <mergeCell ref="B56:F56"/>
    <mergeCell ref="B57:F57"/>
    <mergeCell ref="B58:F5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RIESGO</vt:lpstr>
      <vt:lpstr>Datos</vt:lpstr>
      <vt:lpstr>INSTRUCTIVO DE DILIGENCIAMIENTO</vt:lpstr>
      <vt:lpstr>Encuesta de impacto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Mauricio Mera Erazo</dc:creator>
  <cp:lastModifiedBy>Cuenta Microsoft</cp:lastModifiedBy>
  <dcterms:created xsi:type="dcterms:W3CDTF">2024-11-08T16:45:18Z</dcterms:created>
  <dcterms:modified xsi:type="dcterms:W3CDTF">2026-05-21T20:29:08Z</dcterms:modified>
</cp:coreProperties>
</file>