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2)" sheetId="1" r:id="rId1"/>
    <sheet name="Hoja2" sheetId="2" r:id="rId2"/>
    <sheet name="Hoja3" sheetId="3" r:id="rId3"/>
  </sheets>
  <definedNames>
    <definedName name="_xlnm._FilterDatabase" localSheetId="0" hidden="1">'Hoja1 (2)'!$B$18:$L$47</definedName>
    <definedName name="_xlnm.Print_Titles" localSheetId="0">'Hoja1 (2)'!$18:$18</definedName>
  </definedNames>
  <calcPr fullCalcOnLoad="1"/>
</workbook>
</file>

<file path=xl/sharedStrings.xml><?xml version="1.0" encoding="utf-8"?>
<sst xmlns="http://schemas.openxmlformats.org/spreadsheetml/2006/main" count="257" uniqueCount="115">
  <si>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</si>
  <si>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</si>
  <si>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</si>
  <si>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</si>
  <si>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</si>
  <si>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</si>
  <si>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</si>
  <si>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</si>
  <si>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</si>
  <si>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</si>
  <si>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</si>
  <si>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</si>
  <si>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</si>
  <si>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</si>
  <si>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</si>
  <si>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</si>
  <si>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</si>
  <si>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</si>
  <si>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</si>
  <si>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</si>
  <si>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</si>
  <si>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</si>
  <si>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</si>
  <si>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</si>
  <si>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</si>
  <si>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</si>
  <si>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</si>
  <si>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</si>
  <si>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</si>
  <si>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Para la Economia social</t>
  </si>
  <si>
    <t>CR 10 No 16-82 PISO 2</t>
  </si>
  <si>
    <t>www.ipes.gov.co</t>
  </si>
  <si>
    <t>Incrementar la capacidad financiera y económica de los más pobres. Potenciar la capacidad de las familias para acceder a bienes que consideren valiosos en el marco de sus proyectos de vida. Se pretende incrementar el ingreso disponible de los hogares de menores recursos, mediante la reucción del gasto en aquellos componentes de la canasta familiar que dependan del gobierno distrital y la carga impositiva de los pobres, en un contexto de sostenibilidad financiera de la ciudad.</t>
  </si>
  <si>
    <t xml:space="preserve">María Gladys Valero Vivas  2976030 EXT 111-112 </t>
  </si>
  <si>
    <t>Licitación Publica</t>
  </si>
  <si>
    <t>Inversión</t>
  </si>
  <si>
    <t>NO</t>
  </si>
  <si>
    <t>N/A</t>
  </si>
  <si>
    <t>SERVICIO INTEGRAL DE ASEO Y CAFETERÍA CON SUMINISTRO DE PERSONAL, MAQUINARIA E INSUMOS EN LAS  DEPENDENCIAS Y EN LAS SEDES DE LOS PROYECTOS DEL INSTITUTO PARA LA ECONOMÍA SOCIAL IPES</t>
  </si>
  <si>
    <t>09/18/2016</t>
  </si>
  <si>
    <t>6 meses</t>
  </si>
  <si>
    <t>Acuerdo Marco de Precios</t>
  </si>
  <si>
    <t>Selección Abreviada</t>
  </si>
  <si>
    <t>10 meses</t>
  </si>
  <si>
    <t>Contratación Directa</t>
  </si>
  <si>
    <t>COMPRA DE VEHICULO PARA LA ENTIDAD</t>
  </si>
  <si>
    <t>1 meses</t>
  </si>
  <si>
    <t>80131802   80131800</t>
  </si>
  <si>
    <t>CONTRATAR EL AVALÚO DE LOS BIENES INMUEBLES DE PROPIEDAD DEL INSTITUTO PARA LA ECONOMIA SOCIAL IPES</t>
  </si>
  <si>
    <t>4 meses</t>
  </si>
  <si>
    <t>5 meses</t>
  </si>
  <si>
    <t>Mínima cuantía</t>
  </si>
  <si>
    <t xml:space="preserve"> 15101700  15101506  78181700  </t>
  </si>
  <si>
    <t>SUMINISTRO DE GASOLINA CORRIENTE POR MEDIO DE MICROCHIP PARA LOS VEHICULOS DE USO DE LA ENTIDAD UTILIZADOS PARA LOS DESPLAZAMIENTOS REQUERIDOS EN CUMPLIMIENTO DE SU MISION.</t>
  </si>
  <si>
    <t>Funcionamiento</t>
  </si>
  <si>
    <t>2 meses</t>
  </si>
  <si>
    <t>PRESTACION DE SERVICIOS PARA LA EJECUCION DE ACTIVIDADES CONTEMPLADAS EN EL PLAN DE BIENESTAR SOCIAL 2016 DEL INSTITUTO PARA LA ECONOMIA SOCIAL - IPES</t>
  </si>
  <si>
    <t>PRESTACION DE SERVICIOS PARA LA EJECUCION DE ACTIVIDADES CONTEMPLADAS EN EL PLAN INSTITUCIONAL DE  CAPACITACION 2016 DEL INSTITUTO PARA LA ECONOMIA SOCIAL - IPES</t>
  </si>
  <si>
    <t>7 meses</t>
  </si>
  <si>
    <t>PRESTACION DE SERVICIOS PARA LA EJECUCION DE ACTIVIDADES CONTEMPLADAS EN EL PROGRAMA DE SEGURIDAD Y SALUD EN EL TRABAJO DEL INSTITUTO PARA LA ECONOMIA SOCIAL - IPES</t>
  </si>
  <si>
    <t>CONTRATAR EL SUMINISTRO, A TRAVÉS DEL SISTEMA DE OUTSOURCING O PROVEEDURÍA INTEGRAL DE TÓNER Y CONSUMIBLES DE IMPRESIÓN A PRECIOS UNITARIOS PARA PLAZAS DE MERCADO, PUNTOS COMERCIALES Y SEDE ADMINISTRATIVA</t>
  </si>
  <si>
    <t>Selección Abreviada
 Subasta Inversa</t>
  </si>
  <si>
    <t xml:space="preserve"> 76122202 
 76122203 
 76122304</t>
  </si>
  <si>
    <t xml:space="preserve">CONTRATAR LA PRESTACIÓN DE LOS SERVICIOS DE GESTIÓN EXTERNA, CONSISTENTE EN EL MANEJO INTEGRAL PARA LA RECOLECCIÓN, TRANSPORTE, INCINERACIÓN Y/O DISPOSICIÓN FINAL DE LOS RESIDUOS Y/O DESECHOS DE PRENDAS DE IDENTIDAD INSTITUCIONAL </t>
  </si>
  <si>
    <t>1 mes</t>
  </si>
  <si>
    <t>CONTRATAR LA PRESTACION DE LOS SERVICIOS EXTERNOS PARA LA REALIZACION DE LA TOMA FISICA DE INVETARIOS VALORIZACIÓN Y PLAQUETEO DE LOS BIENES MUEBLES DE LA ENTIDAD</t>
  </si>
  <si>
    <t>3 meses</t>
  </si>
  <si>
    <t>Selección Abreviada subasta inversa</t>
  </si>
  <si>
    <t>COMPRA E INSTALACIÓN DE ARCHIVADORES RODANTES, PARA EL ARCHIVO CENTRAL Y PARA LOS ARCHIVOS DE GESTIÓN DE LAS DEPENDENCIA DEL INSTITUTO PARA LA ECONOMÍA SOCIAL –IPES</t>
  </si>
  <si>
    <t>12 meses</t>
  </si>
  <si>
    <t>82101500
82101800</t>
  </si>
  <si>
    <t>SUMINISTRO DE PIEZAS DE COMUNICACIÓN, MATERIAL POP, MERCHANDISING, QUE POSICIONEN LA IMAGEN DE LA ENTIDAD Y PERMITAN FORTALECER LA GESTIÓN DE LA ENTIDAD EN EL MARCO DEL PLAN DE DESARROLLO BOGOTÁ MEJOR PARA TODOS.</t>
  </si>
  <si>
    <t xml:space="preserve">Henry Matallana Torres
Jefe Oficina de Comunicaciones
2976000 </t>
  </si>
  <si>
    <t>PRESTACION DE SERVICIOS PARA EL ENTRENAMIENTO DE LOS VOCEROS DEL INSTITUTO PARA LA ECONOMIA SOCIAL -IPES, CON EL FIN DE QUE SE ADQUIERAN HERRAMIENTAS DE COMUNICACIÓN EFECTIVA.</t>
  </si>
  <si>
    <t>CONTRATO INTERADMINISTRATIVO CON LA ETB PARA LA EMISION DE MENSAJES INFORMATIVOS PARA LA PROMOCIÓN DE LOS ESPACIOS ADMINISTRADOS POR EL IPES</t>
  </si>
  <si>
    <t>Convenio Interadministrativo</t>
  </si>
  <si>
    <t>PRESTACIÓN DE SERVICIOS PARA REALIZACION DE PRODUCTOS AUDIOVISUALES</t>
  </si>
  <si>
    <t>Minima cuantia</t>
  </si>
  <si>
    <t xml:space="preserve">
Miguel Nuñez Torres, Subdirector de Diseño y Analisis y Estrategico
2976030 ext 170</t>
  </si>
  <si>
    <t>RECEPCIÓN, ALMACENAMIENTO, CUSTODIA Y TRANSPORTE DE MEDIOS MAGNÉTICOS DE PROPIEDAD DEL INSTITUTO PARA LA ECONOMIA SOCIAL  IPES.</t>
  </si>
  <si>
    <t xml:space="preserve">43233500   43233200   43233205  55121600  </t>
  </si>
  <si>
    <t xml:space="preserve">
ADQUIRIR LICENCIAS DEL SISTEMA DE CORREO INSTITUCIONAL PARA CADA UNO DE LOS DIRECTIVOS, FUNCIONARIOS, CONTRATISTAS DEL  IPES (500 USUARIOS)
</t>
  </si>
  <si>
    <t>43233200   43233205</t>
  </si>
  <si>
    <t xml:space="preserve">RENOVAR CONTRATO DE LICENCIAS DE SOFTWARE DE ANTIVIRUS  KASPERSKY PARA LOS EQUIPOS DE COMPUTO DEL IPES
</t>
  </si>
  <si>
    <t>24 meses</t>
  </si>
  <si>
    <t>ADQUISICIÓN, INSTALACIÓN Y CONFIGURACIÓN DE EQUIPOS DE TECNOLOGÍA, LICENCIAS DE SOFTWARE PARA EL FORTALECIMIENTO DE LAS ACTIVIDADES EN EL INSTITUTO PARA LA ECONOMÍA SOCIAL – IPES</t>
  </si>
  <si>
    <t>2 Meses</t>
  </si>
  <si>
    <t>Selección Abreviada Subasta Inversa</t>
  </si>
  <si>
    <t>Esperanza Sáchica - Subdirectora Gestión, Redes Sociales e Informalidad.
2976030 ext 300</t>
  </si>
  <si>
    <t>Subasta Inversa</t>
  </si>
  <si>
    <t>72102100   
72102106
72102104</t>
  </si>
  <si>
    <t>REALIZAR LAS ACTIVIDADES DE FUMIGACIÓN, CONTROL DE VECTORES Y LAVADO DE TANQUES EN PLAZAS DE MERCADO, PUNTOS COMERCIALES Y SEDES ADMINISTRATIVAS</t>
  </si>
  <si>
    <t xml:space="preserve"> Alexander Burgos Díaz-  Subdirector de Emprendimiento, Servicios Empresariales y Comercialización
2976030 ext 170</t>
  </si>
  <si>
    <t>COMPRA E INSTALACIÓN DE LA SEÑALIZACIÓN DE SEGURIDAD INDUSTRIAL, PARA 14 PLAZAS DE MERCADO DISTRITALES ADMINISTRADAS POR EL INSTITUTO PARA LA ECONOMIA SOCIAL – IPES</t>
  </si>
  <si>
    <t xml:space="preserve">4 meses </t>
  </si>
  <si>
    <t xml:space="preserve">76121600
</t>
  </si>
  <si>
    <t>RECOLECCIÓN Y APROVECHAMIENTO DE LOS RESIDUOS ORGÁNICOS QUE SON GENERADOS EN 6 PLAZAS DE MERCADO DISTRITALES</t>
  </si>
  <si>
    <t>ADQUISICION DE GORRAS Y CHALECOS PARA EL PROGRAMA DE EMPRENDIMIENTO SOCIAL</t>
  </si>
  <si>
    <t>PRESTACIÓN DE SERVICIOS PROFESIONALES ESPECIALIZADOS, PROFESIONALES,  TÉCNICOS Y DE APOYO A LA GESTIÓN DE LA DIRECCIÓN GENERAL, SUBDIRECCIONES MISIONALES Y DE APOYO Y A LAS OFICINAS ASESORAS DEL INSTITUTO PARA LA ECONOMIA SOCIAL - IPES PARA EL CUMPLIMIENTO DE LA MISION DE LA ENTIDAD</t>
  </si>
  <si>
    <t>Maria Gladys Valero - Directora General- 2976030 ext113</t>
  </si>
  <si>
    <t xml:space="preserve">80101600
</t>
  </si>
  <si>
    <t xml:space="preserve">Adriana Villamizar Navarro - Subdirectora de Formación y Empleabilidad
2976030 Ext </t>
  </si>
  <si>
    <t>53103100
53102516</t>
  </si>
  <si>
    <t>44103103 44103112 44103116 44103100 44103004</t>
  </si>
  <si>
    <t>CONTRATAR LOS SERVICIOS DE UN OPERADOR LOGÍSTICO PARA QUE LLEVE A CABO LA ORGANIZACIÓN, ADMINISTRACIÓN Y  REALIZACIÓN DE FERIAS Y  EVENTOS  SEGÚN LAS NECESIDADES DEL INSTITUTO PARA LA ECONOMIA SOCIAL-IPES, EN EL MARCO DE SU MISIÓN INSTITUCIONAL.</t>
  </si>
  <si>
    <t>CONTRATAR LA PRESTACIÓN DE SERVICIOS DE ALQUILER DE BAÑOS PORTÁTILES CON SERVICIO DE ASEO Y MANTENIMIENTO PARA LAS ALTERNATIVAS COMERCIALES DE APROVECHAMIENTO ECONÓMICO LAS CUALES SE PROMUEVEN EN LAS DIFERENTES LOCALIDADES DE LA CIUDAD DE BOGOTÁ LAS CUALES ESTÁN A CARGO DEL INSTITUTO PARA LA ECONOMÍA SOCIAL –IPES.</t>
  </si>
  <si>
    <t xml:space="preserve">43211509
43211715
43221503
45121520
43223309
43211501
43211507
43211501
 43211509
 43212105
 43212201
43232402
43233004
43232304
43232104 
43232106
43232107
43232110
43232105 
 43232103
</t>
  </si>
  <si>
    <t xml:space="preserve">Vivian Lilibeth Bernal Izquierdo 
Subdirectora Administrativa y Financiera 
2976030 Ext 120
</t>
  </si>
  <si>
    <t>Mision: Aportar al desarrollo económico de la ciudad mediante la oferta de alternativas de generación de ingresos a la población de la economía informal que ejerce sus actividades en el espacio público, enfocadas a la formación, el emprendimiento, el fortalecimiento empresarial y la gestión de plataformas comerciales competitivas; así como administrar y desarrollar acciones de fortalecimiento del Sistema Distrital de Plazas de Mercado.                                                   
Visión:En el 2025 seremos reconocidos como una entidad que contribuye al mejoramiento de las condiciones de vida de los actores de la economía informal, a través de alternativas productivas, competitivas, sostenibles y generadoras de ingresos que propendan por su inserción en los circuitos de mercado formal y por el posicionamiento de las plazas de mercado como lugares de encuentro ciudadano, de abastecimiento de productos de calidad y precios competitivos, así como referentes turísticos y gastronómicos del país.</t>
  </si>
  <si>
    <t>55121704
55121705
55121710
55121712
55121718</t>
  </si>
  <si>
    <t>FECHA DOCUMENTOS HABILITANTES</t>
  </si>
  <si>
    <t>SELECCIONAR PROPUESTA PARA CONTRATAR CON UNA O VARIAS COMPAÑÍAS DE SEGUROS LEGALMENTE AUTORIZADAS PARA FUNCIONAR EN EL PAÍS, EL PROGRAMA DE SEGUROS REQUERIDO PARA LA ADECUADA PROTECCIÓN DE LOS BIENES E INTERESES PATRIMONIAL DEL INSTITUTO PARA LA ECONOMIA SOCIAL - IPES</t>
  </si>
  <si>
    <t>649.965.618</t>
  </si>
  <si>
    <t>Prestacion de servicios para la selección y vinculación al curso de fundemantación en vigilancia y seguridad privada dirigido a personas que ejercen actividades de la economia informal</t>
  </si>
  <si>
    <t>Capacitacion en arte culinario, presentacion de platos y manejo de residuos solidos a poblacion sujeto de atención del IPES</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</si>
</sst>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3">
    <font>
      <sz val="11"/>
      <color theme="1"/>
      <name val="Calibri"/>
      <family val="2"/>
    </font>
    <font>
      <sz val="11"/>
      <color indexed="8"/>
      <name val="Calibri"/>
      <family val="2"/>
    </font>
    <font>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8999800086021423"/>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39" fillId="0" borderId="0" xfId="0" applyFont="1" applyAlignment="1">
      <alignment/>
    </xf>
    <xf numFmtId="0" fontId="23" fillId="23" borderId="15" xfId="39" applyBorder="1" applyAlignment="1">
      <alignment wrapText="1"/>
    </xf>
    <xf numFmtId="0" fontId="0" fillId="0" borderId="0" xfId="0" applyAlignment="1">
      <alignment/>
    </xf>
    <xf numFmtId="0" fontId="39"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0" fontId="0" fillId="0" borderId="0" xfId="0" applyFill="1" applyAlignment="1">
      <alignment wrapText="1"/>
    </xf>
    <xf numFmtId="0" fontId="40" fillId="0" borderId="15" xfId="0" applyFont="1" applyBorder="1" applyAlignment="1">
      <alignment horizontal="left" wrapText="1"/>
    </xf>
    <xf numFmtId="0" fontId="40" fillId="0" borderId="12" xfId="0" applyFont="1" applyBorder="1" applyAlignment="1">
      <alignment horizontal="left" wrapText="1"/>
    </xf>
    <xf numFmtId="0" fontId="40" fillId="0" borderId="12" xfId="0" applyFont="1" applyBorder="1" applyAlignment="1" quotePrefix="1">
      <alignment horizontal="left" wrapText="1"/>
    </xf>
    <xf numFmtId="0" fontId="40" fillId="0" borderId="0" xfId="0" applyFont="1" applyAlignment="1">
      <alignment horizontal="left"/>
    </xf>
    <xf numFmtId="0" fontId="2" fillId="0" borderId="10" xfId="0" applyFont="1" applyBorder="1" applyAlignment="1">
      <alignment horizontal="left" vertical="center" wrapText="1"/>
    </xf>
    <xf numFmtId="164" fontId="40" fillId="0" borderId="12" xfId="0" applyNumberFormat="1" applyFont="1" applyBorder="1" applyAlignment="1">
      <alignment horizontal="left" wrapText="1"/>
    </xf>
    <xf numFmtId="164" fontId="40" fillId="0" borderId="12" xfId="0" applyNumberFormat="1" applyFont="1" applyBorder="1" applyAlignment="1">
      <alignment horizontal="left" vertical="center" wrapText="1"/>
    </xf>
    <xf numFmtId="14" fontId="40" fillId="0" borderId="13" xfId="0" applyNumberFormat="1" applyFont="1" applyBorder="1" applyAlignment="1">
      <alignment horizontal="right" wrapText="1"/>
    </xf>
    <xf numFmtId="0" fontId="40" fillId="33" borderId="10" xfId="0" applyFont="1" applyFill="1" applyBorder="1" applyAlignment="1">
      <alignment horizontal="center" vertical="center" wrapText="1"/>
    </xf>
    <xf numFmtId="0" fontId="3" fillId="33" borderId="10" xfId="0" applyFont="1" applyFill="1" applyBorder="1" applyAlignment="1">
      <alignment horizontal="justify" vertical="top" wrapText="1"/>
    </xf>
    <xf numFmtId="14" fontId="40"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3" fontId="40" fillId="33" borderId="10" xfId="0" applyNumberFormat="1" applyFont="1" applyFill="1" applyBorder="1" applyAlignment="1">
      <alignment horizontal="center" vertical="center" wrapText="1"/>
    </xf>
    <xf numFmtId="0" fontId="40" fillId="33" borderId="10" xfId="0" applyFont="1" applyFill="1" applyBorder="1" applyAlignment="1">
      <alignment horizontal="justify" vertical="top" wrapText="1"/>
    </xf>
    <xf numFmtId="0" fontId="2" fillId="33" borderId="10" xfId="0"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14" fontId="41"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vertical="center" wrapText="1"/>
    </xf>
    <xf numFmtId="0" fontId="3" fillId="33" borderId="10" xfId="0" applyFont="1" applyFill="1" applyBorder="1" applyAlignment="1">
      <alignment vertical="center" wrapText="1"/>
    </xf>
    <xf numFmtId="0" fontId="3" fillId="33" borderId="10" xfId="0" applyNumberFormat="1" applyFont="1" applyFill="1" applyBorder="1" applyAlignment="1">
      <alignment horizontal="center" vertical="center" wrapText="1"/>
    </xf>
    <xf numFmtId="0" fontId="40" fillId="33" borderId="10" xfId="0" applyNumberFormat="1" applyFont="1" applyFill="1" applyBorder="1" applyAlignment="1">
      <alignment horizontal="center" vertical="center" wrapText="1"/>
    </xf>
    <xf numFmtId="0" fontId="42" fillId="33" borderId="10" xfId="0" applyFont="1" applyFill="1" applyBorder="1" applyAlignment="1">
      <alignment horizontal="justify" vertical="top" wrapText="1"/>
    </xf>
    <xf numFmtId="0" fontId="23" fillId="23" borderId="14" xfId="39" applyBorder="1" applyAlignment="1">
      <alignment horizontal="center" vertical="center"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9" fontId="0" fillId="0" borderId="0" xfId="54" applyNumberFormat="1" applyFont="1" applyAlignment="1">
      <alignment wrapText="1"/>
    </xf>
    <xf numFmtId="0" fontId="2" fillId="0" borderId="10" xfId="0" applyFont="1" applyBorder="1" applyAlignment="1">
      <alignment horizontal="justify" vertical="center" wrapText="1"/>
    </xf>
    <xf numFmtId="0" fontId="0" fillId="0" borderId="11" xfId="0" applyBorder="1" applyAlignment="1">
      <alignment vertical="center" wrapText="1"/>
    </xf>
    <xf numFmtId="0" fontId="0" fillId="0" borderId="0" xfId="0" applyAlignment="1">
      <alignment horizontal="center" vertical="center" wrapText="1"/>
    </xf>
    <xf numFmtId="0" fontId="40" fillId="33" borderId="19" xfId="0" applyFont="1" applyFill="1" applyBorder="1" applyAlignment="1">
      <alignment horizontal="center" vertical="center" wrapText="1"/>
    </xf>
    <xf numFmtId="14" fontId="41" fillId="33" borderId="19"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3" fontId="40" fillId="33" borderId="19" xfId="0" applyNumberFormat="1" applyFont="1" applyFill="1" applyBorder="1" applyAlignment="1">
      <alignment horizontal="center" vertical="center" wrapText="1"/>
    </xf>
    <xf numFmtId="44" fontId="0" fillId="0" borderId="0" xfId="50" applyFont="1" applyAlignment="1">
      <alignment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ill>
        <patternFill>
          <bgColor rgb="FFC00000"/>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55"/>
  <sheetViews>
    <sheetView tabSelected="1" zoomScale="60" zoomScaleNormal="60" zoomScalePageLayoutView="80" workbookViewId="0" topLeftCell="A13">
      <pane xSplit="3" ySplit="6" topLeftCell="D22" activePane="bottomRight" state="frozen"/>
      <selection pane="topLeft" activeCell="A13" sqref="A13"/>
      <selection pane="topRight" activeCell="D13" sqref="D13"/>
      <selection pane="bottomLeft" activeCell="A19" sqref="A19"/>
      <selection pane="bottomRight" activeCell="C16" sqref="C1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21.7109375" style="1" bestFit="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7" t="s">
        <v>20</v>
      </c>
    </row>
    <row r="3" ht="15">
      <c r="B3" s="7"/>
    </row>
    <row r="4" ht="15.75" thickBot="1">
      <c r="B4" s="7" t="s">
        <v>0</v>
      </c>
    </row>
    <row r="5" spans="2:9" ht="15">
      <c r="B5" s="6" t="s">
        <v>1</v>
      </c>
      <c r="C5" s="16" t="s">
        <v>29</v>
      </c>
      <c r="F5" s="51" t="s">
        <v>27</v>
      </c>
      <c r="G5" s="52"/>
      <c r="H5" s="52"/>
      <c r="I5" s="53"/>
    </row>
    <row r="6" spans="2:9" ht="15">
      <c r="B6" s="3" t="s">
        <v>2</v>
      </c>
      <c r="C6" s="17" t="s">
        <v>30</v>
      </c>
      <c r="F6" s="54"/>
      <c r="G6" s="55"/>
      <c r="H6" s="55"/>
      <c r="I6" s="56"/>
    </row>
    <row r="7" spans="2:9" ht="15">
      <c r="B7" s="3" t="s">
        <v>3</v>
      </c>
      <c r="C7" s="18">
        <v>2976030</v>
      </c>
      <c r="F7" s="54"/>
      <c r="G7" s="55"/>
      <c r="H7" s="55"/>
      <c r="I7" s="56"/>
    </row>
    <row r="8" spans="2:9" ht="15">
      <c r="B8" s="3" t="s">
        <v>16</v>
      </c>
      <c r="C8" s="19" t="s">
        <v>31</v>
      </c>
      <c r="F8" s="54"/>
      <c r="G8" s="55"/>
      <c r="H8" s="55"/>
      <c r="I8" s="56"/>
    </row>
    <row r="9" spans="2:9" ht="253.5" customHeight="1">
      <c r="B9" s="3" t="s">
        <v>19</v>
      </c>
      <c r="C9" s="43" t="s">
        <v>108</v>
      </c>
      <c r="F9" s="57"/>
      <c r="G9" s="58"/>
      <c r="H9" s="58"/>
      <c r="I9" s="59"/>
    </row>
    <row r="10" spans="2:9" ht="114">
      <c r="B10" s="44" t="s">
        <v>4</v>
      </c>
      <c r="C10" s="20" t="s">
        <v>32</v>
      </c>
      <c r="F10" s="15"/>
      <c r="G10" s="15"/>
      <c r="H10" s="15"/>
      <c r="I10" s="15"/>
    </row>
    <row r="11" spans="2:9" ht="15">
      <c r="B11" s="3" t="s">
        <v>5</v>
      </c>
      <c r="C11" s="17" t="s">
        <v>33</v>
      </c>
      <c r="F11" s="51" t="s">
        <v>26</v>
      </c>
      <c r="G11" s="52"/>
      <c r="H11" s="52"/>
      <c r="I11" s="53"/>
    </row>
    <row r="12" spans="2:9" ht="15">
      <c r="B12" s="3" t="s">
        <v>23</v>
      </c>
      <c r="C12" s="21">
        <f>+SUM(H19:H30)</f>
        <v>1446171855</v>
      </c>
      <c r="F12" s="54"/>
      <c r="G12" s="55"/>
      <c r="H12" s="55"/>
      <c r="I12" s="56"/>
    </row>
    <row r="13" spans="2:9" ht="30">
      <c r="B13" s="3" t="s">
        <v>24</v>
      </c>
      <c r="C13" s="22">
        <v>193047400</v>
      </c>
      <c r="F13" s="54"/>
      <c r="G13" s="55"/>
      <c r="H13" s="55"/>
      <c r="I13" s="56"/>
    </row>
    <row r="14" spans="2:9" ht="30">
      <c r="B14" s="3" t="s">
        <v>25</v>
      </c>
      <c r="C14" s="22">
        <v>19304740</v>
      </c>
      <c r="E14" s="50"/>
      <c r="F14" s="54"/>
      <c r="G14" s="55"/>
      <c r="H14" s="55"/>
      <c r="I14" s="56"/>
    </row>
    <row r="15" spans="2:9" ht="30.75" thickBot="1">
      <c r="B15" s="12" t="s">
        <v>18</v>
      </c>
      <c r="C15" s="23">
        <v>42662</v>
      </c>
      <c r="E15" s="50"/>
      <c r="F15" s="57"/>
      <c r="G15" s="58"/>
      <c r="H15" s="58"/>
      <c r="I15" s="59"/>
    </row>
    <row r="17" ht="15.75" thickBot="1">
      <c r="B17" s="7" t="s">
        <v>15</v>
      </c>
    </row>
    <row r="18" spans="2:12" ht="60">
      <c r="B18" s="39" t="s">
        <v>28</v>
      </c>
      <c r="C18" s="40" t="s">
        <v>6</v>
      </c>
      <c r="D18" s="40" t="s">
        <v>17</v>
      </c>
      <c r="E18" s="40" t="s">
        <v>7</v>
      </c>
      <c r="F18" s="40" t="s">
        <v>8</v>
      </c>
      <c r="G18" s="40" t="s">
        <v>9</v>
      </c>
      <c r="H18" s="40" t="s">
        <v>10</v>
      </c>
      <c r="I18" s="40" t="s">
        <v>11</v>
      </c>
      <c r="J18" s="40" t="s">
        <v>12</v>
      </c>
      <c r="K18" s="40" t="s">
        <v>13</v>
      </c>
      <c r="L18" s="41" t="s">
        <v>14</v>
      </c>
    </row>
    <row r="19" spans="2:12" ht="57">
      <c r="B19" s="24">
        <v>76111500</v>
      </c>
      <c r="C19" s="25" t="s">
        <v>38</v>
      </c>
      <c r="D19" s="27" t="s">
        <v>39</v>
      </c>
      <c r="E19" s="27" t="s">
        <v>40</v>
      </c>
      <c r="F19" s="28" t="s">
        <v>41</v>
      </c>
      <c r="G19" s="24" t="s">
        <v>35</v>
      </c>
      <c r="H19" s="29">
        <v>698558160</v>
      </c>
      <c r="I19" s="29">
        <v>698558160</v>
      </c>
      <c r="J19" s="24" t="s">
        <v>36</v>
      </c>
      <c r="K19" s="24" t="s">
        <v>37</v>
      </c>
      <c r="L19" s="24" t="s">
        <v>107</v>
      </c>
    </row>
    <row r="20" spans="2:12" ht="85.5">
      <c r="B20" s="24">
        <v>84131500</v>
      </c>
      <c r="C20" s="25" t="s">
        <v>111</v>
      </c>
      <c r="D20" s="27">
        <v>42656</v>
      </c>
      <c r="E20" s="26" t="s">
        <v>40</v>
      </c>
      <c r="F20" s="28" t="s">
        <v>34</v>
      </c>
      <c r="G20" s="24" t="s">
        <v>35</v>
      </c>
      <c r="H20" s="29" t="s">
        <v>112</v>
      </c>
      <c r="I20" s="29" t="str">
        <f>+H20</f>
        <v>649.965.618</v>
      </c>
      <c r="J20" s="24" t="s">
        <v>36</v>
      </c>
      <c r="K20" s="24" t="s">
        <v>37</v>
      </c>
      <c r="L20" s="24" t="s">
        <v>107</v>
      </c>
    </row>
    <row r="21" spans="2:12" ht="57">
      <c r="B21" s="24">
        <v>25101503</v>
      </c>
      <c r="C21" s="28" t="s">
        <v>45</v>
      </c>
      <c r="D21" s="27">
        <v>42644</v>
      </c>
      <c r="E21" s="27" t="s">
        <v>46</v>
      </c>
      <c r="F21" s="28" t="s">
        <v>41</v>
      </c>
      <c r="G21" s="24" t="s">
        <v>35</v>
      </c>
      <c r="H21" s="29">
        <v>80000000</v>
      </c>
      <c r="I21" s="29">
        <v>80000000</v>
      </c>
      <c r="J21" s="24" t="s">
        <v>36</v>
      </c>
      <c r="K21" s="24" t="s">
        <v>37</v>
      </c>
      <c r="L21" s="24" t="s">
        <v>107</v>
      </c>
    </row>
    <row r="22" spans="2:12" ht="57">
      <c r="B22" s="24" t="s">
        <v>47</v>
      </c>
      <c r="C22" s="25" t="s">
        <v>48</v>
      </c>
      <c r="D22" s="27">
        <v>42644</v>
      </c>
      <c r="E22" s="27" t="s">
        <v>49</v>
      </c>
      <c r="F22" s="28" t="s">
        <v>44</v>
      </c>
      <c r="G22" s="24" t="s">
        <v>35</v>
      </c>
      <c r="H22" s="29">
        <v>200000000</v>
      </c>
      <c r="I22" s="29">
        <v>2000000</v>
      </c>
      <c r="J22" s="24" t="s">
        <v>36</v>
      </c>
      <c r="K22" s="24" t="s">
        <v>37</v>
      </c>
      <c r="L22" s="24" t="s">
        <v>107</v>
      </c>
    </row>
    <row r="23" spans="2:12" ht="57">
      <c r="B23" s="24" t="s">
        <v>52</v>
      </c>
      <c r="C23" s="25" t="s">
        <v>53</v>
      </c>
      <c r="D23" s="27">
        <v>42658</v>
      </c>
      <c r="E23" s="27" t="s">
        <v>50</v>
      </c>
      <c r="F23" s="28" t="s">
        <v>41</v>
      </c>
      <c r="G23" s="24" t="s">
        <v>35</v>
      </c>
      <c r="H23" s="29">
        <v>6170120</v>
      </c>
      <c r="I23" s="29">
        <v>6170120</v>
      </c>
      <c r="J23" s="24" t="s">
        <v>36</v>
      </c>
      <c r="K23" s="24" t="s">
        <v>37</v>
      </c>
      <c r="L23" s="24" t="s">
        <v>107</v>
      </c>
    </row>
    <row r="24" spans="2:12" ht="57">
      <c r="B24" s="24">
        <v>93141506</v>
      </c>
      <c r="C24" s="25" t="s">
        <v>56</v>
      </c>
      <c r="D24" s="27">
        <v>42601</v>
      </c>
      <c r="E24" s="27" t="s">
        <v>50</v>
      </c>
      <c r="F24" s="28" t="s">
        <v>42</v>
      </c>
      <c r="G24" s="24" t="s">
        <v>54</v>
      </c>
      <c r="H24" s="29">
        <v>55936666</v>
      </c>
      <c r="I24" s="29">
        <f>+H24</f>
        <v>55936666</v>
      </c>
      <c r="J24" s="24" t="s">
        <v>36</v>
      </c>
      <c r="K24" s="24" t="s">
        <v>37</v>
      </c>
      <c r="L24" s="24" t="s">
        <v>107</v>
      </c>
    </row>
    <row r="25" spans="2:12" ht="57">
      <c r="B25" s="24">
        <v>86101800</v>
      </c>
      <c r="C25" s="25" t="s">
        <v>57</v>
      </c>
      <c r="D25" s="27">
        <v>42643</v>
      </c>
      <c r="E25" s="27" t="s">
        <v>58</v>
      </c>
      <c r="F25" s="28" t="s">
        <v>42</v>
      </c>
      <c r="G25" s="24" t="s">
        <v>54</v>
      </c>
      <c r="H25" s="29">
        <v>25000000</v>
      </c>
      <c r="I25" s="29">
        <v>25000000</v>
      </c>
      <c r="J25" s="24" t="s">
        <v>36</v>
      </c>
      <c r="K25" s="24" t="s">
        <v>37</v>
      </c>
      <c r="L25" s="24" t="s">
        <v>107</v>
      </c>
    </row>
    <row r="26" spans="2:12" ht="57">
      <c r="B26" s="24">
        <v>86101800</v>
      </c>
      <c r="C26" s="25" t="s">
        <v>59</v>
      </c>
      <c r="D26" s="27">
        <f>+D25</f>
        <v>42643</v>
      </c>
      <c r="E26" s="27" t="s">
        <v>58</v>
      </c>
      <c r="F26" s="28" t="s">
        <v>51</v>
      </c>
      <c r="G26" s="24" t="s">
        <v>54</v>
      </c>
      <c r="H26" s="29">
        <v>10000000</v>
      </c>
      <c r="I26" s="29">
        <v>10000000</v>
      </c>
      <c r="J26" s="24" t="s">
        <v>36</v>
      </c>
      <c r="K26" s="24" t="s">
        <v>37</v>
      </c>
      <c r="L26" s="24" t="s">
        <v>107</v>
      </c>
    </row>
    <row r="27" spans="2:12" ht="71.25">
      <c r="B27" s="24" t="s">
        <v>103</v>
      </c>
      <c r="C27" s="25" t="s">
        <v>60</v>
      </c>
      <c r="D27" s="27">
        <v>42689</v>
      </c>
      <c r="E27" s="32" t="s">
        <v>43</v>
      </c>
      <c r="F27" s="28" t="s">
        <v>61</v>
      </c>
      <c r="G27" s="24" t="s">
        <v>35</v>
      </c>
      <c r="H27" s="29">
        <v>155157842</v>
      </c>
      <c r="I27" s="29">
        <f>+H27</f>
        <v>155157842</v>
      </c>
      <c r="J27" s="24" t="s">
        <v>36</v>
      </c>
      <c r="K27" s="31" t="s">
        <v>37</v>
      </c>
      <c r="L27" s="24" t="s">
        <v>107</v>
      </c>
    </row>
    <row r="28" spans="2:12" ht="71.25">
      <c r="B28" s="24" t="s">
        <v>62</v>
      </c>
      <c r="C28" s="28" t="s">
        <v>63</v>
      </c>
      <c r="D28" s="33">
        <v>42644</v>
      </c>
      <c r="E28" s="24" t="s">
        <v>64</v>
      </c>
      <c r="F28" s="24" t="s">
        <v>51</v>
      </c>
      <c r="G28" s="24" t="s">
        <v>35</v>
      </c>
      <c r="H28" s="29">
        <v>6000000</v>
      </c>
      <c r="I28" s="29">
        <v>6000000</v>
      </c>
      <c r="J28" s="24" t="s">
        <v>37</v>
      </c>
      <c r="K28" s="24" t="s">
        <v>37</v>
      </c>
      <c r="L28" s="24" t="s">
        <v>107</v>
      </c>
    </row>
    <row r="29" spans="2:12" ht="57">
      <c r="B29" s="46">
        <v>84111500</v>
      </c>
      <c r="C29" s="46" t="s">
        <v>65</v>
      </c>
      <c r="D29" s="47">
        <v>42633</v>
      </c>
      <c r="E29" s="46" t="s">
        <v>66</v>
      </c>
      <c r="F29" s="48" t="s">
        <v>67</v>
      </c>
      <c r="G29" s="46" t="s">
        <v>35</v>
      </c>
      <c r="H29" s="49">
        <v>66584000</v>
      </c>
      <c r="I29" s="49">
        <v>66584000</v>
      </c>
      <c r="J29" s="46" t="s">
        <v>37</v>
      </c>
      <c r="K29" s="46" t="s">
        <v>37</v>
      </c>
      <c r="L29" s="46" t="s">
        <v>107</v>
      </c>
    </row>
    <row r="30" spans="2:12" ht="57">
      <c r="B30" s="24">
        <v>93141506</v>
      </c>
      <c r="C30" s="24" t="s">
        <v>68</v>
      </c>
      <c r="D30" s="27">
        <v>42629</v>
      </c>
      <c r="E30" s="34" t="s">
        <v>49</v>
      </c>
      <c r="F30" s="35" t="s">
        <v>42</v>
      </c>
      <c r="G30" s="24" t="s">
        <v>35</v>
      </c>
      <c r="H30" s="29">
        <v>142765067</v>
      </c>
      <c r="I30" s="29">
        <f>+H30</f>
        <v>142765067</v>
      </c>
      <c r="J30" s="24" t="s">
        <v>37</v>
      </c>
      <c r="K30" s="24" t="s">
        <v>37</v>
      </c>
      <c r="L30" s="24" t="s">
        <v>107</v>
      </c>
    </row>
    <row r="31" spans="2:12" ht="71.25">
      <c r="B31" s="24" t="s">
        <v>70</v>
      </c>
      <c r="C31" s="24" t="s">
        <v>71</v>
      </c>
      <c r="D31" s="27">
        <v>42633</v>
      </c>
      <c r="E31" s="27" t="s">
        <v>40</v>
      </c>
      <c r="F31" s="24" t="s">
        <v>42</v>
      </c>
      <c r="G31" s="24" t="s">
        <v>35</v>
      </c>
      <c r="H31" s="29">
        <v>77133925</v>
      </c>
      <c r="I31" s="29">
        <f>+H31</f>
        <v>77133925</v>
      </c>
      <c r="J31" s="24" t="s">
        <v>36</v>
      </c>
      <c r="K31" s="24" t="s">
        <v>37</v>
      </c>
      <c r="L31" s="36" t="s">
        <v>72</v>
      </c>
    </row>
    <row r="32" spans="2:12" ht="57">
      <c r="B32" s="24">
        <v>86131504</v>
      </c>
      <c r="C32" s="30" t="s">
        <v>73</v>
      </c>
      <c r="D32" s="27">
        <v>42633</v>
      </c>
      <c r="E32" s="27" t="s">
        <v>64</v>
      </c>
      <c r="F32" s="24" t="s">
        <v>51</v>
      </c>
      <c r="G32" s="24" t="s">
        <v>35</v>
      </c>
      <c r="H32" s="29">
        <v>19030000</v>
      </c>
      <c r="I32" s="29">
        <f>+H32</f>
        <v>19030000</v>
      </c>
      <c r="J32" s="24" t="s">
        <v>36</v>
      </c>
      <c r="K32" s="24" t="s">
        <v>37</v>
      </c>
      <c r="L32" s="36" t="s">
        <v>72</v>
      </c>
    </row>
    <row r="33" spans="2:12" ht="42.75">
      <c r="B33" s="24">
        <v>82101800</v>
      </c>
      <c r="C33" s="30" t="s">
        <v>74</v>
      </c>
      <c r="D33" s="27">
        <v>42633</v>
      </c>
      <c r="E33" s="27" t="s">
        <v>50</v>
      </c>
      <c r="F33" s="24" t="s">
        <v>75</v>
      </c>
      <c r="G33" s="24" t="s">
        <v>35</v>
      </c>
      <c r="H33" s="29">
        <v>94000000</v>
      </c>
      <c r="I33" s="29">
        <f>+H33</f>
        <v>94000000</v>
      </c>
      <c r="J33" s="24" t="s">
        <v>36</v>
      </c>
      <c r="K33" s="24" t="s">
        <v>37</v>
      </c>
      <c r="L33" s="36" t="s">
        <v>72</v>
      </c>
    </row>
    <row r="34" spans="2:12" ht="42.75">
      <c r="B34" s="24">
        <v>82131603</v>
      </c>
      <c r="C34" s="24" t="s">
        <v>76</v>
      </c>
      <c r="D34" s="27">
        <v>42640</v>
      </c>
      <c r="E34" s="27" t="s">
        <v>66</v>
      </c>
      <c r="F34" s="24" t="s">
        <v>77</v>
      </c>
      <c r="G34" s="24" t="s">
        <v>35</v>
      </c>
      <c r="H34" s="29">
        <v>17466044</v>
      </c>
      <c r="I34" s="29">
        <v>17466044</v>
      </c>
      <c r="J34" s="24" t="s">
        <v>36</v>
      </c>
      <c r="K34" s="24" t="s">
        <v>37</v>
      </c>
      <c r="L34" s="36" t="s">
        <v>72</v>
      </c>
    </row>
    <row r="35" spans="2:12" ht="57">
      <c r="B35" s="24">
        <v>78131602</v>
      </c>
      <c r="C35" s="30" t="s">
        <v>79</v>
      </c>
      <c r="D35" s="27">
        <v>42663</v>
      </c>
      <c r="E35" s="27" t="s">
        <v>69</v>
      </c>
      <c r="F35" s="24" t="s">
        <v>51</v>
      </c>
      <c r="G35" s="24" t="s">
        <v>35</v>
      </c>
      <c r="H35" s="29">
        <v>3477332</v>
      </c>
      <c r="I35" s="29">
        <f>+H35</f>
        <v>3477332</v>
      </c>
      <c r="J35" s="24" t="s">
        <v>36</v>
      </c>
      <c r="K35" s="24" t="s">
        <v>37</v>
      </c>
      <c r="L35" s="37" t="s">
        <v>78</v>
      </c>
    </row>
    <row r="36" spans="2:12" ht="71.25">
      <c r="B36" s="24" t="s">
        <v>80</v>
      </c>
      <c r="C36" s="30" t="s">
        <v>81</v>
      </c>
      <c r="D36" s="27">
        <v>42733</v>
      </c>
      <c r="E36" s="28" t="s">
        <v>69</v>
      </c>
      <c r="F36" s="24" t="s">
        <v>44</v>
      </c>
      <c r="G36" s="24" t="s">
        <v>54</v>
      </c>
      <c r="H36" s="29">
        <v>73000000</v>
      </c>
      <c r="I36" s="29">
        <v>73000000</v>
      </c>
      <c r="J36" s="24" t="s">
        <v>36</v>
      </c>
      <c r="K36" s="24" t="s">
        <v>37</v>
      </c>
      <c r="L36" s="37" t="s">
        <v>78</v>
      </c>
    </row>
    <row r="37" spans="2:12" ht="57">
      <c r="B37" s="24" t="s">
        <v>82</v>
      </c>
      <c r="C37" s="30" t="s">
        <v>83</v>
      </c>
      <c r="D37" s="27">
        <v>42667</v>
      </c>
      <c r="E37" s="27" t="s">
        <v>84</v>
      </c>
      <c r="F37" s="24" t="s">
        <v>44</v>
      </c>
      <c r="G37" s="24" t="s">
        <v>35</v>
      </c>
      <c r="H37" s="29">
        <v>20000000</v>
      </c>
      <c r="I37" s="29">
        <f>+H37</f>
        <v>20000000</v>
      </c>
      <c r="J37" s="24" t="s">
        <v>36</v>
      </c>
      <c r="K37" s="24" t="s">
        <v>37</v>
      </c>
      <c r="L37" s="37" t="s">
        <v>78</v>
      </c>
    </row>
    <row r="38" spans="2:12" ht="409.5">
      <c r="B38" s="24" t="s">
        <v>106</v>
      </c>
      <c r="C38" s="24" t="s">
        <v>85</v>
      </c>
      <c r="D38" s="27">
        <v>42618</v>
      </c>
      <c r="E38" s="27" t="s">
        <v>86</v>
      </c>
      <c r="F38" s="24" t="s">
        <v>87</v>
      </c>
      <c r="G38" s="28" t="s">
        <v>35</v>
      </c>
      <c r="H38" s="29">
        <v>776574070</v>
      </c>
      <c r="I38" s="29">
        <f>+H38</f>
        <v>776574070</v>
      </c>
      <c r="J38" s="24" t="s">
        <v>36</v>
      </c>
      <c r="K38" s="24" t="s">
        <v>37</v>
      </c>
      <c r="L38" s="36" t="s">
        <v>78</v>
      </c>
    </row>
    <row r="39" spans="2:12" ht="99.75">
      <c r="B39" s="24">
        <v>80131500</v>
      </c>
      <c r="C39" s="38" t="s">
        <v>105</v>
      </c>
      <c r="D39" s="27">
        <v>42619</v>
      </c>
      <c r="E39" s="27" t="s">
        <v>43</v>
      </c>
      <c r="F39" s="24" t="s">
        <v>89</v>
      </c>
      <c r="G39" s="24" t="s">
        <v>35</v>
      </c>
      <c r="H39" s="29">
        <v>97294933</v>
      </c>
      <c r="I39" s="29">
        <f>+H39</f>
        <v>97294933</v>
      </c>
      <c r="J39" s="24" t="s">
        <v>36</v>
      </c>
      <c r="K39" s="24" t="s">
        <v>37</v>
      </c>
      <c r="L39" s="24" t="s">
        <v>88</v>
      </c>
    </row>
    <row r="40" spans="2:12" ht="71.25">
      <c r="B40" s="24">
        <v>80141600</v>
      </c>
      <c r="C40" s="27" t="s">
        <v>104</v>
      </c>
      <c r="D40" s="27">
        <v>42647</v>
      </c>
      <c r="E40" s="27" t="s">
        <v>66</v>
      </c>
      <c r="F40" s="24" t="s">
        <v>34</v>
      </c>
      <c r="G40" s="24" t="s">
        <v>35</v>
      </c>
      <c r="H40" s="29">
        <v>594282000</v>
      </c>
      <c r="I40" s="29">
        <f>+H40</f>
        <v>594282000</v>
      </c>
      <c r="J40" s="24" t="s">
        <v>36</v>
      </c>
      <c r="K40" s="24" t="s">
        <v>37</v>
      </c>
      <c r="L40" s="24" t="s">
        <v>88</v>
      </c>
    </row>
    <row r="41" spans="2:12" ht="57">
      <c r="B41" s="24" t="s">
        <v>90</v>
      </c>
      <c r="C41" s="36" t="s">
        <v>91</v>
      </c>
      <c r="D41" s="27">
        <v>42695</v>
      </c>
      <c r="E41" s="28" t="s">
        <v>66</v>
      </c>
      <c r="F41" s="24" t="s">
        <v>77</v>
      </c>
      <c r="G41" s="24" t="s">
        <v>35</v>
      </c>
      <c r="H41" s="29">
        <v>19304740</v>
      </c>
      <c r="I41" s="29">
        <v>19304740</v>
      </c>
      <c r="J41" s="24" t="s">
        <v>36</v>
      </c>
      <c r="K41" s="24" t="s">
        <v>37</v>
      </c>
      <c r="L41" s="24" t="s">
        <v>92</v>
      </c>
    </row>
    <row r="42" spans="2:13" ht="71.25">
      <c r="B42" s="28" t="s">
        <v>109</v>
      </c>
      <c r="C42" s="25" t="s">
        <v>93</v>
      </c>
      <c r="D42" s="26">
        <v>42620</v>
      </c>
      <c r="E42" s="27" t="s">
        <v>94</v>
      </c>
      <c r="F42" s="28" t="s">
        <v>87</v>
      </c>
      <c r="G42" s="24" t="s">
        <v>35</v>
      </c>
      <c r="H42" s="29">
        <v>60000000</v>
      </c>
      <c r="I42" s="29">
        <v>60000000</v>
      </c>
      <c r="J42" s="24" t="s">
        <v>36</v>
      </c>
      <c r="K42" s="24" t="s">
        <v>37</v>
      </c>
      <c r="L42" s="24" t="s">
        <v>92</v>
      </c>
      <c r="M42" s="45" t="s">
        <v>110</v>
      </c>
    </row>
    <row r="43" spans="2:12" ht="57">
      <c r="B43" s="24" t="s">
        <v>95</v>
      </c>
      <c r="C43" s="25" t="s">
        <v>96</v>
      </c>
      <c r="D43" s="27">
        <v>42625</v>
      </c>
      <c r="E43" s="27" t="s">
        <v>50</v>
      </c>
      <c r="F43" s="28" t="s">
        <v>87</v>
      </c>
      <c r="G43" s="24" t="s">
        <v>35</v>
      </c>
      <c r="H43" s="29">
        <v>124800640</v>
      </c>
      <c r="I43" s="29">
        <f>+H43</f>
        <v>124800640</v>
      </c>
      <c r="J43" s="24" t="s">
        <v>36</v>
      </c>
      <c r="K43" s="24" t="s">
        <v>37</v>
      </c>
      <c r="L43" s="24" t="s">
        <v>92</v>
      </c>
    </row>
    <row r="44" spans="2:13" ht="57">
      <c r="B44" s="24" t="s">
        <v>102</v>
      </c>
      <c r="C44" s="30" t="s">
        <v>97</v>
      </c>
      <c r="D44" s="27">
        <v>42620</v>
      </c>
      <c r="E44" s="27" t="s">
        <v>55</v>
      </c>
      <c r="F44" s="24" t="s">
        <v>51</v>
      </c>
      <c r="G44" s="24" t="s">
        <v>35</v>
      </c>
      <c r="H44" s="29">
        <v>19304740</v>
      </c>
      <c r="I44" s="29">
        <v>19304740</v>
      </c>
      <c r="J44" s="24" t="s">
        <v>36</v>
      </c>
      <c r="K44" s="24" t="s">
        <v>37</v>
      </c>
      <c r="L44" s="36" t="s">
        <v>92</v>
      </c>
      <c r="M44" s="45"/>
    </row>
    <row r="45" spans="2:12" ht="85.5">
      <c r="B45" s="24">
        <v>80101500</v>
      </c>
      <c r="C45" s="30" t="s">
        <v>98</v>
      </c>
      <c r="D45" s="26">
        <v>42401</v>
      </c>
      <c r="E45" s="24" t="s">
        <v>43</v>
      </c>
      <c r="F45" s="24" t="s">
        <v>44</v>
      </c>
      <c r="G45" s="24" t="s">
        <v>35</v>
      </c>
      <c r="H45" s="29">
        <v>5300000000</v>
      </c>
      <c r="I45" s="29">
        <v>5300000000</v>
      </c>
      <c r="J45" s="24" t="s">
        <v>36</v>
      </c>
      <c r="K45" s="24" t="s">
        <v>37</v>
      </c>
      <c r="L45" s="24" t="s">
        <v>99</v>
      </c>
    </row>
    <row r="46" spans="2:12" ht="42.75">
      <c r="B46" s="24" t="s">
        <v>100</v>
      </c>
      <c r="C46" s="25" t="s">
        <v>114</v>
      </c>
      <c r="D46" s="26">
        <v>42671</v>
      </c>
      <c r="E46" s="24" t="s">
        <v>50</v>
      </c>
      <c r="F46" s="28" t="s">
        <v>42</v>
      </c>
      <c r="G46" s="24" t="s">
        <v>35</v>
      </c>
      <c r="H46" s="29">
        <v>180000000</v>
      </c>
      <c r="I46" s="29">
        <v>180000000</v>
      </c>
      <c r="J46" s="24" t="s">
        <v>36</v>
      </c>
      <c r="K46" s="24" t="s">
        <v>37</v>
      </c>
      <c r="L46" s="24" t="s">
        <v>101</v>
      </c>
    </row>
    <row r="47" spans="2:12" ht="42.75">
      <c r="B47" s="24" t="s">
        <v>100</v>
      </c>
      <c r="C47" s="25" t="s">
        <v>113</v>
      </c>
      <c r="D47" s="26">
        <v>42657</v>
      </c>
      <c r="E47" s="26" t="s">
        <v>50</v>
      </c>
      <c r="F47" s="28" t="s">
        <v>42</v>
      </c>
      <c r="G47" s="24" t="s">
        <v>35</v>
      </c>
      <c r="H47" s="29">
        <v>51838270</v>
      </c>
      <c r="I47" s="29">
        <f>+H47</f>
        <v>51838270</v>
      </c>
      <c r="J47" s="24" t="s">
        <v>36</v>
      </c>
      <c r="K47" s="24" t="s">
        <v>37</v>
      </c>
      <c r="L47" s="24" t="s">
        <v>101</v>
      </c>
    </row>
    <row r="49" spans="2:4" ht="30.75" thickBot="1">
      <c r="B49" s="10" t="s">
        <v>21</v>
      </c>
      <c r="C49" s="9"/>
      <c r="D49" s="9"/>
    </row>
    <row r="50" spans="2:4" ht="45">
      <c r="B50" s="11" t="s">
        <v>6</v>
      </c>
      <c r="C50" s="14" t="s">
        <v>22</v>
      </c>
      <c r="D50" s="8" t="s">
        <v>14</v>
      </c>
    </row>
    <row r="51" spans="2:6" ht="15">
      <c r="B51" s="3"/>
      <c r="C51" s="2"/>
      <c r="D51" s="4"/>
      <c r="F51" s="42"/>
    </row>
    <row r="52" spans="2:4" ht="15">
      <c r="B52" s="3"/>
      <c r="C52" s="2"/>
      <c r="D52" s="4"/>
    </row>
    <row r="53" spans="2:4" ht="15">
      <c r="B53" s="3"/>
      <c r="C53" s="2"/>
      <c r="D53" s="4"/>
    </row>
    <row r="54" spans="2:4" ht="15">
      <c r="B54" s="3"/>
      <c r="C54" s="2"/>
      <c r="D54" s="4"/>
    </row>
    <row r="55" spans="2:4" ht="15.75" thickBot="1">
      <c r="B55" s="12"/>
      <c r="C55" s="13"/>
      <c r="D55" s="5"/>
    </row>
  </sheetData>
  <sheetProtection/>
  <autoFilter ref="B18:L47"/>
  <mergeCells count="2">
    <mergeCell ref="F5:I9"/>
    <mergeCell ref="F11:I15"/>
  </mergeCells>
  <conditionalFormatting sqref="F42">
    <cfRule type="cellIs" priority="4" dxfId="0" operator="lessThan" stopIfTrue="1">
      <formula>0</formula>
    </cfRule>
  </conditionalFormatting>
  <conditionalFormatting sqref="F43">
    <cfRule type="cellIs" priority="3" dxfId="0" operator="lessThan" stopIfTrue="1">
      <formula>0</formula>
    </cfRule>
  </conditionalFormatting>
  <printOptions/>
  <pageMargins left="0.8267716535433072" right="0.2362204724409449" top="0.7480314960629921" bottom="0.7480314960629921" header="0.31496062992125984" footer="0.31496062992125984"/>
  <pageSetup fitToHeight="0" fitToWidth="1" horizontalDpi="600" verticalDpi="600" orientation="landscape" scale="38"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Julieta Vasquez Reina</cp:lastModifiedBy>
  <cp:lastPrinted>2016-10-18T17:10:33Z</cp:lastPrinted>
  <dcterms:created xsi:type="dcterms:W3CDTF">2012-12-10T15:58:41Z</dcterms:created>
  <dcterms:modified xsi:type="dcterms:W3CDTF">2016-10-20T13:13:09Z</dcterms:modified>
  <cp:category/>
  <cp:version/>
  <cp:contentType/>
  <cp:contentStatus/>
</cp:coreProperties>
</file>