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ACI 2018\AUDITORIAS\INTERNAS\AUDITORIA PLAN DE MEJORAMIENTO INTERNO\BASE DE EXCEL\"/>
    </mc:Choice>
  </mc:AlternateContent>
  <bookViews>
    <workbookView xWindow="0" yWindow="0" windowWidth="24810" windowHeight="12330" firstSheet="2" activeTab="2"/>
  </bookViews>
  <sheets>
    <sheet name="SUB. DISEÑO Y ANALISIS ESTRATEG" sheetId="1" state="hidden" r:id="rId1"/>
    <sheet name="DATOS" sheetId="20" state="hidden" r:id="rId2"/>
    <sheet name="INFORME" sheetId="27" r:id="rId3"/>
    <sheet name="OAC" sheetId="11" r:id="rId4"/>
    <sheet name="SESEC" sheetId="26" r:id="rId5"/>
    <sheet name="SFE" sheetId="21" r:id="rId6"/>
    <sheet name="SGRSI" sheetId="24" r:id="rId7"/>
    <sheet name="SJC" sheetId="32" r:id="rId8"/>
    <sheet name="SAF" sheetId="22" r:id="rId9"/>
    <sheet name="SDAE" sheetId="31" r:id="rId10"/>
    <sheet name="REDIRECCIONAMIENTO" sheetId="28" r:id="rId11"/>
    <sheet name="SUB. ADMINISTRATIVA Y FINANCIER" sheetId="2" state="hidden" r:id="rId12"/>
    <sheet name="SUBD. GESTIÓN REDES E INFORMALI" sheetId="3" state="hidden" r:id="rId13"/>
    <sheet name="SUB JURÍDICA Y CONTRATACIÓN " sheetId="4" state="hidden" r:id="rId14"/>
    <sheet name="SUB EMPRENDIMIENTO Y SERVICIOS " sheetId="5" state="hidden" r:id="rId15"/>
    <sheet name="SUB. FORMACIÓN Y EMPLEABILIDAD " sheetId="6" state="hidden" r:id="rId16"/>
    <sheet name="OFICINA ASESORA COMUNICACIONES" sheetId="7" state="hidden" r:id="rId17"/>
  </sheets>
  <definedNames>
    <definedName name="_xlnm._FilterDatabase" localSheetId="3" hidden="1">OAC!$A$6:$BD$6</definedName>
    <definedName name="_xlnm._FilterDatabase" localSheetId="16" hidden="1">'OFICINA ASESORA COMUNICACIONES'!$A$6:$W$20</definedName>
    <definedName name="_xlnm._FilterDatabase" localSheetId="8" hidden="1">SAF!$A$6:$AC$388</definedName>
    <definedName name="_xlnm._FilterDatabase" localSheetId="9" hidden="1">SDAE!$A$5:$AD$138</definedName>
    <definedName name="_xlnm._FilterDatabase" localSheetId="4" hidden="1">SESEC!$A$6:$AC$83</definedName>
    <definedName name="_xlnm._FilterDatabase" localSheetId="5" hidden="1">SFE!$A$6:$AB$14</definedName>
    <definedName name="_xlnm._FilterDatabase" localSheetId="6" hidden="1">SGRSI!$A$6:$AC$51</definedName>
    <definedName name="_xlnm._FilterDatabase" localSheetId="7" hidden="1">SJC!$A$6:$AC$106</definedName>
    <definedName name="_xlnm._FilterDatabase" localSheetId="14" hidden="1">'SUB EMPRENDIMIENTO Y SERVICIOS '!$A$6:$AA$56</definedName>
    <definedName name="_xlnm._FilterDatabase" localSheetId="13" hidden="1">'SUB JURÍDICA Y CONTRATACIÓN '!$A$6:$AA$68</definedName>
    <definedName name="_xlnm._FilterDatabase" localSheetId="11" hidden="1">'SUB. ADMINISTRATIVA Y FINANCIER'!$A$6:$AA$268</definedName>
    <definedName name="_xlnm._FilterDatabase" localSheetId="0" hidden="1">'SUB. DISEÑO Y ANALISIS ESTRATEG'!$A$6:$AA$88</definedName>
    <definedName name="_xlnm._FilterDatabase" localSheetId="15" hidden="1">'SUB. FORMACIÓN Y EMPLEABILIDAD '!$A$6:$AA$12</definedName>
    <definedName name="_xlnm._FilterDatabase" localSheetId="12" hidden="1">'SUBD. GESTIÓN REDES E INFORMALI'!$A$6:$AA$25</definedName>
    <definedName name="_xlnm.Print_Area" localSheetId="8">SAF!$A$3:$F$366</definedName>
    <definedName name="_xlnm.Print_Titles" localSheetId="8">SAF!$3:$6</definedName>
  </definedNames>
  <calcPr calcId="162913" concurrentCalc="0"/>
  <fileRecoveryPr autoRecover="0"/>
</workbook>
</file>

<file path=xl/calcChain.xml><?xml version="1.0" encoding="utf-8"?>
<calcChain xmlns="http://schemas.openxmlformats.org/spreadsheetml/2006/main">
  <c r="G5" i="20" l="1"/>
  <c r="C5" i="20"/>
  <c r="G9" i="20"/>
  <c r="C9" i="20"/>
  <c r="D9" i="20"/>
  <c r="D24" i="20"/>
  <c r="D20" i="20"/>
  <c r="D25" i="20"/>
  <c r="D22" i="20"/>
  <c r="D26" i="20"/>
  <c r="C26" i="20"/>
  <c r="D10" i="20"/>
  <c r="B26" i="20"/>
  <c r="C19" i="20"/>
  <c r="C7" i="27"/>
  <c r="C20" i="20"/>
  <c r="C8" i="27"/>
  <c r="C21" i="20"/>
  <c r="C9" i="27"/>
  <c r="C22" i="20"/>
  <c r="C10" i="27"/>
  <c r="C23" i="20"/>
  <c r="C11" i="27"/>
  <c r="C24" i="20"/>
  <c r="C12" i="27"/>
  <c r="C25" i="20"/>
  <c r="C13" i="27"/>
  <c r="C14" i="27"/>
  <c r="L4" i="20"/>
  <c r="M4" i="20"/>
  <c r="H5" i="20"/>
  <c r="I5" i="20"/>
  <c r="B80" i="27"/>
  <c r="H6" i="20"/>
  <c r="I6" i="20"/>
  <c r="B77" i="27"/>
  <c r="H7" i="20"/>
  <c r="I7" i="20"/>
  <c r="B78" i="27"/>
  <c r="H8" i="20"/>
  <c r="I8" i="20"/>
  <c r="B74" i="27"/>
  <c r="H9" i="20"/>
  <c r="I9" i="20"/>
  <c r="B79" i="27"/>
  <c r="H10" i="20"/>
  <c r="I10" i="20"/>
  <c r="B75" i="27"/>
  <c r="F11" i="20"/>
  <c r="G11" i="20"/>
  <c r="H11" i="20"/>
  <c r="I11" i="20"/>
  <c r="B81" i="27"/>
  <c r="H4" i="20"/>
  <c r="I4" i="20"/>
  <c r="B76" i="27"/>
  <c r="C65" i="27"/>
  <c r="C58" i="27"/>
  <c r="F58" i="27"/>
  <c r="C59" i="27"/>
  <c r="F59" i="27"/>
  <c r="C60" i="27"/>
  <c r="F60" i="27"/>
  <c r="C61" i="27"/>
  <c r="F61" i="27"/>
  <c r="C62" i="27"/>
  <c r="F62" i="27"/>
  <c r="C63" i="27"/>
  <c r="F63" i="27"/>
  <c r="C64" i="27"/>
  <c r="F64" i="27"/>
  <c r="F65" i="27"/>
  <c r="B64" i="27"/>
  <c r="B58" i="27"/>
  <c r="B65" i="27"/>
  <c r="B59" i="27"/>
  <c r="E59" i="27"/>
  <c r="B60" i="27"/>
  <c r="E60" i="27"/>
  <c r="B61" i="27"/>
  <c r="E61" i="27"/>
  <c r="B62" i="27"/>
  <c r="E62" i="27"/>
  <c r="B63" i="27"/>
  <c r="E63" i="27"/>
  <c r="E64" i="27"/>
  <c r="E58" i="27"/>
  <c r="D65" i="27"/>
  <c r="D59" i="27"/>
  <c r="D60" i="27"/>
  <c r="D61" i="27"/>
  <c r="D62" i="27"/>
  <c r="D63" i="27"/>
  <c r="D64" i="27"/>
  <c r="D58" i="27"/>
  <c r="D5" i="20"/>
  <c r="E5" i="20"/>
  <c r="B47" i="27"/>
  <c r="D6" i="20"/>
  <c r="E6" i="20"/>
  <c r="B42" i="27"/>
  <c r="D7" i="20"/>
  <c r="E7" i="20"/>
  <c r="B44" i="27"/>
  <c r="D8" i="20"/>
  <c r="E8" i="20"/>
  <c r="B43" i="27"/>
  <c r="E9" i="20"/>
  <c r="B46" i="27"/>
  <c r="E10" i="20"/>
  <c r="B45" i="27"/>
  <c r="D4" i="20"/>
  <c r="D11" i="20"/>
  <c r="C11" i="20"/>
  <c r="E11" i="20"/>
  <c r="B48" i="27"/>
  <c r="E4" i="20"/>
  <c r="B41" i="27"/>
  <c r="C30" i="27"/>
  <c r="C23" i="27"/>
  <c r="F23" i="27"/>
  <c r="B23" i="27"/>
  <c r="B24" i="27"/>
  <c r="C24" i="27"/>
  <c r="F24" i="27"/>
  <c r="D24" i="27"/>
  <c r="B25" i="27"/>
  <c r="C25" i="27"/>
  <c r="F25" i="27"/>
  <c r="D25" i="27"/>
  <c r="B26" i="27"/>
  <c r="C26" i="27"/>
  <c r="F26" i="27"/>
  <c r="D26" i="27"/>
  <c r="B27" i="27"/>
  <c r="C27" i="27"/>
  <c r="F27" i="27"/>
  <c r="D27" i="27"/>
  <c r="B28" i="27"/>
  <c r="C28" i="27"/>
  <c r="F28" i="27"/>
  <c r="D28" i="27"/>
  <c r="B29" i="27"/>
  <c r="C29" i="27"/>
  <c r="F29" i="27"/>
  <c r="D29" i="27"/>
  <c r="B11" i="20"/>
  <c r="B30" i="27"/>
  <c r="E25" i="27"/>
  <c r="D30" i="27"/>
  <c r="D23" i="27"/>
  <c r="B8" i="27"/>
  <c r="B9" i="27"/>
  <c r="B10" i="27"/>
  <c r="B11" i="27"/>
  <c r="B12" i="27"/>
  <c r="B13" i="27"/>
  <c r="B14" i="27"/>
  <c r="B7" i="27"/>
  <c r="E65" i="27"/>
  <c r="E29" i="27"/>
  <c r="E28" i="27"/>
  <c r="E27" i="27"/>
  <c r="E23" i="27"/>
  <c r="F30" i="27"/>
  <c r="E24" i="27"/>
  <c r="E26" i="27"/>
  <c r="E30" i="27"/>
  <c r="D21" i="20"/>
  <c r="D23" i="20"/>
  <c r="K11" i="20"/>
  <c r="J11" i="20"/>
  <c r="L6" i="20"/>
  <c r="M6" i="20"/>
  <c r="L5" i="20"/>
  <c r="L7" i="20"/>
  <c r="M7" i="20"/>
  <c r="L8" i="20"/>
  <c r="L9" i="20"/>
  <c r="M9" i="20"/>
  <c r="L10" i="20"/>
  <c r="L11" i="20"/>
  <c r="M11" i="20"/>
  <c r="M5" i="20"/>
  <c r="M8" i="20"/>
  <c r="M10" i="20"/>
  <c r="N11" i="20"/>
  <c r="O6" i="20"/>
  <c r="O5" i="20"/>
  <c r="O4" i="20"/>
  <c r="O10" i="20"/>
  <c r="O9" i="20"/>
  <c r="O7" i="20"/>
  <c r="O8" i="20"/>
</calcChain>
</file>

<file path=xl/sharedStrings.xml><?xml version="1.0" encoding="utf-8"?>
<sst xmlns="http://schemas.openxmlformats.org/spreadsheetml/2006/main" count="12860" uniqueCount="2181">
  <si>
    <t>FORMATO</t>
  </si>
  <si>
    <t>PLAN DE MEJORAMIENTO INSTITUCIONAL</t>
  </si>
  <si>
    <t>VIGENCIA</t>
  </si>
  <si>
    <t>ORIGEN</t>
  </si>
  <si>
    <t xml:space="preserve">PROCESO </t>
  </si>
  <si>
    <t xml:space="preserve">DESCRIPCION DEL HALLAZGO </t>
  </si>
  <si>
    <t xml:space="preserve">FECHA COMUNICACIÓN </t>
  </si>
  <si>
    <t>ACCIONES FORMULADAS</t>
  </si>
  <si>
    <t>DEPENDENCIA RESPONSABLE</t>
  </si>
  <si>
    <t>FECHA IMPLEMENTACIÓN</t>
  </si>
  <si>
    <t>FECHA REPROGRAMACIÓN</t>
  </si>
  <si>
    <t>SEGUIMIENTO A LA ACCIÓN</t>
  </si>
  <si>
    <t>PRIMER SEGUIMIENTO</t>
  </si>
  <si>
    <t>SEGUNDO SEGUIMIENTO</t>
  </si>
  <si>
    <t>TERCER SEGUIMIENTO</t>
  </si>
  <si>
    <t>CUARTO SEGUIMIENTO</t>
  </si>
  <si>
    <t>FECHA</t>
  </si>
  <si>
    <t xml:space="preserve">RESULTADOS DEL SEGUIMIENTO </t>
  </si>
  <si>
    <t>ESTADO</t>
  </si>
  <si>
    <t>Abierto / Cerrado</t>
  </si>
  <si>
    <t>2014 y 2015</t>
  </si>
  <si>
    <t>AUDITORIA INTERNA</t>
  </si>
  <si>
    <t>AUDITORIA INTERNA  Y EXTERNA</t>
  </si>
  <si>
    <t xml:space="preserve">1.Afectación de los aportes del IPES para la realización del proyecto de San Victorino que se destinará a la relocalización de 270 vendedores informales firmantes del pacto Santafé dentro del Convenio 1725 de 2007 con la ERU, toda vez que esta última no ha dado cumplimiento a la ejecución del acuerdo. </t>
  </si>
  <si>
    <t>1.Se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t>
  </si>
  <si>
    <t>REALIZAR MESAS TRIMESTRALES DE SEGUIMIENTO E INFORMES DE SUPERVISIÓN DEL CONVENIO.</t>
  </si>
  <si>
    <t>La Política de Administración del Riesgo fue revisada y aprobada por el Comité Institucional de Coordinación de Control Interno mediante acta No. 2 del 30 de enero de 2018 y se publicó en la Carpeta Compartidos a la cual tienen acceso todos los servidores y contratistas de la entidad. Adicionalmente, fue revisada por los Subdirectores y Jefes de Oficina mediante reuniones realizadas y se dejó evidenciado en actas y listas de asistencia. La política de Administración del Riesgo, fue ajustada y publicada nuevamente en la Carpeta Compartidos, dando origen a su versión 4.</t>
  </si>
  <si>
    <t>SDAE</t>
  </si>
  <si>
    <t>SAF</t>
  </si>
  <si>
    <t xml:space="preserve">A través de las evidencias aportadas se puede dar cierre a la observación: Política de Administración del Riesgo revisada y aprobada por el Comité Institucional de Coordinación de Control Interno mediante acta No. 2 del 30 de enero de 2018, Se evidencia en loa ruta X:\1.Sistema Integrado De Gestion\3. Documentación procesos SIG\1. PLANEACIÓN ESTRATÉGICA Y TÁCTICA\POLÍTICAS \DE-002 POLITICA DE ADMINISTRACIÓN DEL RIESGO. </t>
  </si>
  <si>
    <t>CERRADO</t>
  </si>
  <si>
    <t>Se realizó seguimiento en la Subdirección de Diseño y análisis Estratégico, se encuentra en estado: ABIERTO en el Plan de Mejoramiento de la Contraloría de Bogotá, CORRESPONDE AL HALLAZGO 2.1.3.7 , VIG. AUDITORIA 2017, COD. AUDITORIA 3, ACCIÓN 1.</t>
  </si>
  <si>
    <t>ABIERTO</t>
  </si>
  <si>
    <t xml:space="preserve">HALLAZGO 1.3.1: Al comprar el plazo y valor de los contratos, se evidencia que incluidas las adiciones el Contrato No. 345-2013 comprendió 14 meses por valor de $282.744.533, mientras que el Contrato No. 262-2014 está previsto para 9 meses por valor de $307.610.000.
Lo anterior, evidencia un mayor valor ($24.865.467 más) respecto al contrato del 2013, por un periodo menor (5 meses menos)
HALLAZGO 1.4.1: A finales del 2014, se evidencia la entrega de 82 bonos navideños para los funcionarios de planta que tienen hijos hasta de 13 años, cuyo valor individual fue de $140.000, para un valor total de $11.480.000, como lo describe el Contrato No. 543 de 2014.
De acuerdo con lo anterior, el valor por bono debió estar representado en $123.200, para un  total de $10.102.400, es decir, se realizó un mayor valor de $1.377.600 en total. La anterior acción pudo haberse prevenido sí la Entidad hubiese aceptado la recomendación realizada por esta Asesoría el pasado 11 de diciembre de 2014 (RAD. 00110-817-005729), en el que se estableció: 
­ A 31 de diciembre del año en curso sean menores de 13 años. 
­ El valor máximo es de seis (6) salarios mínimos diarios legales vigentes.
­ El beneficio se podrá extender para los hijos e hijas mayores de 13 años y menores de 18 años que se encuentren en condición de discapacidad y que dependan económicamente de sus padres, siempre que se cuente con los recursos presupuestales.
Se evidencio en el  pago de facturas, pago de intereses en las facturas de aseo, así:
Cuenta 10101181 Avda. 19, fecha de pago 14/04/2014
Cuenta 11443250 Rotonda Santafé, fecha de pago 14/04/2014 
Se evidencia el pago inoportuno de citadas facturas  que representaron $1.178.125 en intereses al acumular las facturas verificadas.
Al respecto, se evidenció según comprobantes de egresos Nos. 7713 del 8 de Abril de 2014, la cancelación de las facturas de las cuentas 10101181 de AV 19 y  11443250 de Rotonda Santa Fe, evidenciando un posible detrimento patrimonial.
Respecto de las otras dos cuentas referencia 11441680, referentes al punto comercial Caravana no se evidencia el pago correspondiente, ocasionando posiblemente nuevos intereses de mora y posible mayor detrimento patrimonial.
</t>
  </si>
  <si>
    <t xml:space="preserve">1.2.5. Implementar controles operacionales para evitar multas o pagos de servicios públicos urgentes: Está documentado el PR 126 y se encuentra operativisado por medio de cuadro de control de servicios públicos en Compartidos/Almacén.
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                                              
</t>
  </si>
  <si>
    <t>Se evidenció que se utilizó el mismo objeto para realizar los pagos en las 2 cajas menores de la Entidad. (ver anexo 2)</t>
  </si>
  <si>
    <t>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t>
  </si>
  <si>
    <t>1-    De acuerdo con el contrato No 1499 firmado entre el IPES y la Firma ITGOPS, el módulo de cartera debió haberse terminado, sin embargo no se evidenció el desarrollo de mencionado modulo. Lo anterior, no ha permitido  la integración del área de cartera con la de contabilidad, generando atrasos en la generación de la Facturación para el cobro de la cartera y en el registro de las obligaciones de terceros en la contabilidad.</t>
  </si>
  <si>
    <t>Vigencia 2017 11.Se observa la existencia del documento “DE-002 POLÍTICA DE RIESGO” versión 2 del 13 de febrero de 2016, , sin embargo no se observa en dicho documento el contenido mencionado por la “Guía para la administración del Riesgo-2011” emitida por el Departamento Administrativo de la Función Pública –DAFP, según la cual la política debe contener los siguientes aspectos: “…  Los objetivos que se esperan lograr.  Las estrategias para establecer cómo se van a desarrollar las política, a largo, mediano y corto plazo.  Los riesgos que se van a controlar.  Las acciones a desarrollar contemplando el tiempo, los recursos, los responsables y el talento humano requerido.  El seguimiento y evaluación a la implementación y efectividad de las políticas.” (sic) Así mismo, la Guía para la Gestión del Riesgo de Corrupción en su numeral 3.1 menciona la existencia de una Política de Administración del Riesgo de Corrupción y establece los aspectos a tener en cuenta dentro de esta política. 12.Los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t>
  </si>
  <si>
    <t xml:space="preserve">El contrato 1499 de 2012 se liquidó mediante acta del 28 de abril de 2016 de la siguiente manera:
Valor del Contrato: $77.256.000
Pagos efectuados $28.636.000
Valor no ejecutado a favor del IPES: $48.720.000
Valor Final ejecutado: $28.536.000
</t>
  </si>
  <si>
    <t>Durante el desarrollo de la Auditoría al grupo de cartera se evidencio Incumplimiento del objetivo mismo del cobro persuasivo, existen  falencias en el desarrollo de cada una de las fases o etapas y no se evidencia la Eficacia y Eficiencia definidas como parámetro de  cumplimiento del objeto mismo del cobro persuasivo. En términos generales la gestión de recuperación de cartera no avanza de manera que sea perceptible el cumplimiento normatividad vigente. Se encontró que algunas de las causas se relacionan principalmente con la no disponibilidad de los documentos necesarios que permitan la configuración de obligaciones claras y  expresas, para que puedan hacerse exigibles. Por otra parte, se evidenció que la organización administrativa implementada, la división del trabajo adoptada al interior del grupo de cartera; así como, la definida por SESEC –Subdirección con la que comparte su responsabilidad-, no es la más adecuada para avanzar en el cumplimiento de las exigencias legales. Por lo anterior, los resultados de la gestión de recuperación de cartera durante el periodo comprendido entre el 30/09/2015 y 30/11/2016 son de muy bajo impacto. Así mismo ponen en riesgo el cumplimiento de la normatividad establecida para adelantar procesos de Depuración de Cartera. Todo lo anterior, imposibilita que la Entidad conozca con certeza la información financiera de sus activos y ponga en riesgo de pérdida la existencia de los mismos. (Ver detalle numeral 3.1.3. ; 3.1.4. ; 3.1.5. ; 3.1.7. ; 3.1.8.)
Se evidenció que la Entidad no dispone de un Plan Formalizado para adelantar de manera organizada y sincronizada el desarrollo de las actividades de recuperación y  depuración de cartera. Por lo anterior, se observa el desarrollo de esfuerzos aislados y  acciones no integradas ni  sostenidas en el tiempo, con bajos resultados. (Ver detalle numeral  3.2.1.; 3.3.3.; 3.3.4.)</t>
  </si>
  <si>
    <t>13.No se evidenció la realización de monitoreo y revisión periódica por parte de los líderes de los procesos, ni planeación para realización de la misma.</t>
  </si>
  <si>
    <t>2. Se evidenció que la totalidad de los procesos no han reportado el seguimiento  a la ejecución del plan de acción  a  la Subdirección de Diseño y Análisis Estratégico con corte a junio 30 de 2014.</t>
  </si>
  <si>
    <t>Se indica la ruta en carpeta compatidos donde se encuentran los Procedimientos de :
PR-042 PLANEACIÓN ESTRATÉGICA Y OPERATIVA
PR-122 FORMULACIÓN SEGUIMIENTO Y EVALUACION A LOS PROYECTOS DE INVERSIÓN
X:\1.Sistema Integrado De Gestion\3. Documentación procesos SIG\1. PLANEACIÓN ESTRATÉGICA Y TÁCTICA\DOCUMENTOS ASOCIADOS</t>
  </si>
  <si>
    <t>Se verifico los procedimientos: PR-042 PLANEACIÓN ESTRATÉGICA Y OPERATIVA
PR-122 FORMULACIÓN SEGUIMIENTO Y EVALUACION A LOS PROYECTOS DE INVERSIÓN.  En la ruta X:\1.Sistema Integrado De Gestion\3. Documentación procesos SIG\1. PLANEACIÓN ESTRATÉGICA Y TÁCTICA\DOCUMENTOS ASOCIADOS</t>
  </si>
  <si>
    <t xml:space="preserve">Al verificar la publicación del Plan Anual de Adquisiciones vigencias 2014 y 2015 del Instituto para la Economía Social - IPES, se evidenció que la Entidad no cumplió con lo señalado en el artículo 6 del Decreto 1510 de 2013 dado que se desconoció la forma que para el efecto dispuso Colombia Compra Eficiente según numeral 5 de la Circular Externa No 2 de 16 de agosto de 2013, mediante la cual estableció que “las entidades del Estado deben publicar el Plan Anual de Adquisiciones en el SECOP a más tardar el 31 de enero de cada año, identificando los bienes y servicios con el Clasificador de Bienes y Servicios de Naciones Unidas (UNSPSC)” (subrayado nuestro). </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</si>
  <si>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asi mismo se realiza un muestreo de actas de jornadas de visista de cobro persuasivo de los meses Mayo, Octubre y Diciembre de 2017 y de los meses de Febrero y Marzo de 2018.
*Se evidenció un archivo documental de acuerdos de pago del cual se toma muestra 5 acuerdos de los meses correspondientes a 06/2017, 11/2017 y 02/2018;  así mismo se lleva una base de datos en excel semaforizada con las siguentes caracteristicas:
Color gris: para radicar a jurídica.
Amarillo: Para notificar al beneficiario.
Rojo: Tiene Acuerdo de Pago
Verde: Acuerdo de PAgo aprobado y notificado
Azul: al día
Morado: Acuerdo cancelado pagado en su totalidad
Verde Agua MArina: Cobro coactivo.
Rosado: desiste de la solicitud de acuerdo de pago
Naranja Acuerdo de pago rechazado.
Verde Olivo: Acuerdo de pago repetido.
Rojo oscuro: Acuerdo anulado
Morado Oscuro: Stand Bye solicitudes de acuerdo de pago pendientes pro llegada de documentos</t>
  </si>
  <si>
    <t>1. Formular el acto administrativo a traves del cual se definen los roles y responsabildiades respecto a la publicación de la página web. 2. Proyectar Circular para asignar responsables.</t>
  </si>
  <si>
    <t>SDAE - SJC - SAF</t>
  </si>
  <si>
    <t>Se hizo verificación en página web de las publicaciones de los planes anuales de adquisición del IPES vigencias,  2016, 2017 y 2018, ( soportes adjuntos en word, comprobándose que fueron realizadas en término.  Por lo tanto este hallazgo aplica para cierre. También se encuentran publicados en www.secop.gov.co.</t>
  </si>
  <si>
    <t>1- De acuerdo con la información suministrada por la Subdirección de Gestión de Redes Sociales e Informalidad, la información enviada por el área de cartera con respecto a los kisocos se evidencia que en el mes de Febrero se recaudó el 6,5%. Al respecto, se evidencia una baja gestión de cobro de cartera, lo que repercute en el no pago de los usuarios y en el deterioro de la cartera. 
2. Luego del análisis de la cartera mayor de 360 días vencida y  tomándose como referencia febrero de 2013 a febrero 2014, esta presenta un incremento del 38%, evidenciando un posible deterioro al pago de la misma.</t>
  </si>
  <si>
    <t>1.El cronograma de mantenimiento para las plazas se está incumpliendo; si hay ajustes deben ser soportados teniendo en cuenta la priorización de  necesidades de mantenimiento relacionadas en el memorando 00110-817-003471 del 24/08/2015 enviado de la SESEC a la SDAE.  (ver detalle numeral 1.5)</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</si>
  <si>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asi mismo se realiza un muestreo de actas de jornadas de visista de cobro persuasivo de los meses Mayo, Octubre y Diciembre de 2017 y de los meses de Febrero y Marzo de 2018.
Las jornmadas de recaudo de cartera se implementaron para plazas de mercado y puntos comerciales desde el mes de Junio de 2016; por estrategia de la SAF este dinero recaudado se aplica a la cartera de fecha mas antigua con el objeto de interrumpir la prescripción de la misma.</t>
  </si>
  <si>
    <t>*En la evaluación de la  base de datos de cartera para la facturación de las plazas se encontraron inconsistencias como los mismos nombres del tercero diferentes, terceros con locales registrados en dos y hasta tres plazas y  números de cédulas inexistentes o con series totalmente erradas  (ver detalle numeral 1.4.)
*Se está incumpliendo el Plan de Gestión de Cartera –Proyecto 704 en relación a los siguientes aspectos:  
-No existe el Acto administrativo de conformación del grupo interno de trabajo. 
- Existe incumplimiento  sobre la implementación y capacitación módulo de cartera del plan de gestión. 
- No se ha terminado la depuración de la base de datos (Comparar la base de datos de cartera contra los usuarios que ocupan el espacio), la cual estaba programada entregar el 30 de Agosto de 2015.
- Se evidencia que el aplicativo SIAFI no se ha implementado en su totalidad el módulo de “Cartera”,  por tal motivo no se ha cumplido con la Clasificación y Calificación de la Cartera del mismo; estaba programado para entrega el 01 de Julio de 2015.
- No se encuentran acciones correctivas acertadas respecto del control de advertencia formulado por la Contraloría de Bogotá en auditoría especial a las 19 plazas de mercado del Distrito – vigencia 2007-2011, ciclo PAD 201”2; formulado al Instituto para la Economía Social – IPES- 10000-11016 del 25/05/201, tendientes a obtener el documento soporte de las cuentas de orden reportadas y poder realizar su cobro. (Ver detalle numeral 1.8) 
*La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</si>
  <si>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 xml:space="preserve">Planeamiento Físico de la SDAE manifiesta que se hacen seguimientos semanales a la ejecución de obras, como prueba de ello se entrega como muestra el reporte de obra semanal de interventoría contrato 482 de 2017 al contrato de obra No. 467 de 2017 del 25 de enero de 2018 al 31 de enero de 2018 y el de l 20 de diciembre de 2017 al 26 de diciembre de 2017. Estos informes permiten llevar un control, tanto de la ejecución de las obras como del presupuesto del mismas y las modificaciones. </t>
  </si>
  <si>
    <t xml:space="preserve">El techo y puertas del archivo de la entidad no están construidos con materiales ignifugos (Ver Anexo 1 Ilustración 36)
</t>
  </si>
  <si>
    <t xml:space="preserve">A partir de la vigencia 2018 el IPES cambió su sede de operación. Vale la pena aclarar que el mantenimiento de la sede de la entidad hace parte del contrato de arrendamiento No. 297 de 2018 del cual es supervisor la Subdirección Administrativa y Financiera. Por lo tanto se cierra este hallazgo, teniendo en cuenta que el contrato de arrendamiento de la Sede de la Carrera 10 se dió por terminado.  </t>
  </si>
  <si>
    <t>1.Se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
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4.Al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estipulado.Suscripción de Adición y Prorroga sin fecha de suscripción del documento (CPS 082 de 2016 Prorroga y Adicción 1)</t>
  </si>
  <si>
    <t xml:space="preserve">*No se evidencia publicación del programa de gestión documental en la página WEB del IPES.
Responsable: Subdirección Administrativa y Financiera
*No se evidenció publicación de las tablas de retención en la página WEB del IPES.
Responsable: Subdirección Administrativa y Financiera
*No se evidenció la publicación de Los costos de reproducción de la información pública, con su respectiva motivación. 
Responsables: Subdirección Administrativa y Financiera; Subdirección Jurídica y de Contratación.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*No se evidenció publicación del presupuesto asignado para la vigencia 2016.
Responsable: Subdirección Administrativa y Financiera
</t>
  </si>
  <si>
    <t>SAF - SJC - SESEC</t>
  </si>
  <si>
    <t>Es importante hacer claridad que el control de las Actas de Comités corresponde a cada una de la subdirecciones mencionadas en el hallazgo, que para este caso Cartera: SAF, Plazas de Mercado: SESEC, Contratación: SJC., por lo tanto es importante considerar el re direccionamiento de este hallazgo puesto que no es competencia de la Subdirección de Diseño y Análisis Estratégico.</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</si>
  <si>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t>
  </si>
  <si>
    <t xml:space="preserve">*Se evidencia la existencia de la TRD y el PGD en la carpeta X/compartidos/ Sistema Integrado de Gestión sin que se encuentre publicado en la web, sera publicado durante el mes de Abril de 2018.
*Se encuentra en proceso la actualización de la Resolución de Costos de Reproducción para su posterior publicación.
*Se realizó trabajo inicial por parte de la SAF en relación a elaboración de caracterización documental de la Entidad, haciendo falta las mesas de trabajo con la SDAE para emitir y publicar el Indice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Alcaldís  y el desarrollo de la Alta consejería de las TIC para su implementación.
*A travez de oficio se solicitará la información de atención de las Plazas de Mercado y Puntos de Encuentro para su poSterior publicación.
</t>
  </si>
  <si>
    <t xml:space="preserve">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El presente hallazgo contiene los hallazgo 1, 2 y 3 formulados en el informe 5336 de 2016, (ver observación 3.5.1 del presente informe). 
</t>
  </si>
  <si>
    <t>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Publicación de datos abiertos en www.datosabiertos.gov.co.</t>
  </si>
  <si>
    <t>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Metas y objetivos de las unidades administrativas de conformidad con sus programas operativos y seguimiento a los mismos.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</si>
  <si>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Desarrollar y publicar el formulario electrónico de solicitud de información pública, de acuerdo a los requisitos generales y campos mínimos señalados en el anexo 2 de la resolución 3564 de 2015. Información publicada de forma incompleta. </t>
  </si>
  <si>
    <t xml:space="preserve">
Se tomó pantallazo del formulario de registro de peticionario en la ruta: sdqs.bogota.gov.co/sdqs/publico/registrarpeticionario/?languaje=es, sin embargo es necesario realizar la respectiva verificación con los campos de requisistos señalados en la Resolción 3564 de 2015. </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</si>
  <si>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Indicadores de desempeño y seguimiento a los mismos. </t>
  </si>
  <si>
    <t>Se encuentra en proceso.</t>
  </si>
  <si>
    <t>Teniendo en cuenta que el IPES contrato con la firma IT-GOP la construcción del módulo que facilitará el proceso de liquidación de la nómina, y de acuerdo con lo verificado durante la auditoria, esta se liquida manualmente por cuanto el modulo no se encuentra en funcionamiento, caso que fue expuesto en el informe de auditoría al contrato con la firma IT-GOP el cual no había cumplido con la entrega de diferentes Módulos.</t>
  </si>
  <si>
    <t xml:space="preserve">El procedimiento No. PR-019 Versión 3 del 26 de octubre de 2015 carece en su contenido de lo establecido en la Resolución 000314 de 2009 respecto a los siguientes aspectos: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De acuerdo con la actividad de arqueo de caja que realizó esta Auditoría se encontraron los siguientes hallazgos:   
 Bolsa plástica transparente con papel pequeño escrito a mano  en donde se indica que el uso de la  chequera se inicia el 17 de diciembre de 2011. 
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
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 Se encuentra talonario de cheques del Banco de Bogotá de W1728601 a W1728700  cuenta corriente No.  851022905, indica 851 CORABASTOS BODEGA 40 LOCAL 14. Total 100 cheques sin estrenar y/o usar. Chequera de septiembre 3 de 2010.
 Respecto al numeral 4.2.3 Arqueos de cheques no se evidencia que se esté cumpliendo con este protocolo, toda vez que se encontraron chequeras en blanco de las vigencias 2010 y 2011.
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
BANCOS
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áre+B8as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
 La forma como se ha venido realizando el trabajo de conciliación de partidas bancarias pendientes desde el año 2008 y subsiguientes, evidencia reproceso del trabajo de conciliaciones bancarias.
</t>
  </si>
  <si>
    <t>En el Procedimeinto PR 019  actualizado a fecha 29/09/2017 se estableció que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t>
  </si>
  <si>
    <t xml:space="preserve">"Realizar consulta a la SHD para determinar el alcance de la norma frente a la necesidad de implentar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t>
  </si>
  <si>
    <t xml:space="preserve">*La oficina de Tesorería cuenta con sistema de camara de seguridad que registra la caja fuerte.
*Se verifica Acta de anulación de cheques número 3 con fecha 30 de junio de 2016 en la que se registra el cheque número 93849-4, dicha anulación está registrada en SIAFI mediante nota crédito 999 del 30 de junio de 2016.
*El cheque número 8508 no es un cheque anulado, sin embargo en la colilla se le colocó el sello de anulado por error, por lo tanto se anexa la copia del cheque  girado a nombre de la Dirección Distrital de Tesorería con fecha Julio 11 de 2016.
*Se verifica Acta de anulación de cheques número 5 con fecha 28 de julio de 2016 en la que se registra el cheque número 8509-9 y 8510-6.
*Con correo electrónico de fecha 31/01/2018 el Banco de Bogotá certifica que la cuenta 851022905  se encuentra inactiva; por tal razón los cheques del talonario en mención se encuentran en disponibilidad hasta tanto la cuenta se active nuevamente, esta chequera esta en custodia de tesoreria en caja fuerte. </t>
  </si>
  <si>
    <t>Cheque anulado No. 8509-07 sin acta de anulación.</t>
  </si>
  <si>
    <t xml:space="preserve">Se verifica cheque anulado #8509-7. No se aporta Acta de anulación. </t>
  </si>
  <si>
    <t xml:space="preserve">Se evidenció la existencia de un procedimiento que pretende actualizar la información contenida en el PR- 021 Versión 1 de Fecha 12/04/2008 denominado “Tramite de cuentas de contratistas y proveedores”  radicado en SDAE para su validación con SIG. Este procedimiento no cuenta con actividades conjuntas que interrelacionen los componentes de orden presupuestal, contable, de tesorería, así como de otras áreas o instancias que también participan en su desarrollo; por lo tanto, su proyección no atiende a una gestión basada en el Enfoque por procesos. 
Se evidenció  la  expedición de Circulares proferidas  por SAF y SJC, que inciden en la definición de actividades del procedimiento de pago a proveedores y contratistas y que no atienden a los lineamientos establecidos para la implementación de los Sistemas Integrales de Gestión-Enfoque por Procesos. La reglamentación de los temas no es concertada previamente entre las Subdirecciones, lo que trae  como consecuencia la disgregación de lineamientos  que afectan el desarrollo y conformación del procedimiento de pagos a contratistas y proveedores, su estructuración y la gestión documental  que gira a su alrededor.
</t>
  </si>
  <si>
    <t>En los l procedimeintosa 021 publicado en la carpeta X/Compartidos/Sistema Integrado de Gestión con fecha 13/02/2018 y 067 de fecha 04/12/2017 se observo la actualización de los documentos acorde a las recomendaciones dadas en los informes de auditoría de años 2016 y 2017</t>
  </si>
  <si>
    <t xml:space="preserve">*En el seguimiento realizado al informe de la secretaria distrital de hacienda en cuanto a la baja ejecución del PAC durante el periodo de enero a abril de 2017
Se pudo establecer que una de las razones de la baja ejecución es la devolución de cuentas finalizando los plazos establecidos en la circular de cuentas finalizando los plazos establecidos en la circular 003 de 13 de febrero de 2017 emitida por la  subdirección jurídica y de contratación.
Revisado el procedimiento PR-021 TRAMITE DE CUENTAS se evidencio requerimientos de soportes innecesarios para el formato FO-082 INFORME EJECUCION CONTRATOS Y CONVENIOS en la radicación de la primera cuenta los cuales pueden ser consultados y obtenidos en el SIAFI al momento de la revisión 
*En el seguimiento realizado al informe de la secretaria distrital de hacienda en cuanto a la baja ejecución del PAC durante el periodo de enero a abril de 2017
Teniendo en cuenta lo manifestado por los supervisores de contratos uno de los motivos de la baja ejecución del PAC es la devolución de cuentas por la causal de mal registro en la categoría del módulo SIAFI al realizar el acta establecida en el numeral 6 del procedimiento PR-067 la cual debe ser validada por el profesional o técnico de almacén según numeral 7 del mismo procedimiento para generar el alta en almacén esto para los casos de proveedores de elementos
Por lo anterior no es procedente que sean devueltas las cuentas por este motivo teniendo en cuenta que el área de almacén hace parte de SAF y si se incurre en algún error respecto al registro de categorías de los bienes es  responsabilidad del profesional o técnico del área de almacén y por ende le corresponde la subsanación del error y no puede ser motivo de devolución del supervisor, contratista y/o proveedor de un bien.
</t>
  </si>
  <si>
    <t xml:space="preserve">1. Dar cumplimiento a las siguientes disposiciones: 1. Numeral 36 del artículo 34 de la Ley 734 de 2002, en relación con los deberes de los servidores públicos establece:“(…) Publicar mensualmente en las dependencias de la respectiva entidad, en lugar visible y público, los informes de gestión, resultados, financieros y contables que se determinen por autoridad competente, para efectos del control social de que trata la Ley 489 de 1998 y demás normas vigentes”
2. El numeral 1º del Capítulo II, del Título III, del Manual de Procedimientos del Régimen de Contabilidad Pública  determina: “(…) Los estados contables de períodos intermedios corresponden a los que se preparan durante el transcurso del período contable, sin que esto signifique el cierre de las operaciones. Para este propósito, se deben usar métodos alternativos que permitan calcular los resultados y que no alteren la razonabilidad de los mismos.” (Subrayado nuestro)
El numeral 7º del Capítulo II, del Título III, del Manual estipula respecto de la publicación lo siguiente: (…) Lo anterior, sin perjuicio de que las entidades contables públicas, de acuerdo con las disposiciones legales, deban publicar mensualmente estados contables intermedios, que para  este efecto se trata del Balance General y el Estado de Actividad Financiera, Económica, Social y Ambiental”  “(…) Los funcionarios responsables por el cumplimiento de las obligaciones relacionadas con la preparación y presentación de los estados contables básicos son el representante legal y el contador público a cuyo cargo esté la contabilidad de la entidad contable pública. Así mismo, estos funcionarios deben certificar los mencionados estados, conforme lo indican las normas técnicas” 
El numeral 5º del Capítulo II, del Título III, del Manual, específica sobre la certificación: “(…) consiste en un escrito que contenga la declaración expresa y breve de que los saldos fueron tomados fielmente de los libros de contabilidad, que la contabilidad se elaboró conforme a la normativa señalada en el Régimen de Contabilidad Pública, y que la información revelada refleja en forma fidedigna la situación financiera, económica, social y ambiental de la entidad contable pública, además de que se han verificado las afirmaciones contenidas en los estados contables básicos (…)”  Así mismo determina que “(…) la certificación se afectará cuando los estados contables sean modificados por decisión de la asamblea de accionistas o junta directiva de la entidad contable pública, o por las autoridades gubernamentales, y en consecuencia deben certificarse nuevamente. La certificación de los estados contables básicos debe estar firmada por el representante legal de la entidad contable pública, y por el contador público con el número de tarjeta profesional” 
De acuerdo con lo anterior y lo establecido en el numeral 6º del Capítulo II, del Título III del Manual, “(…) los estados contables básicos deben estar firmados por el representante legal y el contador, anteponiendo la expresión “Ver certificación anexa”. Para el efecto deben escribirse, en forma legible, los nombres y apellidos de los responsables, cargo y el número de la tarjeta profesional del contador” 
Para su publicación, es requisito sine qua non ya que el numeral 7º del Capítulo II, del Título III del Manual, d
etermina que “(…) el representante legal debe garantizar la publicación de los estados contables básicos certificados, junto con la declaración de la certificación, en las dependencias de la respectiva entidad, en un lugar visible y público” 
</t>
  </si>
  <si>
    <t>No se observó la publicación de estados financieros hasta el año 2017 de forma mensual en cumplimiento de los procedimientos contables marco normativo precedente y la ley 734 de 2002.</t>
  </si>
  <si>
    <t xml:space="preserve">Vigencia 2016
Publicación de Estados Financieros: De acuerdo a verificación de la página web en la cual se confirmó publicación (realizada el 16 de agosto de 2016) de estados financieros de marzo y junio de 2016 y en cartelera ubicada a la entrada de la entidad se evidenció la publicación de los estados financieros con corte a abril, junio y julio, confirmándose las fechas de publicación por medio de los soportes de “ODENES DE SERVICIO Y/O APOYO” que la SAF solicitó a la OAC; las cuales no se hicieron mensualmente.  
Vigencia 2016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t>
  </si>
  <si>
    <t xml:space="preserve">Vigencia 2017 
Publicación de estados financieros
De la verificación realizada a la página web con corte a 15 de mayo y 21 de junio de 2017 se encontró lo siguiente:
• No se observa la publicación de Estados Financieros correspondiente al primer semestre del año 2017, incumpliendo lo establecido por la contaduría general de la nación “1.3. LAS ENTIDADES DE GOBIERNO SUJETAS AL AMBITO DE LA REOLUCION 533 DE 2015 Y SUS MODIFICACIONES QUE REPORTAN INFORMACION BAJO EL CATALOGO GENERAL DE CUENTAS ESTABLECIDO EN EL ANEXO DE LA RESOLUCION 365 DE 2007
La fecha límite para el reporte oportuno del primer trimestre del 2017 es el día 30 de abril de 2017
• La publicación de estados financieros del trimestre a diciembre de 2016 se observa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publica con criterios de confiabilidad, relevancia y comprensibilidad”, así como el objetivo de divulgación y características cualitativas de verificabilidad, relevancia, compresibilidad y consistencia, principio de revelación contenidos en el régimen de contabilidad pública. En lo que respecta a lo consagrado en la ley 1712 artículo 3”Otros principios de la transparencia y acceso a la información pública. “ En la interpretación del derecho de acceso a la información se deberá adoptar un criterio de razonabilidad y proporcionalidad, así como aplicar los principios de la calidad de la información y de la divulgación proactiva de la información
• No se evidencio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De la verificación realizada por parte de SAF a OAC de ORDENES DE SERVICIO Y/O APOYO se evidenciaron solicitudes únicamente para los meses de noviembre de 2016 para la publicación de estados financieros  correspondientes a septiembre y octubre; y del 22 de febrero de 2017 para la publicación de estados financieros noviembre y diciembre; de esta forma se confirma que no se hicieron solicitudes para dar cumplimiento a la publicación mensual.
</t>
  </si>
  <si>
    <t>*Se evidenció falta de reclasificación de cuentas 161501 Construcciones en curso – Edificaciones.</t>
  </si>
  <si>
    <t xml:space="preserve">Hallazgo cerrado con memorando 4013 del 17 de febrero de 2015 de un informe de auditoria página 4 en el numeral 2. SEGUIMIENTO HALLAZGOS DETECTADOS EN AUDITORIAS ANTERIORES. </t>
  </si>
  <si>
    <t>Se evidencia falta de seguimiento cuenta 160505 Terrenos de uso permanente sin contraprestación donde existe un registro por valor de  $10.017.000 el cual hace referencia a “suministro de elementos”.</t>
  </si>
  <si>
    <t>Mediante nota de contabilidad 506 del 2 de mayo de 2016 se efectúo la depuración de esta partida, sin embargo se debe buscar en archivo físico las conciliaciones para justificar con los soportes.</t>
  </si>
  <si>
    <t>Se evidencia falta de seguimiento cuenta 14709014 Cuentas por Cobrar Funcionarios de Planta Corresponde a John Arciniegas desde 31/12/2012.</t>
  </si>
  <si>
    <t xml:space="preserve">Este hallazgo fue retomado en el informe de auditoría Informe  Gestion del Talento Humano Rad. 00110-817-005719 del 25/09/2017 de esta observacion es necesario dar traslado a la oficina de Control disciplinario. </t>
  </si>
  <si>
    <t>Se evidencia falta de seguimiento a la cuenta 14709029 Proveedores: corresponde a hurto de portátil, hecho que data desde el 21/09/2010 y cuyo valor es de $2.799.785. Al respecto, se evidenció que en la notas a los Estados Financieros se precisa que está en “trámite”, sin embargo no se evidencia documentación del “trámite”, y han transcurrido 4 años.</t>
  </si>
  <si>
    <t xml:space="preserve">Pese a diferentes solicitudes mediante memorandos el último con fecha del 10 de enero de 2018 Rad. 0094 se solicitó al almacenista los soportes para la depuración de esta partida. </t>
  </si>
  <si>
    <t>No se realizó la reclasificación de la cuenta 161501 Construcciones en curso – Edificaciones: por valor de $172.490.516, teniendo en cuenta que fue entregada la obra. Así mismo, se observa un saldo de $6.798.244 en almacén bajo el código 1.3.2.4 (pasaje 20 de julio).</t>
  </si>
  <si>
    <t xml:space="preserve">Se realizó la reclasificación mediante los comprobante 695 del 31 de diciembre de 2017 en el cual se incluye el registro por $6.798.244, en el comprobante 1305 del 30 de diciembre de 2016 se reclasificó el valor por $172,490,516 teniendo en cuenta que las obras ya estaban terminadas  </t>
  </si>
  <si>
    <t>Mediante nota de contabilidad 1261 del 30 de noviembre de 2016 se efectúo la depuración de esta partida, sin embargo, se debe buscar en archivo físico las conciliaciones para allegar los soportes.</t>
  </si>
  <si>
    <t xml:space="preserve">Al revisar la cuenta 245301 Recursos recibidos en Administración, no se evidencia control y conciliación en cada uno de los convenios registrados donde no se precisa cuáles y cuantos convenios están asociados al saldo registrado en la cuenta. </t>
  </si>
  <si>
    <t>En el último seguimiento de auditoría este hallazgo se encuentra cerrado para lo cual justificaron lo siguiente: "Se evidenció que el área contable realiza seguimiento para la recepción oportuna de información relacionada  con la ejecución de los convenios, que se envía mensualmente a las diferentes Subdirecciones y Oficinas para que den cumplimiento a las circulares 04 de 2012, 140 de 2012, 02 de 2013. Teniendo en cuenta que el procedimiento de conciliaciones, depuración de la cuenta  2453 Recursos recibidos en Administración es permanente  y a que refleja un progreso significativo  a través de la circularizaciòn e implementación de los formatos FO-323  y FO-324 y atendiendo a que se dio cumplimiento con la Acción correctiva formulada para  el Hallazgo 2.5.1. del INFORME DE AUDITORÍA GUBERNAMENTAL CON ENFOQUE INTEGRAL - MODALIDAD REGULAR, PERIODO AUDITADO 2012 - PAD 2013 y que a este  hallazgo, la asesoría de Control interno solicitó el cierre correspondiente, y considerando que a su vez la Contralorìa cerro tal hallazgo  se considera pertinenete  cerrar el hallazgo pues se cuenta con los instrumentos suficientes para no recaer en la misma No conformidad."</t>
  </si>
  <si>
    <t>Al realizar la revisión se evidencia en la cuenta 290590 Otros recaudos a favor de Terceros, en el registra los rendimientos financieros, se evidenció el registro de dos órdenes de pago 2627 y 2628 del contrato 2072/2013 por valores de $1.563.609 y $1.607.604.</t>
  </si>
  <si>
    <t>En el último seguimiento de auditoría este hallazgo se encuentra cerrado para lo cual justificaron lo siguiente: "Con Radicado  5355 de 20/11/2015 que informò el avance de las Acciones Correctivas a cargo del àrea, se sustentò el cumplimiento de la Acciòn Correctiva aportando las Notas de Contabilidad 406  y 407 del 28/11/2014. Lo anterior atendiendo a la Resoluciòn SDH 143/13. Por lo anterior, esta auditorìa considera pertinenete cerrar el presente hallazgo.  Ver soportes en carpeta digital del hallazgo. Estos valores corrresponden al 5% contribucion Especial que por manejo de descuentos de transferencias se registraban en la cuenta 290590 y luego reclasificaban a la 1424"</t>
  </si>
  <si>
    <t xml:space="preserve">No existe una política de prácticas contables documentadas.
</t>
  </si>
  <si>
    <t>En cumplimiento del Nuevo marco normativo contable Resolución 533 de 2015 se aprobaron 12 políticas contables las cuales se encuentran publicadas en la ruta: X/1:Sistema Integrado de Gestión/ 3, Documentación del SIG/11. Gestión de Recursos Financieros/ Politicas Contables.</t>
  </si>
  <si>
    <t xml:space="preserve">No existe un sistema de indicadores para analizar e interpretar la realidad financiera.
</t>
  </si>
  <si>
    <t xml:space="preserve">Con el marco normativo precendente amparados en el concepto 2013EE204 emitido por la Dirección Distrital de Contabilidad no realizaban indicadores financieros, sin embargo con la implementación del Nuevo Marco Normativo Contable se hace obligatorio la formulación de indicadores. </t>
  </si>
  <si>
    <t xml:space="preserve">No se evidencia durante las vigencias 2013-2014 el método de actualización de avalúos de los bienes inmuebles.
</t>
  </si>
  <si>
    <t xml:space="preserve">Se celebró el contrato 338 del 17 de noviembre de 2015 con el cual se realizaron los avalúos de los bienes inmuebles el cual ya fue ejecutado y liquidado. </t>
  </si>
  <si>
    <t>Se reitera la inoportuna publicación de los estados contables por parte del IPES, ya que la Entidad prepara informes solo para efectos de cumplir con la presentación a la Contaduría General de la Nación y organismos de inspección, vigilancia y control, información que se requirió corregir según radicado 00110-817-004029 de fecha 20/08/2014.</t>
  </si>
  <si>
    <t>No se observaron Publicaciones de estados financieros de forma mensual</t>
  </si>
  <si>
    <t xml:space="preserve">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
</t>
  </si>
  <si>
    <t>Este hallazgo fue cerrado de acuerdo al último seguimiento de Plan de Auditoría Institucional publicado en compartidos SIG con el siguiente argumento: "De acuerdo con lo planteado en la Auditorìa del seguimiento del 22/01/2015 con Radicado 0421 en la cual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 paràmetro èste que no se cumplia.
Dada la situaciòn anterior, se evidencia, en la Pàgina Web de la Entidad la publicaciòn de los Estados Finnacieros con corte a 31 de diciembre de 2015 con su respectiva  declaraciòn de Certificaciòn firmada por el Representante Legal. Por lo anterior, se considera pertinente cerrar los  presentes  dos  (2) Hallazgos."</t>
  </si>
  <si>
    <t xml:space="preserve">Inoportuna gestión en la labor de conciliación entre Almacén y Contabilidad.  </t>
  </si>
  <si>
    <t xml:space="preserve">Se han realizado las conciliaciones entre contabilidad y almacén (Se aportan las realizadas de enero a diciembre de 2017) </t>
  </si>
  <si>
    <t>*Se evidencia falta de seguimiento cuenta 14709013 Cuentas por cobrar pago a contratistas, donde existen pendientes por cobrar desde el año 2009, por pagos dobles y liquidación incorrecta de impuestos. 
*Se debe realizar seguimiento a la cuenta 147079 Deudores / Indemnizaciones:
Registro a nombre de Bernardo Laverde Laverde Nit. 2905626 registró por $70.000 desde el año 2006, se debe realizar seguimiento y depurar y sanear la cuenta.
Registro a nombre de Julio Enrique Trujillo Duran Nit. 19119952 registró por $1.963.113 desde el año 2006, se debe realizar seguimiento y depurar y sanear la cuenta.
*Se evidencia en cuenta 142003 / Anticipos sobre convenios un saldo a favor de la Promotora de Servicios para el Desarrollo    $63.400.000, saldo que no se ha legalizado desde 2014
SAF - SESEC.
*Se debe realizar seguimiento a la cuenta 142402 Recursos Entregados en Administración:
14240203 En Administración / Banco Agrario y Minuto de Dios $5.583.291.791, Al respecto es importante iniciar un proceso de depuración del saldo. SESEC Y SAF
14240204 En Administración / Consorcio Mantenimiento Bogotá $1.677.017.253, al respecto es importante iniciar un proceso de depuración del saldo. SDAE Y SAF
* 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</si>
  <si>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Respecto a soportar la depuración de la cuenta 14709013 Cuentas por cobrar pago a contratistas: 
1. Búsqueda de los soportes en el archivo documental que soporten la depuración y conciliación reflejada en la nota contable 506 del 2 de mayo de 2016.</t>
  </si>
  <si>
    <t xml:space="preserve">*Se debe realizar seguimiento a la cuenta 147084 – Otros Deudores / Responsabilidades Fiscales:
• Registro a nombre de Orjuela Guerrero Cesar Elías Nit.19449229 por valor de $34.990.094.21 desde el año 2006.
• Registro a nombre de José Aristóbulo Cortes Gomez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
</t>
  </si>
  <si>
    <t>Memorando Oficina Jurídica y Nota de contailidad 1125 del 1 de agosto de 2016. , Buscar el documento soporte, esto es, el memorando de la Oficina Jurídica que genera  el ajuste respectivo</t>
  </si>
  <si>
    <t>Se evidencia en cuenta 142003 / Anticipos sobre convenios un saldo a favor de la Promotora de Servicios para el Desarrollo    $63.400.000, saldo que no se ha legalizado desde 2014</t>
  </si>
  <si>
    <t xml:space="preserve">Este hallazgo fue cerrado de conformidad con el  ultimo seguimiento al plan de auditoria interna con el siguiente argumento: " De acuerdo con el seguimiento de 22/01/2016  el convenio aún se encontraba en ejecución y el valor numérico corresponde a saldo por anticipo, por lo que de acuerdo con la dinámica de ejecución contractual de la Entidad, es normal esta situación, en razón a que la Entidad entrega los montos pactados o amortizaciones de acuerdo con los porcentajes de ejecución de los  convenios.  Una vez se termine su ejecución y se reciba información sobre su liquidación, se procederá a la actualización de la información. Se evidenció el cumplimiento de la accion correctiva mediante la Orden de pago  1425 de 15/05/2014; 2425 de 20/08/2014 y 2776 de 09/10/2014. Se legalizo el saldo del anticipo pendiente quedando en ceros. </t>
  </si>
  <si>
    <t xml:space="preserve">En el último seguimiento al Plan de Mejoramiento de  Auditorías Internas, se cerró este hallazgo para lo cual justificaron los siguiente:  El convenio 180  con Banco Agrario se liquido el 29/12/2015 y se efectuó la devolución de los recursos no ejecutados con la Nota Credito 747 del 30/12/15. Respecto del Convenio Consorcio Mantenimiento IPES tambien fue liquidado. Se expidio la orden de pago 2898 de 10/11/15 para pago del saldo final. 
El convenio 1137 Corporacion Minuto de Dios se encuentra en ejecución y con saldo depurado de conformidad con los soportes  que allega SESEC. Por lo anterior, se cierra el presente hallazgo. </t>
  </si>
  <si>
    <t>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</si>
  <si>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El Tercero María Esperanza Rodríguez refleja el saldo del anticipo legalizado mediante orden de pago 2505 de  fecha 02/10/2015  y respecto del saldo de $ 6.597.835 con orden de pago 2806 de 2016 a favor de SOCODA, se legalizo el anticipo por valor de 6,597,835 que era el saldo final de esta partida. A diciembre 31 de 2017, no existen anticipos por legalizar y la cuenta relfeja saldo cero</t>
  </si>
  <si>
    <t>se debe realizar seguimiento a la cuenta 147084 – Otros Deudores / Responsabilidades Fiscales:
• Registro a nombre de Orjuela Guerrero Cesar Elías Nit.19449229 por valor de $34.990.094.21 desde el año 2006.
• Registro a nombre de José Aristóbulo Cortes Gomez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t>
  </si>
  <si>
    <t>Con oficios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En la actualidad el saldo contable registrado no presenta ninguna diferencia con el reporte de la Contraloría de Bogotá</t>
  </si>
  <si>
    <t xml:space="preserve">Se debe realizar seguimiento a la cuenta 161501- Construcciones en Curso – Edificaciones:
Registro del CPS 2593 de 2009 a nombre de Socoda, se debe realizar seguimiento ya que tiene un saldo a la fecha por valor de $165.692.271 SDAE-SAF
Registro del CPS 1892-2010 Y 1300-2011 a nombre de Nolher Rodolfo Orjuela, se debe realizar seguimiento un saldo a la fecha por valor de $13.596.489. SDAE-SAF.
Tabla de retención en la fuente 2018
Twittear
CONCEPTO
NORMA
BASE UVT
BASE PESOS
TARIFA
RENTAS DE TRABAJO
Pagos gravables efectuados a personas naturales originados en la relación laboral, o legal y reglamentaria.
E.T. arts.103, 383 y 388
 DUR. 1625/2016, arts. 1.2.4.1.3, 1.2.4.1.6  y 1.2.4.1.17
&gt; 95 UVT
(Ver tabla art. 383 E.T.)
&gt; $ 3.150.000
Pagos o abonos en cuenta por concepto de honorarios y/o  compensación por servicios personales obtenidos por las personas que informen que no han contratado o vinculado dos (2) o más trabajadores asociados a la actividad.
E.T. arts. 103, 340, 383 y 388
&gt; 95 UVT
(Ver tabla art. 383 E.T.)
&gt; $ 3.150.000
Indemnizaciones por despido injustificado:
Trabajadores que devenguen ingresos superiores a 204 UVT, derivadas de una relación laboral o legal y reglamentaria, sobre el 100% de la indemnización, sin perjuicio de la parte exenta señalada en el numeral 10 del artículo 206 del E.T. Se calcula la retención en forma independiente de los otros pagos laborales.
E.T., arts. 206 númeral 10,
401-3; DUR. 1625/2016, art. 1.2.4.1.8; DIAN, Conc. 76716, oct. 20/2005; DIAN, Conc. 30573, nov. 9/2015
&gt; 204 UVT
&gt; $ 6.764.000
20%
Bonificaciones por retiro definitivo del trabajador.
E.T., arts. 206 númeral 10; DUR. 1625/2016, art. 1.2.4.1.8; DIAN, Conc. 76716, oct. 20/2005; DIAN, Conc. 30573, nov. 9/2015
&gt; 95 UVT
(Ver tabla art. 383 E.T.)
&gt; $ 3.150.000
Por emolumentos eclesiásticos efectuados a personas naturales obligadas a declarar renta.
E.T. arts. 103, 401;
DUR. 1625/2016,
arts. 1.2.4.10.8. a  1.2.4.10.10
&gt;= 27
&gt;= $ 895.000
4%
Por emolumentos eclesiásticos efectuados a personas naturales no obligadas a declarar renta.
E.T. arts. 103, 401;
DUR. 1625/2016,
arts. 1.2.4.10.8. a  1.2.4.10.10
&gt;= 27
&gt;= $ 895.000
3,5%
HONORARIOS
Honorarios y comisiones percibidos por los contribuyentes no obligados a presentar declaración de renta y complementario.
E.T., art. 392;
DUR. 1625/2016,
art. 1.2.4.3.1
No aplica
1
10%
Persona natural beneficiaria del pago o abono en cuenta, cuando del contrato se desprenda que los ingresos que obtendrá superan en el año gravable el valor de 3.300 UVT  ($109.415.000 para el año 2018).
No aplica
1
11%
Persona natural beneficiaria del pago o abono en cuenta, cuando los pagos o abonos en cuenta realizados durante el ejercicio gravable por un mismo agente retenedor superen en el año gravable el valor de 3.300 UVT ($109.415.000 para el año 2018) a partir del momento en que se exceda al valor mencionado.
E.T., art. 392;
DUR. 1625/2016,
art. 1.2.4.3.1
&gt;3.300
($109,415,001)
1
11%
Persona jurídica beneficiaria del pago.
No aplica
1
11%
Consultoría en obras públicas (contratos con entidades públicas en las que el Estado tenga una participación del 90% en el capital social) cuya remuneración se efectúe con base en el método del factor multiplicador.
DUR. 1625/2016,
art. 1.2.4.10.1.
No aplica
1
2%
Actividades de análisis, diseño, desarrollo, implementación, mantenimiento, ajustes, pruebas, suministro y documentación, fases necesarias en la elaboración de programas de informática, sean o no personalizados, así como el diseño de páginas web y consultoría en programas de informática.
Retención en la fuente de acuerdo a lo siguiente:
Cuando el beneficiario del pago o abono en cuenta sea un contribuyente con residencia en Colombia obligado a presentar declaración del impuesto sobre renta y complementario.
DUR. 1625/2016,
art. 1.2.4.3.1
No aplica
1
3,5%
Cuando el beneficiario del pago o abono en cuenta  sea  residente en Colombia , obligado a presentar declaración del impuesto sobre renta y complementario.
No aplica
1
10,0%
Persona natural beneficiaria del pago o abono en cuenta, cuando del contrato se desprenda que los ingresos que obtendrá superan en el año gravable el valor de 3.300 UVT  ($109.415.000 para el año 2018).
No aplica
1
3,5%
Persona natural beneficiaria del pago o abono en cuenta, cuando los pagos o abonos en cuenta realizados durante el ejercicio gravable por un mismo agente retenedor superen en el año gravable el valor de 3.300 UVT ($109.415.000 para el año 2018) a partir del momento en que se exceda al valor mencionado.
&gt;3.300
($109,415,001)
1
3,5%
Otros contratos de consultoría, de acuerdo a lo siguiente:
Persona natural  contratista beneficiaria del pago o abono en cuenta.
DUR. 1625/2016,
arts. 1.2.4.10.2
No aplica
1
10%
Persona jurídica contratista beneficiaria del pago o abono en cuenta.
No aplica
1
11%
Persona natural contratista cuando del contrato se desprenda que los ingresos que obtendrá, directamente o como miembro del consorcio o unión temporal beneficiario del pago o abono en cuenta, superan en el año gravable el valor de 3.300 UVT**: $ 109.415.000 para el año 2018.
DUR. 1625/2016,
arts. 1.2.4.10.2
&gt;3.300
($109,415,001)
1
11%
Persona natural contratista cuando los pagos o abonos en cuenta realizados durante el ejercicio gravable por un mismo agente retenedor, directamente o como miembro de un consorcio o unión temporal, superan en el año gravable el valor de 3.300 UVT para 2018, a partir del momento en que supere este monto.
&gt;3.300
($109,415,001)
$109,415,001
11%
Pagos o abonos en cuenta por actividades de estudio de mercados y la realización de encuestas de opinión se efectúen a las personas jurídicas, las sociedades de hecho y las demás entidades será del cuatro por ciento.
DUR. 1625/2016,
art. 1.2.4.3.1.
No aplica
1
4%
COMISIONES
Comisiones en general.
 E.T., art. 392;
DUR. 1625/2016,
art. 1.2.4.3.1.
No aplica
1
10%
Cuando el beneficiario de la comisión sea una persona jurídica.
No aplica
1
11%
Cuando del contrato se desprenda que los ingresos que obtendrá superan en el año gravable el valor de 3.300 UVT, $ 109.415.000 para el año 2018.
No aplica
1
11%
Persona natural contratista cuando los pagos o abonos en cuenta realizados durante el ejercicio gravable por un mismo agente retenedor, directamente o como miembro de un consorcio o unión temporal, superan en el año gravable el valor de 3.300 UVT para 2018, a partir del momento en que supere este monto.
&gt;3.300
($109,415,001)
$109,415,001
11%
Comisiones en el sector financiero.
DUR. 1625/2016,
art.  1.2.4.3.3
No aplica
1
11%
Comisiones por operaciones realizadas en bolsa de valores.
DUR. 1625/2016,
art.  1.2.4.3.3
No aplica
1
3%
SERVICIOS
Pagos o abonos en cuenta por transporte nacional  de carga terrestre,  aéreo y marítimo.
DUR. 1625/2016,
arts. 1.2.4.4.6 y 1.2.4.4.8
&gt;= 4
&gt;= $ 133.000
1%
Transporte nacional  de pasajeros  terrestre (Pagos o abonos en cuenta percibidos por contribuyentes no obligados a presentar declaración de renta).
DUR. 1625/2016,
art.  1.2.4.9.1
&gt;= 27
&gt;= $ 895.000
3,5%
Transporte nacional  de pasajeros  aéreo y marítimo.
DUR. 1625/2016,
art.  1.2.4.4.6
&gt;= 4
&gt;= $ 133.000
1,0%
Transporte internacional de carga terrestre.
DUR. 1625/2016, art.  1.2.4.4.8
&gt;= 4
&gt;= $ 133.000
1%
Transporte internacional de carga aéreo y marítimo.
L. 1819/2016, art. 128
&gt;= 4
&gt;= $ 133.000
5%
Transporte internacional  de pasajeros  terrestre (Pagos o abonos en cuenta percibidos por contribuyentes no obligados a presentar declaración de renta).
DUR. 1625/2016,
art.  1.2.4.10.6 y 1.2.1.23.4
&gt;= 27
&gt;= $ 895.000
3,5%
Transporte internacional de pasajeros aéreo y marítimo.
L. 1819/2016, art. 128
&gt;= 4
&gt;= $ 133.000
5%
Aseo y vigilancia (la base será el 100% del A.I.U. siempre que sea mayor o igual a 4 UVT).
DUR. 1625/2016, art.  1.2.4.4.10
&gt;= 4
&gt;= $ 133.000
2%
Servicios integrales de laboratorio clínico, radiología o imágenes diagnósticas.
E.T., art. 392;
DUR. 1625/2016,
art. 1.2.4.4.12
No aplica
1
2%
Temporales de empleo (la base será el 100% del A.I.U. siempre que sea mayor o igual a 4 UVT).
DUR. 1625/2016, art.  1.2.4.4.10
&gt;= 4
&gt;= $ 133.000
1%
Hoteles, restaurantes y hospedajes para obligados a declarar renta.
DUR. 1625/2016, art.  1.2.4.10.6.
&gt;= 4
&gt;= $ 133.000
3,5%
Servicios en general prestados por contribuyentes del impuesto sobre la renta, obligados a presentar declaración del impuesto sobre la renta y complementario.
E.T. 392,
DUR. 1625/2016,
art.  1.2.4.4.14
&gt;= 4
&gt;= $ 133.000
4%
Servicios en general prestados por contribuyentes no obligados a presentar declaración del impuesto sobre la renta y complementario.
E.T. art. 392
&gt;= 4
&gt;= $ 133.000
6%
Servicios en general prestados por personas naturales no obligadas a declarar renta, que cumplan las siguientes condiciones: a) que los ingresos provenientes del contrato superen en el año gravable 3.300 UVT y b) a los pagos que exceden de 3.300 UVT durante el ejercicio gravable, efectuados por un mismo agente retenedor.
DUR. 1625/2016, art.  1.2.4.4.15
&gt; 3.300 UVT
$109,415,001
4%
Servicios de sísmica para el sector de hidrocarburos en favor de personas naturales, jurídicas y obligados a presentar declaración del impuesto de renta y complementario.
DUR. 1625/2016, art.  1.2.4.4.13
No aplica
1
6%
RENDIMIENTOS FINANCIEROS E INTERESES
Rendimientos financieros provenientes de títulos con intereses y/o descuentos o generados en sus enajenaciones.
DUR. 1625/2016, art.  1.2.4.2.83
No aplica
1
4%
Los ingresos provenientes de rendimientos financieros de las entidades sin ánimo de lucro que se encuentren en el régimen tributario especial del impuesto sobre la renta y complementario.
DUR. 1625/2016, art.   1.2.1.5.1.2 y 1.2.4.2.88
No aplica
1
0%
ARRENDAMIENTOS MUEBLES O INMUEBLES
Bienes muebles.
E.T. Arts. 392, 401.
DUR. 1625/2016, art.  1.2.4.4.10
No aplica
1
4%
Bienes raíces.
E.T., art. 401;
DUR. 1625/2016,
art. 1.2.4.10.6
&gt;= 27
&gt;= $ 895.000
3,5%
Maquinaria para construcción, mantenimiento, o reparación de obras civiles en desarrollo de contratos que hayan sido objeto de licitaciones públicas internacionales.
E.T., art. 248, 406 y 414
No aplica
1
2,0%
DIVIDENDOS Y PARTICIPACIONES
Dividendos o participaciones recibidas por personas naturales residentes  que se repartan con cargo a utilidades generadas a partir del año gravable 2017, en calidad de ingresos no gravados.
E.T., arts. 49 númeral 3°,
242 y 245. Ley 1819/2016, art. 2.
DUR. 1625/2016, art.1.2.4.7.1
Aplicar tabla E.T. art. 242
Dividendos recibidos por personas naturales residentes  que se repartan con cargo a utilidades gravadas generadas a partir del año gravable 2017.
E.T., 242, 245, 246, 246-1, 5.
Ley 1819/2016,
art. 2.
DUR. 1625/2016, art.1.2.4.7.1
35%
COMPRAS
Compras cuando el beneficiario del pago es declarante de renta.
E.T., art. 401
DUR.1625/2016, art. 1.2.4.9.1 y 1.2.4.9.2
&gt;= 27
&gt;= $ 895.000
2,5%
Compras cuando el beneficiario del pago NO es declarante de renta.
DUR.1625/2016,
art. 1.2.4.9.2
   parágrafo 3º
E.T., art. 401
&gt;= 27
&gt;= $ 895.000
3,5%
Adquisición de Bienes Raíces para uso diferente a vivienda de habitación (Cuando el vendedor sea una persona jurídica, sociedad de hecho o persona natural considerado agente de retención en la fuente).
DUR. 1625/2016,
art. 1.2.4.9.1
&gt;= 27
&gt;= $ 895.000
2,5%
Adquisición de Bienes Raíces para vivienda de habitación por las primeras 20.000 UVT.
DUR. 1625/2016,
art. 1.2.4.9.1
Hasta 20.000
Hasta
$ 663.120.000
1%
Adquisición de Bienes Raíces para vivienda de habitación sobre el exceso de las primeras 20.000 UVT (Las primeras 20.000 UVT estarán sujetas a tarifa del 1%).
DUR. 1625/2016,
art. 1.2.4.9.1
+ de 20.000
Desde
$ 663.120.001
2,5%
Café pergamino o cereza.
DUR. 1625/2016, art.  1.2.4.6.8.
&gt; 160
&gt; $ 5.305.000
0,5%
Productos  agrícolas o pecuarios sin procesamiento industrial o  café pergamino tipo federación.
DUR. 1625/2016, art.  1.2.4.6.7.
&gt; 92
&gt; $ 3.050.001
1,5%
Combustibles derivados del petróleo.
DUR. 1625/2016, art.  1.2.4.10.5.
No aplica
1
0,1%
Adquisición de vehículos.
DUR. 1625/2016, art. 1.2.4.9.1
&gt;= 27
&gt;= $ 895.000
1%
CONTRATOS DE CONTRUCCION
Cuando el pago o abono en cuenta corresponda a contratos de construcción, urbanización y en general de confección de obra material de bien inmueble.
DUR. 1625/2016, art. 1.2.4.4.9
No aplica
1
2%
CONTRATOS DE CONTRUCCION POR EL SISTEMA DE ADMINISTRACIÓN DELEGADA
Cuando el beneficiario del pago o abono en cuenta sea una persona natural contratista.
E.T., art. 392;
DUR. 1625/2016,
arts. 1.2.4.3.1., 1.2.4.4.9 y 1.2.4.10.2.
No aplica
1
10%
Persona jurídica y asimiladas beneficiaria del pago o abono en cuenta.
No aplica
1
11%
Persona natural contratista beneficiaria del pago o abono en cuenta, cuando del contrato se desprenda que los ingresos que obtendrá superan en el año gravable el valor de 3.300 UVT para el año 2018.
No aplica
1
11%
Persona natural contratista beneficiaria del pago o abono en cuenta, cuando los pagos o abonos en cuenta realizados durante el ejercicio gravable por un mismo agente retenedor superen en el año gravable el valor de 3.300 UVT, a partir del momento en que se exceda al valor mencionado.
&gt;3.300
$109,415,001
11%
ENAJENACION DE ACTIVOS FIJOS DE PERSONAS NATURALES
Enajenación de activos fijos donde el vendedor sea una persona natural no agente de retención. En este caso, la persona natural que enajena el bien, consignará las retenciones, ante: el notario, tratándose de bienes raíces; las oficinas de tránsito, en el caso de automotores; y las entidades autorizadas para recaudar, en los demás casos.
E.T., arts. 398 y 606, par. 4º,
DUR. 1625/2016,
art.  1.2.4.5.1
No aplica
1
1%
PAGOS AL EXTERIOR
Pago al exterior por arrendamiento de maquinaria para construcción, reparación y mantenimiento de obras civiles.
E.T., art. 248, 414.
No aplica
1
2%
Intereses, comisiones, honorarios, regalías, arrendamientos, compensaciones por servicios personales, o explotación de toda especie de propiedad industrial o del know-how, prestación de servicios técnicos o de asistencia técnica, beneficios o regalías provenientes de la propiedad literaria, artística y científica. Beneficiarios del pago que sean personas no residentes en el país, empresas extranjeras y Personas naturales sin residencia en Colombia; o sucesiones ilíquidas de personas que no eran residentes en Colombia.
 E.T., arts. 406 y 408;
DUR. 1625/2016,
art. 1.2.1.2.3.
No aplica
1
15%
OTROS PAGOS SUJETOS A RETENCION
Compra de oro por las sociedades de comercialización internacional.
 DUR. 1625/2016, art. 1.2.4.6.9
No aplica
1
1%
Exportación de productos mineros, incluido el oro.
 DUR. 1625/2016,
art. 1.2.4.6.9 y 1.2.4.10.12
No aplica
1
1%
 Exportaciones de hidrocarburos.
 DUR. 1625/2016, art.  1.2.4.10.12
No aplica
1
1,5%
Ingresos provenientes de operaciones realizadas a través de instrumentos financieros y derivados.
DUR. 1625/2016,
art. 1.2.4.2.84
No aplica
1
2,5%
Intereses originados en operaciones activas de crédito u operaciones de mutuo comercial.
DUR. 1625/2016,
art. 1.2.4.2.85
No aplica
1
2,5%
Retención en colocación independiente de juegos de suerte y azar.
E.T. art. 401-1
&gt; 5
&gt; $ 166.000
3%
Loterías, rifas, apuestas y similares.
E.T. arts. 306, 317,
402 a  404-1
&gt; 48
&gt; $ 1.591.000
20%
Otros Artículos
Nueva reforma tributaria, Ley 1739 del 2014
Expedidas las Normas de Auditoría y Aseguramiento de la Información (NAI)
Este es el proyecto de Ley para la Reforma Tributaria 2014
Concepto 65791 de 2013 - DIAN
NIIF en Colombia
Agregar comentario
Normas destacadas
Archivo en pdfDIAN Concepto unificado GMF 1466 del 29 de diciembre del 2017
Archivo en pdfDecreto 2250 del 29 de diciembre del 2017 Renta Personas Naturales
Archivo en pdfDecreto 2270 del 30 de diciembre del 2017 Auxilio de transporte 2018
Archivo en pdfDecreto 2170 del 22 de diciembre del 2017 Mod. Marco técnico inf. financiera y aseguramiento
Archivo en pdfDecreto 2169 del 22 de diciembre del 2017 Costo de Activos para efectos fiscales
Eventos destacados
  Seminario taller: Aplique la NIIF 15 de forma práctica, elabore su política y revelaciones
Fecha: 25 de Abril de 2018
Lugar: LEGIS, Avenida El Dorado N°. 82-70 primer piso. Organizado por Ap Legis. Evento con costo.
Hora: 8:00 A.M. a 12:30 P.M.
Ver más información
Ver todos los eventos
</t>
  </si>
  <si>
    <t xml:space="preserve">*Verificados los comprobantes de contabilidad:
-N° 641 del 2 de diciembre de 2008 con el cual registran según detalle “entrada por reposición de las partes del equipo según salida 100150” acreditando las subcuentas 14709029, 83909002 y debitando las subcuentas 163710, 89159005 por $3.166.800
-N°125 del 3 de abril de 2017 según detalle del documento “Reversión registro cuentas de orden ya que según comprobante de contabilidad N° 641/2008 ya hubo reposición del bien” Con el cual se debita la subcuenta 89159005 perdida en propiedad planta y equipo por $3.166.800
Así mismo, en el registro según reporte SIAFI – Libro diario se observa la entrada de almacén por $3.166.800 del 2 de Diciembre  de 2008 en la subcuenta 163710 Equipo de comunicación y computación
Teniendo en cuenta lo anterior, el registro realizado desde el 2 de diciembre de 2008 del ingreso a almacén del equipo de cómputo del cual se obtuvo reposición por parte de la empresa unión temporal vigilancia santafereña para esa época conforma el alta por parte del área del almacén en el módulo de inventarios de SIAFI; así las cosas, no hay sentido en el registro en las cuentas de orden 83909002 y 89159005 permaneciera desde esa fecha el 3 de abril de 2017, lo que indica incumplimiento a las características de la información contable en el contexto de la sostenibilidad mencionada en la resolución 119 de 2006 numeral 2.1 razonabilidad específicamente el 2.1.4 ajuste a valores reales en el cual se habla de que es deber adelantar las respectivas actualizaciones de la información contable.
De igual forma se observa que no se están realizando conciliaciones entre las áreas de gestión con el área contable.
</t>
  </si>
  <si>
    <t>Con nota de contabilidad 125  del 3 de abril de 2017 se ajustó el registro de estas cuentas de orden producto de la depuración de la información contable, subsanando esta observación</t>
  </si>
  <si>
    <t>En seguimiento realizado al plan de mejoramiento interno respecto a la observación plasmada en informe según radicado SIAFI: 4029, 5625,5013 (correspondencia interna 2014)
Observación N° 4:”Se evidencia falta de seguimiento cuenta 14709014 Cuentas por cobrar funcionarios de planta corresponde a John Arciniegas desde 31/12/2012
El 29 de abril de 2016 con nota de contabilidad N° 498 se registró la “Cancelación  cuenta por cobrar funcionarios de planta según documentos aportado por el área de talento humano y jurídica” por $1.590.041del funcionario de planta Jhon Rodríguez Arciniegas, se debita la subcuenta520290 Otros sueldos y salarios por $1.590.041 y se acredita la subcuenta 14709014 cuentas por cobrar a funcionarios de planta acreditando $1.590.041.
Lo anterior evidencia que a la fecha no se han agotado los procedimientos administrativos y legales respecto a este pago de lo no adeudado</t>
  </si>
  <si>
    <t xml:space="preserve">Este hallazgo fue retomado en el informe de auditoría de gestión del talento humano 00110-817-005719 del 25/09/2017, es necesario dar traslado a disciplinario. </t>
  </si>
  <si>
    <t>*Analizado lo dicho en el acta 001 del 18 de Julio de 2016 pagina 4 respecto a:” Se aclaró que el comité opera como un comité asesor de la dirección por lo tanto realiza recomendaciones a la dirección y es esta quien toma la decisión mediante acto administrativo realizar la depuración”
Lo anterior, contradice lo establecido en la resolución 119 de 2006 de la Contaduría General de la Nación numeral 2.1.10”(…) el comité técnico de sostenibilidad del sistema contable es una instancia Asesora del área contable y financiera de las entidades”(…) sin perjuicio de las responsabilidades y autonomía que caracterizan el ejercicio profesional del contador público”
Así las cosas, es una instancia asesora del área contable mas no de la Dirección</t>
  </si>
  <si>
    <t xml:space="preserve">El comité de sostenibilidad contable en la entidad se encuentra operando como instancia asesora cuando amerita reunirse para tratar casos de depuración contable. </t>
  </si>
  <si>
    <t xml:space="preserve">*Pese a la solicitud realizada mediante comunicación 00110-817-002567-19 del 17 de mayo de 2017 con el cual se solicitó a la SAF “Aportar copias de las conciliaciones entre la subdirección jurídica y el área de contabilidad de las responsabilidades contingentes: Acreedoras de control y acreedoras por el contrario realizadas durante los meses de enero, febrero, marzo y abril del 2017.
En respuesta la subdirección  administrativa y financiera suministro oficio con radicado 00110-817-002391 del 17 de mayo de 2017, con el cual la subdirectora jurídica y de contratación hace devolución del informe de procesos judiciales reportados a SIPROJ
Si bien es cierto, los reportes al aplicativo SIPROJ se realizan de forma trimestral, así como el procedimiento de conciliación de estos saldos entre la SJC y SAF. No se cumplió con el instructivo IN-067 CONCILIACION SIPROJ del IPES, puesto que no se recibió en respuesta a la solicitud 00110-817-002567-19 las conciliaciones de saldos que deben realizarse con el formato FO-575 CONCILIACION INFORMACION DEPENDENCIAS por parte de las dos subdirecciones 
</t>
  </si>
  <si>
    <t>Con comprobantes de contabilidad 226,366,670y 111 fueron registrados los procesos de co nformidad con los reportes Siproj con cortes a marzo junio septeimbre y diciembre de 2017. Así mismo, se presentaron las conciliaciones entre Jurídica y contabilidad y actas de conciliación a diciembre entre las dos áreas. Se solicita ciere de este hallazgo y se adjuntan soportes que se habian allegado, reflejándose en las gestiones de mejora de la Subdirección durante la vigenica 2017 en Informe de control Interno contable vigencia 2017</t>
  </si>
  <si>
    <t>No se evidencia cumplimiento del Decreto 397 de 2011 y la Resolución 021 de 2017 del IPES capítulo 4 numeral 4.1 en lo correspondiente al tiempo indicado para el cobro persuasivo, teniendo en cuenta que se observó cartera en esta etapa que supera los cuatro (4) meses establecidos para este proceso.</t>
  </si>
  <si>
    <t xml:space="preserve">Ineficacia e ineficiencia en la realización del cobro persuasivo durante las vigencias 2016 y 2017, teniendo en cuenta que con corte a 30 de junio de 2017 no se observa recuperación e ingresos desde el año 2015 de 2.659 obligaciones lo que equivale al 69% de un total de 3864 obligaciones de Proyectos Comerciales, y de obligaciones de Plazas de mercado de 221.252 obligaciones 115.817 lo que corresponde al 52%.
</t>
  </si>
  <si>
    <t xml:space="preserve">Teniendo en cuenta que con corte a 30 de junio de 2017 el 69% de obligaciones de proyectos comerciales y el 52% de Plazas de mercado se encuentran en cobro persuasivo sin ingresos desde el año 2015; confirmando de esta forma la ineficiencia e ineficacia en los resultados de las acciones ejecutadas durante el año 2017 de las comunicaciones escritas y telefónicas en cumplimiento del numeral 4.3.2 de la Resolución IPES 021 de 2017, teniendo en cuenta que después de ser notificado por escrito el deudor tiene un plazo de diez (10) días para cancelar la obligación; pese a esto, no se observa celeridad en  cuanto  al inicio de acciones permitidas como  la terminación del contrato,  dar inicio a procesos de cobro coactivo  y la recuperación del espacio.  </t>
  </si>
  <si>
    <t xml:space="preserve">En las pruebas realizadas en situ de las jornadas de cartera se observó que la mayor parte de ingresos percibidos es recaudo de beneficiarios que se encuentran sin cartera vencida, más no recuperación de cartera mayor a 90 días, siendo éste el fin de estas jornadas, adicionalmente, se está generando la cultura en los beneficiarios del no uso de las entidades financieras, puesto que esperan estos eventos para realizar los pagos en efectivo. </t>
  </si>
  <si>
    <t>Se evidencian riesgos en la ejecución de las Jornadas de Recuperación de cartera, si bien es cierto la entidad cuenta con una póliza de manejo; el personal de tesorería está siendo expuesto a ocurrencia de situaciones que atentan contra su vida, teniendo en cuenta que en los trayectos de traslado de los recintos como puntos comerciales o plazas de mercado hacia los vehículos que esperan en las vías públicas no hay garantías para la seguridad de este personal.</t>
  </si>
  <si>
    <t xml:space="preserve">De acuerdo al arqueo realizado a la caja fuerte que se encuentra ubicada en la Tesorería del IPES se encontró en custodia CDT con fecha de constitución del 8 de octubre de 2008, vencimiento al 8 de enero de 2009 endosado por la empresa ANDISEC LTDA al IPES por $23.272.537,98.
Según solicitud realizada por la SAF al Banco GNB SUDAMERIS sobre el estado actual de este título, esta entidad manifestó este título fue cobrado en su momento por el titular ADINSEC LDTA desde el 11 de enero de 2013. 
Insuficiencia en las gestiones por parte de la Tesorería para el cobro del CDT 0006538, la empresa ANDISEC tiene cartera con el IPES que a la fecha asciende a $17.831.358.
</t>
  </si>
  <si>
    <r>
      <rPr>
        <b/>
        <sz val="11"/>
        <rFont val="Calibri"/>
        <family val="2"/>
      </rPr>
      <t>3</t>
    </r>
    <r>
      <rPr>
        <sz val="11"/>
        <color rgb="FF000000"/>
        <rFont val="Calibri"/>
        <family val="2"/>
      </rPr>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r>
    <r>
      <rPr>
        <b/>
        <sz val="11"/>
        <rFont val="Calibri"/>
        <family val="2"/>
      </rPr>
      <t>4.</t>
    </r>
    <r>
      <rPr>
        <sz val="11"/>
        <color rgb="FF000000"/>
        <rFont val="Calibri"/>
        <family val="2"/>
      </rPr>
      <t>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estipulado.Suscripción de Adición y Prorroga sin fecha de suscripción del documento (CPS 082 de 2016 Prorroga y Adicción 1)</t>
    </r>
  </si>
  <si>
    <t>SJC</t>
  </si>
  <si>
    <t xml:space="preserve">AUDITORIA INTERNA  </t>
  </si>
  <si>
    <t xml:space="preserve">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t>
  </si>
  <si>
    <t>SESEC</t>
  </si>
  <si>
    <t xml:space="preserve">5.  No se evidencian acciones correctivas por denuncias del posible sub arrendamiento  de locales comerciales  de la plaza de mercado  Boyacá Real.   
</t>
  </si>
  <si>
    <t>En la Plaza de mercado Boyacá Real se enmcuentran ubicadas cinco comerciantes, quienes han tenido contrato de uso y aprovechamiento económico quienes estan ubicados desde el años, a partir del 2007, a la fecha no hay subarriendos.</t>
  </si>
  <si>
    <t xml:space="preserve">6. No se aplicado acciones  correctivas por denuncias del posible usufructuó de  $317.474 pesos M/C.  dinero que  recaudo  la señora MONICA CARDONA  administradora de la plaza de mercado Santander, funcionaria de  contrato de prestación de servicios quien recauda el dinero  de la señora MARIA ELVIA NOVOA por el módulo 185.
</t>
  </si>
  <si>
    <t xml:space="preserve">Los comerciantes que fueron afectadas no hicieron denuncias ante las entidades pertinentes. Actualmente existe el procedimiento PR-019, VERSIÓN 4, del 29 de septiembre de 2017; Resolución 021 de 2017 por el cual se aprueba el manual de administración y cobro de cartera del IPES; así mismmo se realizan jornadas de recaudo de cartea por personal de cartera y tesorería - SAF de acuerdo a cronograma emitido por la SAF y la Resolución 018 del 31 de enero de 2017 Reglamento Administrativo, Operativo, y de Mantenimiento de las Plazas de Mercado del Distrito Capital de Bogotá.   </t>
  </si>
  <si>
    <t xml:space="preserve">7. Se evidencia que en  las plazas de mercado  los Luceros,  Boyacá Real, Perseverancia, Siete de Agosto, Samper Mendoza, hay puestos asignados son utilizados como bodegas.
</t>
  </si>
  <si>
    <t>En las Plazas de mercado se hacen contratos de Uso y Aprovechamiento Económico de bodegas de acuerdo a las mismas actividades de la plaza de mercado, mencionados así: cuartos frios, restaurantes, miscelaneos.  Mediante la Resolución 018 del 31 de enero de 2017 Reglamento Administrativo, Operativo, y de Mantenimiento de las Plazas de Mercado del Distrito Capital de Bogotá, así mismo en la Resolución 021 de 2017 se aprueba el manual de administración y cobro de cartera del IPES; en las cuales se establecen controles a tener en cuenta en y aprovechamiento de los espacios públicos asignados por el IPES y cartera del IPES.</t>
  </si>
  <si>
    <t>11. Se verificó el contrato No 1858 de 2013 entre el IPES y Juan Sebastián Reyes quien es el coordinador de la plaza del Samper Mendoza y los dos (2) auxiliares,  quienes hacen el recaudo de los pagos  que hacen los vendedores itinerantes de las hierbas por el uso y aprovechamiento económico puestos de trabajo , si bien cierto no presenta una póliza que ampare los dineros que estos  contratistas recauda, también es cierto que estos contratistas dentro de sus funciones no puede recaudar  ni administrar dineros provenientes al uso y aprovechamiento de los módulos de la plaza , por la cual se puede generar una posible pérdida de estos recursos.</t>
  </si>
  <si>
    <t>En la plaza de mercado Samper mendoza se hace el recaudo a través de ua cuenta en Davivienda, en el procedimiento 019- Ingresos de Tesorería actualizado el 29 de septiembre de 2017 se estableció "•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 las cuales el personal de tesorería verifica contra el extracto bancario con el fin de hacer el correspondiente registro en el sistema de información financiera SIAFI. Una vez realizado el registro, las consignaciones deben ser archivadas en el movimiento del correspondiente día en que se registró."</t>
  </si>
  <si>
    <t xml:space="preserve">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t>
  </si>
  <si>
    <t xml:space="preserve">No presentaron soportes que justificaran el cierre de este hallazgo, ni se propuesieron acciones de mejora para " En la Plaza Samper Mendoza 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 </t>
  </si>
  <si>
    <t xml:space="preserve">*No se estableció ninguna priorización a los requerimientos de Salud pública hechos a las diferentes plazas de mercado exponiendo a la Entidad a sanciones, multas o hasta el  cierre de las plazas. (ver detalle numeral 1.7).
</t>
  </si>
  <si>
    <t xml:space="preserve">*Se realiza reporte mensual de la cantidad de residuos generados y aprovechables.  Adjunto reporte 2018. Se realiza seguimiento al diagnóstico de priorización en cuanto a los requerimientos de salud pública a realizar a las diferentes plazas de mercado para los años 2016 al 2019. APLICA PARA CIERRE.
</t>
  </si>
  <si>
    <t xml:space="preserve">*En la totalidad de las plazas visitadas los planes de saneamiento básico estás desactualizados (ver detalle numeral 1.7)
</t>
  </si>
  <si>
    <t xml:space="preserve">* Se aportó documentos nombrados como PLANES DE SANEAMIENTO BÁSICO DE 14 Plazas de mercardo: 20 de julio, Ferias, Cruces, San Benito, Fontibon, 12 de Octubre, Kenedy, Concordia, Santander, Trinidad Galán, Samper Mendoza, Trinidad Galán, Siete de Agosto y San Carlos, sin embargo, estos documentos no tienen fecha de aprobación de acuerdo al sistema intetegrado de gestión de calidad. PENDIENTE DE APROBACIÓN - ABIERTA. </t>
  </si>
  <si>
    <t xml:space="preserve">*No hay unificación de reportes para residuos sólidos, orgánicos y reciclajes generados en las plazas y en algunos casos no se están llevando. (ver detalle numeral 1.7)
*No se está recogiendo el reciclaje por personas u organizaciones autorizadas en cumplimiento a los requisitos legales, y tampoco se está llevando el registro respectivo.  (ver detalle 1.7.5.2)
</t>
  </si>
  <si>
    <t xml:space="preserve">*A partir del año 2017 se celebraron los siguientes contratos: 380 del 21 de diciembre de 2016 con fecha final del 21 de septiembre de 2017, con el objeto de:Recolección y aprovechamiento de los residuos que son generados en 6 plazas de mercado distritales y el contrato 529 de 2017 con acta de inicio del 29 de diciembre de 2017 hasta el 28 de octubre de 2018 con el consorcio IIA - Bosque Primario. APLICA PARA CIERRE.
</t>
  </si>
  <si>
    <t xml:space="preserve">*No se evidenciaron estrategias o acciones concretas en cumplimiento al Acuerdo  489 de 2012 sobre el plan de abastecimiento y seguridad alimentaria. (ver detalle numeral 1.7).
</t>
  </si>
  <si>
    <t>*Se aportaron soportes de estrategias en cumplimiento del Convenio UTF 095 suscrito entre la Secretaría de Desarrollo Económico. APLICA PARA CIERRE.</t>
  </si>
  <si>
    <t>SFE</t>
  </si>
  <si>
    <t>Vigencia 2016
Aunque se cumplió con la obligación de seleccionar y remitir los listados de beneficiarios, la Entidad no realizó un minucioso filtro para la escogencia de las víctimas, no realizó un ranking de prioridades encontrándose beneficiarios con inhabilidades.</t>
  </si>
  <si>
    <r>
      <t xml:space="preserve">Dentro de los criterios de ingreso a las Plazas de Mercado no se verifica si las personas tiene condición de victimas.  Los documentos que se tiene en cuenta son: Certificado de contraloría de Bogotá, Certificado de anteceddentes disciplinarios, Certificado de Procuradurái General, antecedentes de Policia y certificado de estar afiliado al Regimén de salud.  Sin embargo, la SDAE está proyectando un documento en el cual se establecerá el índice de vulnerabilidad para tener en cuenta al seleccionar la población beneciaria del IPES. </t>
    </r>
    <r>
      <rPr>
        <b/>
        <sz val="11"/>
        <rFont val="Calibri"/>
        <family val="2"/>
      </rPr>
      <t>No se propueso acción de Mejora.</t>
    </r>
    <r>
      <rPr>
        <sz val="11"/>
        <color rgb="FF000000"/>
        <rFont val="Calibri"/>
        <family val="2"/>
      </rPr>
      <t xml:space="preserve"> </t>
    </r>
  </si>
  <si>
    <t xml:space="preserve">Se evidenció incumplimiento de los términos definidos para la implementación de la Resolución 290 de agosto 19 de 2014, con el consecuente inició  de labores de acompañamiento y apoyo para la conformación de los Comités  de Plazas y Comités de Desarrollo Integral, en las Plazas de Mercado de Fontibón, San Carlos, San Benito y el Carmen hasta el segundo semestre de 2016. Situación que materializó entre otros, el riesgo de incumplimiento de la actividad de Plan Operativo “Fortalecer las instancias de participación de los comerciantes de todas las plazas (Comités de Plazas y Comités de Desarrollo ntegral), mediante capacitación y asistencia técnica. Esta situación, generó  además pérdida de credibilidad y desgaste administrativo relacionado con el desarrollo de la  convocatoria y conformación tardía del Comité de Plazas de Fontibón, San Carlos, San Benito y el Carmen, 
</t>
  </si>
  <si>
    <t xml:space="preserve">De acuerdo a la Resolución 018 de 2017, se debe conformar el Comité de Desarrollo Integral de las plazas de Fontibóin, San Carlos, San Benito, y el Carmen.  Entre los meses de febrero y marzo de 2018 se conformaron de acuerdo a lo estipulado en la Resolución.  se hicieron actas de cada uno de las reuniones de conformación. Se aportaron soportes respecto a la conformacion de Comités de Convivencia de Fontibón y San Carlos, no obstante no se aportó lo correspondiente al comité de convivencia de San Benito y el Carmen. </t>
  </si>
  <si>
    <t xml:space="preserve">ABIERTO </t>
  </si>
  <si>
    <t>No se evidencia avance de actualización en las siguientes caracterizaciones:
1. Gestión para  la formación
2. Apoyo seguridad y soberanía alimentaria
3. Gestión jurídica
4. Gestión de recursos financieros</t>
  </si>
  <si>
    <t>Sobre los hallazgos de la vigencia 2014 a esta subdirección le corresponde el numeral 2° relacionado con la caracterización del proceso de Apoyo seguridad y soberanía alimentaría contemplado en el procedimiento de Adminsitración de Plazas de mercado públicado en la carpeta de compartidos del SIG, identificado con el código PR - 013, versión 2, del 13/09/2017.APLICA PARA CIERRE</t>
  </si>
  <si>
    <t xml:space="preserve">La ruta selectiva de las 4 plazas iniciales,  se suspendió desde el 24/07/2016. Por ausencia de formalización de contrato.
</t>
  </si>
  <si>
    <t>A partir del año 2017 se celebraron los siguientes contratos: 380 del 21 de diciembre de 2016 con fecha final del 21 de septiembre de 2017, con el objeto de:Recolección y aprovechamiento de los residuos que son generados en 6 plazas de mercado distritales y el contrato 529 de 2017 con acta de inicio del 29 de diciembre de 2017 hasta el 28 de octubre de 2018 con el consorcio IIA - Bosque Primario.</t>
  </si>
  <si>
    <t xml:space="preserve">*Los compactadores  adquiridos por el IPES con el contrato No. 554 de 2014, se encuentran almacenados, la infraestructructura y la parte eléctrica no está condicionada de forma adecuada para el funcionamiento de estas, a la fecha hay 11 máquinas que no están funcionando. 
</t>
  </si>
  <si>
    <t>SESEC Y SDAE</t>
  </si>
  <si>
    <t xml:space="preserve">De acuerdo a lo informado por los coordinador asignado dentro del contrato de prestación de servicios de aseo manifestó lo siguiente:
1. PLAZA DE MERCADO RESTREPO: Una de las compactadoras esta dañada y la otra hace corto al encenderla.
 2. PLAZA DE MERCADO 20 DE JULIO: La carga de luz solicitada por la compactadora supera la suministrada por la plaza.
3. PLAZAS DE MERCADO SAN CARLOS, PERSEVERANCIA,  SAN BENITO, EL CARMEN, LUCEROS Y CRUCES: en estas plazas no se generan suficientes residuos para compactar, el poco cartón que generan es reciclado por los comerciantes de la plaza.
4. PLAZAS DE MERCADO 12 DE OCTUBRE: No hay toma corriente en el chut de basuras
5. PLAZAS DE MERCADO LAS FERIAS: La maquina compactadora no enciende desde la primera prueba.
6. PLAZAS DE MERCADO TRINIDAD GALAN: El cable de corriente de la compactadora no tiene clavija.
</t>
  </si>
  <si>
    <t xml:space="preserve">
*La recolección de aceite vegetal usado, en las cocinas de las plazas de mercado del 20 de julio y del Restrepo, no presenta unas cantidades significativas de recolección, por falta de formalización de acuerdos de trabajo. 
</t>
  </si>
  <si>
    <t>SESEC Y SDAE (PIGA)</t>
  </si>
  <si>
    <t xml:space="preserve">La entidad en la actualidad no tiene un acuerdo de trabajo suscrito con un gestor autorizado ante la Secretaría Distrital de Ambiente para la recolección de aceites vegetales usados. </t>
  </si>
  <si>
    <t xml:space="preserve">*La señalización de emergencia en las plazas de mercado y puntos de encuentro es deficiente; se encontraron señales sin los elementos y elementos sin señalización. También los botiquines no tienen los elementos necesario para realizar una atención en caso de emergencia. </t>
  </si>
  <si>
    <t>SESEC, SGRSI, SDAE (PIGA) Y SAF</t>
  </si>
  <si>
    <t xml:space="preserve">Mediante contratato No. 333 del 17 de noviembre de 2016, Fecha Final: 4 de abril de 2017, con el objeto: compra de instalación y señalización de seguridad industrial para 14 plazas de mercado distrital. Sin embargo se realizón en 14 plazas de mercado, es de tener en cuenta que Boyacá Real no está funcionando, por lo tanto está pendiente de realizar esta misma labor en las 4 plazas de mercado faltantes.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</si>
  <si>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t>
  </si>
  <si>
    <t xml:space="preserve">La normatividad asociada a la Subdirección se indica: que se necuentran publicadas en la web ruta de acceso: http://www.ipes.gov.co/index.php/gestion-institucional/marco-legal/normatividad las Resoluciones 018 del 31 de enero de 2017 y Resolución 021 del 1 de febrero de 2017.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</si>
  <si>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t>
  </si>
  <si>
    <t xml:space="preserve">En cuanto al calendario de actividades:  Este dcoumentos es alimentado a través de google drive y administrado por la Dirección y la Oficina Asesora de Comunicaciones, se verificó la existencia del google drive, sin embargo, al verificar en la página web página de inicio al lado derecho siguientes al link de Noticias Recientes se encuentra el calendario al dar click en este no se evidencia publicación alguna, por lo tanto si bien cierto que las Subdirecciones Misionales han venido reportando a partir del año 2018 los eventos a realizar,se evidencia la publicación de estos en la web desde el mes de marzo de 2018.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</si>
  <si>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Información publicada de forma incompleta.
• Horario de atención al público de las plazas de mercado.
• No se observa la existencia de formularios o formatos publicados
</t>
  </si>
  <si>
    <t xml:space="preserve">En la página web a través del link: http://intranet.ipes.gov.co/index.php/informacion-de-interes/sedes-y-horario-de-atencion se encuentran actualizado a abril 10 de 2018 las sedes y horarios de atencion de las plazas de mercado. 
Verificada la página web del IPES: http://guiatramitesyservicios.bogota.gov.co/tramite_entidad/asignacion-de-un-local-o-bodega-en-una-plaza-de-mercado/ a la fecha no se han publicado los formularios de solicitud de servicio para acceder a las alternativas de la SESEC, aún continua dentro de los requisitos realizarlas de forma presencial y no a través de formulario. </t>
  </si>
  <si>
    <t>Auditoria Interna</t>
  </si>
  <si>
    <t>En mesa de trabajo de hallazgos compartidos, se informó a la SAF para que formulara el plan de mejoramiento respectivo</t>
  </si>
  <si>
    <t>HALLAZGO 1.2.5: Se evidenció pago de servicios públicos del Punto Comercial Flores Calle 26 de Energía por un valor total de $955.840 y Plazoleta de Comidas 20 de Julio Gas Natural por valor de $5.760 (ver anexo 9). Al respecto es importante considerar que por analogía con el Decreto Nacional 2768 de 2012, podríamos estar incurriendo en una de las prohibiciones expresadas en citada norma: “No se podrán realizar con fondos de cajas menores las siguientes operaciones: “7. Efectuar gastos de servicios públicos, salvo que se trate de pagos en seccionales o regionales del respectivo órgano, correspondiendo a la entidad evaluar la urgencia y las razones que la sustentan”. (Subrayado nuestro)</t>
  </si>
  <si>
    <t>1.2.5. Implementar controles operacionales para evitar multas o pagos de servicios públicos urgentes</t>
  </si>
  <si>
    <t>Está documentado el PR 126 Manejo Facturación de Servicios Publicos del 09/10/2017, y se encuentra operativisado por medio de cuadro de control de servicios públicos en Compartidos/Almacén</t>
  </si>
  <si>
    <t>1.De acuerdo a la revisión del inventario de la plaza del veinte de julio existen elementos que no están en el inventario, 19 sillas verdes y una impresora CANON, lo que hace que el inventario este desactualizado.</t>
  </si>
  <si>
    <t>Realizar inventario general a todos los almacenes, plazas de mercado y alternarivas comerciales a cargo del IPES</t>
  </si>
  <si>
    <t>Se evidencia el reporte de inventario de plazas de mercado incluyendo la del 20 de Julio , 12 Octubre, Quirigua y Ferias en el informe final entregado por el contratista y relacionado en las bases de datos de la Entidad; asi mismo se evidencia el inventario de las armas existentes en la entidad, como todos los bienes muebles del IPES</t>
  </si>
  <si>
    <t>2.De acuerdo con los Ítems verificados en las Plazas Quirigua y Ferias, los equipos de cómputo marca DELL y sus respectivos accesorios no se encuentran dentro del Inventario, evidenciando desactualización de los mismos.</t>
  </si>
  <si>
    <t>Se cuenta con el inventario actualizado de los almacenes, plazas de mercado y puntos comerciales en la cual se puede identificar facil y claramente cada elemento</t>
  </si>
  <si>
    <t>3- Revisado el inventario de la Plaza 12 de Octubre se encontró que las carpas blancas y azules fueron trasladadas a la plaza san Carlos pero no se evidencia documento alguno que soporte el traslado, conllevando a evidenciar debilidades en los controles sobre los inventarios y una posible desorganización de los mismos.</t>
  </si>
  <si>
    <t>4.La entidad cuenta con armas (escopeta marca Remington calibre 12, revolver marca Llama calibre 38L serie IM6729N y revolver Marca llama calibre 38 L serie IM6432N,) las cuales no están registradas en el inventario del IPES, además que de acuerdo con los registros suministrados, los salvoconductos están vencidos.</t>
  </si>
  <si>
    <t>5."Al verificar el reporte suministrado por el área de Almacén de la Subdirección Administrativa y Financiera, éste no especifica los elementos ni las cantidades por lugar/bodega utilizado por el IPES como almacén. Lo anterior evidencia falta de controles administrativos suficientes que permitan mantener actualizada la base de datos orientada a la preservación y conservación de los bienes de consumo y consumo controlado de acuerdo con el lugar de almacenamiento utilizado por el IPES, en contravía con lo establecido en los numerales 2.3.3 y 4 del Manual de Procedimientos Administrativos y Contables para el Manejo y Control de los Bienes en los Entes Públicos del Distrito Capital (Resolución 001 de 2001 del Contador General de Bogotá). Así mismo, se observa la potencial materialización de pérdida de los elementos por falta de controles actualizados y exactos sobre la existencia de bienes por Bodega, que detallen la ubicación real de los bienes de consumo y consumo controlado con los que cuenta la Entidad. Al indagar por el responsable del almacén, los auditados informan que el cargo de Almacenista General se declaró insubsistente desde finales del 2013, por lo tanto, esta labor la ha asumido el Subdirector Administrativo y Financiero.</t>
  </si>
  <si>
    <t>6."De los 241 ítems registrados en el reporte suministrado al equipo auditor los días 26 y 28 de mayo, según aplicativo SIAFI, se revelaron las siguientes diferencias: 123 ítems presentan FALTANTES, y podrían equivaler a $137,7 millones, conforme con los valores registrados por ítem en el SIAFI.  77 ítems presentan SOBRANTES, equivalentes a $ 35,0 millones, conforme con los valores registrados por ítem en el SIAFI. El valor de los faltantes y sobrantes en bodega de los bienes de consumo y consumo controlado podrían generar incertidumbre en las cifras reveladas por falta de controles, posiblemente incumpliendo con lo establecido en los numerales 103 y 106 del Plan General de la Contabilidad Pública, en cuanto a la confiabilidad y verificabilidad de la información contable, y en el literal e) del artículo 2º de la Ley 87 de 1993, en cuanto a la confiabilidad de la información y sus registros . Por lo tanto es importante que se evaluara las posibles causas de las diferencias detectadas (posibles daños, hurtos, sustracciones o pérdida de un bien,</t>
  </si>
  <si>
    <t>7."­ Producto de la verificación física en las bodegas, se evidenció elementos que no están registrados en los inventarios de los bienes de consumo controlado y consumo de la Entidad, es decir, en los registros suministrados al equipo auditor según el SIAFI, falta relacionar alrededor de 51 diferentes elementos, Así mismo, se evidencia que los elementos “linternas” se encuentran en otro tipo de elementos, y no están clasificadas como elementos de consumo y consumo controlado.
 Lo anterior evidencia falta de controles administrativos suficientes que permitan mantener actualizada la base de datos orientada a la preservación y conservación de los bienes de consumo y consumo controlado de acuerdo con el lugar de almacenamiento utilizado por el IPES, en contravía con lo establecido en los numerales 2.3.3 y 4 del Manual de Procedimientos Administrativos y Contables para el Manejo y Control de los Bienes en los Entes Públicos del Distrito Capital (Resolución 001 de 2001 del Contador General de Bogotá). Así mismo, se observa la potencial materialización de pérdida de los elementos por falta de controles actualizados y exactos sobre la existencia de bienes por Bodega.</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</si>
  <si>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almacen el 8 de marzo de 2011” Lo anterior evidencia que desde el año 2011 no se hace registro de los elementos contenidos en mencionadas cajas, así como tampoco de las pruebas de inventario exigidas en el Manual de Procedimientos Administrativos y Contables para el Manejo y Control de los Bienes en los Entes Públicos del Distrito Capital (Resolución 001 de 2001 del Contador General de Bogotá), que de acuerdo con el numeral 4.10. referente a la Toma Física o Inventario, debió realizarse una “…confrontación… mediante la práctica de pruebas</t>
  </si>
  <si>
    <t>9.­ En el Almacén General, bodega del Edificio Manuel Mejía se evidenció que se guardan elementos como impresoras para arreglo y los tóner utilizados para darlos en donación o de baja. Por lo tanto, en una misma bodega se están guardando elementos de consumo controlado, consumo, bienes devolutivos y bienes obsoletos. 
 ­ Se evidenció que en el sitio de almacenaje en el Edificio Barichara existen 88 bolsas negras con elementos para dar de baja, que de acuerdo con el personal auditado, obedecen a uniformes usados de periodos anteriores. En el Almacén General, bodega del Edificio Manuel Mejía, se guardan copias de las llaves de los puntos comerciales, quioscos y de los archivadores de los funcionarios.</t>
  </si>
  <si>
    <t>10.El pasado 9 y 10 de junio en el área de Almacén de la Subdirección Administrativa y Financiera, realizó traslado de los elementos de almacén ubicados en la Plaza Samper Mendoza al almacén Barichara. Al respecto, se evidencia para el 9 de junio formato de traslado de elementos (FO-218 V02) y para el siguiente día formato de acta detallando elementos y cantidad trasladado. Sin embargo, no se evidencia que se haya obrado conforme lo establece el numeral 4.3. Traslado entre Almacenes o Bodegas del Manual de Procedimientos Administrativos y Contables para el Manejo y Control de los Bienes en los Entes Públicos del Distrito Capital (Resolución 001 de 2001 del Contador General de Bogotá)</t>
  </si>
  <si>
    <t>1.De la revisión de los documentos enviados como inventarios del archivo de gestión de la Subdireccion Juridica y de Contratacion en atención a la auditoria, se observa incumplimiento a lo establecido en la norma frente al levantamiento de los inventarios.</t>
  </si>
  <si>
    <t>Realizar levantamiento de inventario</t>
  </si>
  <si>
    <t>Se evidencia realización de inventario por medio de informe final de fecha 04/07/2017 con radicado No 00110-812-007675 del Contratista WR Ingenireros. Adicionalmente la  Entidad cuenta con el Programa de Gestión Documental  DE 032 V01 del 29/12/2017 en cumplimiento a la normtividad respectiva.</t>
  </si>
  <si>
    <t>2.No se realizan las altas o entradas a almacén como lo especifica el procedimiento administrativo de la resolución 001 teniendo en cuenta que en esta se considera soporte para realizarla: ..”Contrato, convenio, actas, remesas, decisiones judiciales, etc. Comprobara que la calidad, cantidad, estado y demás especificaciones técnicas, pólizas y garantías, entre otras, se ajustan estrictamente a lo descrito en el contrato, orden de compra, suministro, factura o pedido respectivo” dado que se exige como único requisito la factura.</t>
  </si>
  <si>
    <t>Actualización y socialización del procedimiento PR 130 Movimientos de Almacén General</t>
  </si>
  <si>
    <t>Se evidencia en compartidos Sistema Integrado de Gestión el PR 130 Movimientos de Almacén General Versión 1 de fecha 12/12/2017 donde se establecen las actividades para altas de almacén y oficio de radicado 007385 del 22/11/2017 socializando los documentos necesarios para la generación de altas de almacén</t>
  </si>
  <si>
    <t>1. No se evidencian acta del Comité de Inventarios, conforme con la Resolución interna No. 572 de 2009</t>
  </si>
  <si>
    <t>Evidenciar la realización de comites de inventario por medio de actas de dicho comité</t>
  </si>
  <si>
    <t>Se evidencian actas de comité de Inventario en 4 oportunidades en el año 2017 con fechas: 22/03, 1/06, 19/09 y 15/12 y una el 19/02/2018</t>
  </si>
  <si>
    <t>2."­ Al realizar el conteo de elementos en el almacén del Edificio Manuel Mejía se evidenció que existen en una cajilla munición para armas tipo escopeta. Sin embargo, en el registro entregado al equipo auditor no se evidencia el registro de mencionadas municiones, según aplicativo SIAFI o inventario alguno. Al respecto, es importante considerar que la Entidad por medio del Comité de inventarios (o quien haga sus veces) evalué la tenencia de las municiones encontradas, las registre evitando la posible pérdida de las mismas, y realice el trámite correspondiente teniendo en cuenta lo establecido en el Decreto 2535 de 1993.</t>
  </si>
  <si>
    <t>Realizar entrega de munición al Departamento de Control y Comercio de Armas, Munición y Explosivos</t>
  </si>
  <si>
    <t>Se evidencia la entrega de munición al Departamento de Control y Comercio de Armas, Munición y Explosivossegún radicado 007404 del 24/05/2016 y en Acta de Inventarios del 19/09/2017 se soporta la desición</t>
  </si>
  <si>
    <t>1."Así mismo y durante la ejecución de la auditoría no se evidencia que de acuerdo con la solicitud expresa del Director del IPES, el ex almacenista haya hecho entrega, entre otros aspectos, del Almacén General (bodegas) de los bienes de consumo controlado y consumo, los cuales estaban a su cargo. Al respecto y de acuerdo con el Manual de Procedimientos Administrativos y Contables para el Manejo y Control de los Bienes en los Entes Públicos del Distrito Capital (Resolución 001 de 2001 del Contador General de Bogotá), numeral 4.11.2. “Inventario para la entrega de almacenes o bodegas” se debió realizar una inventario físico con el propósito de entregar los bienes y transferir la responsabilidad de su registro, manejo y custodia por cambio del responsable del manejo del Almacén y Bodega.</t>
  </si>
  <si>
    <t>Realizar inventario para evidenciar los bienes del IPES</t>
  </si>
  <si>
    <t>SAF/SDAE</t>
  </si>
  <si>
    <t>A partir del acta de entrega del 26 de septiembre de 2016 se inicia el proceso de levantamiento de inventario físico el cual concluye el 4/7/2017. El inventario se realiza acorde a lo establecido normativamente, con fecha de informe final el 04/07/2017 y con radicado No 00110-812-007675 del Contratista WR Ingenireros</t>
  </si>
  <si>
    <t>1.A la fecha (14/12/2016) no se evidencia acta de entrega ni salvedades por parte de los funcionarios que entrega y recibe el cargo de almacenista a partir del 19 de septiembre de 2016</t>
  </si>
  <si>
    <t>Evidenciar Acta de entrega del Almacén</t>
  </si>
  <si>
    <t>Se evidencia acta de entrega del ALmacén de fecha 26/09/2016 donde se verifica la entrega al almacenista entrante por el saliente</t>
  </si>
  <si>
    <t>1.Al comparar la cifra de equipos de cómputo de sistemas y el SIAFI, el dato no coincide. Según la relación de sistemas existen 383 equipos de cómputo anexo 3 y según registros de SIAFI 425 lo cual nos da una diferencia de 42 equipos de más en el informe “Historia de Bienes” en el Sistema Integrado de Administración Financiera (SIAFI) anexo 4 .Es decir se reportó a la Contraloría de Bogotá el 97% del total de Equipos, lo que genera incertidumbre en el inventario de la entidad.</t>
  </si>
  <si>
    <t>Realizar el cargue de información del almacén en el SIAFI</t>
  </si>
  <si>
    <t>Sobren los equipos de computo e impresoras con la Resolución 063 de 2018 se realiza al autorización de baja de dichos equipos.
 En relación a las licencias de software con acta del 14/02/2018 y Resolución 616 del 29/12/2107 se procede a dar de baja a las licencias y software obsoletos.
 Finalmente en relación al cargue de información en el SIAFI se evidencia el cargue de información de los saldos inciiales a 31/12/2917donde queda actualizada la información del almacén</t>
  </si>
  <si>
    <t>2.Se identificó que en la relación de sistemas existen 29 equipos dañados y de acuerdo a los registros en el informe “Historia de Bienes/Situación Actual”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</si>
  <si>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3.Se identificó que en la relación de sistemas existen 29 equipos dañados y de acuerdo a los registros en el informe “Historia de Bienes/Situación Actual”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</si>
  <si>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4.Se identificó de los 29 dañados en sistemas, en el informe “Historia de Bienes” aparecen 3 dados de baja, 2 Inservibles, obsoletos o defectuosos, 1 fuera de servicio, inactivo y 23 Activos anexo 5, lo que evidencia falta de comunicación entre las áreas al momento de actualizar el informe “Historia de Bienes”, información no confiable.</t>
  </si>
  <si>
    <t>5.En relación de sistemas existen 60 impresoras (5 no están registradas con placa) anexo 1 y de acuerdo al informe “Historia de Bienes” en el Sistema Integrado de Administración Financiera (SIAFI) existen 75 impresoras lo cual nos da una diferencia de 20 impresoras de más en el Sistema Integrado de Administración Financiera (SIAFI) anexo 2, lo que genera incertidumbre en el inventario de la Entidad.</t>
  </si>
  <si>
    <t>6.Se evidenció que existen equipos cargados a funcionarios que ya no tienen vínculo laboral con la entidad, lo que evidencia que no existe actualización periódica de los cuentadantes</t>
  </si>
  <si>
    <t>7.Se evidencia que existe un video beam el cual tiene la plaza A31748 y en el informe “Historia de Bienes” (SIAFI) la descripción se relaciona con “módulos de venta tipo Angar”, el área de sistemas ha solicitado la modificación del mismo pero a la fecha no se ha realizado.</t>
  </si>
  <si>
    <t>8.Se evidenció que existen equipos dañados y no se han dado de baja en el informe “Historia de Bienes” (SIAFI), lo que evidencia que no se ha realizado comité de inventarios y poder realizar las bajas según la Resolucion 01 de 2001 Articulo 5.6. Egreso o salida definitiva por baja.</t>
  </si>
  <si>
    <t>9.Se evidencia que no se han dado de baja las licencias que no están en servicio por encontrarse desactualizadas o porque se venció su periodo de uso, lo que evidencia falta de comunicación entre áreas para solicitar baja de las mismas según la Resolucion 01 de 2001 Articulo 5.6.5 Casos Particulares - Baja de Bienes / A. Baja de Software.</t>
  </si>
  <si>
    <t>10.Se evidencia que los equipos de cómputo e impresoras dañadas, no útiles, inservibles u obsoletas para la Entidad no se detalla el lugar de almacenamiento de los mismos.</t>
  </si>
  <si>
    <t>11.Al comparar la cifra de equipos de cómputo de sistemas y el SIAFI, el dato no coincide. Según la relación de sistemas existen 383 equipos de cómputo anexo 3 y según Registros de SIAFI 425 lo cual nos da una diferencia de 42 equipos de más en el informe "Historia de Bienes" en el Sistema Integrado de Administración Financiera (SIAFI) anexo 4 .Es decir se reportó a la Contraloría de Bogotá el 97% del total de Equipos, lo que genera incertidumbre en el inventario de la entidad.</t>
  </si>
  <si>
    <t>12.Se identificó que en la relación de sistemas existen 29 equipos dañados y de acuerdo a los registros en el informe "Historia de Bienes/Situación Actuaf'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</si>
  <si>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13. Se identificó de los 29 dañados en sistemas, en el informe "Historia de Bienes" aparecen 3 dados de baja, 2 Inservibles, obsoletos o defectuosos, 1 fuera de servicio, inactivo y 23 Activos anexo 5, lo que evidencia falta de comunicación entre las áreas al momento de actualizar el informe "Historia de Bienes", información no confiable.</t>
  </si>
  <si>
    <t>14. Se identificó que en la relación de sistemas existen 2 impresoras dañadas y 58 en funcionamiento y en el informe "Historia de Bienes" (SIAFI) se identificaron 12 impresoras inservibles y/o fuera de servicio los cuales no han sido dados de baja. Anexo 1 y 2, lo que evidencia falta de comunicación entre las áreas al momento de actualizar el informe "Historia de Bienes", información no confiable.</t>
  </si>
  <si>
    <t>1.Se evidencia que no todos los equipos se encuentran debidamente plaqueteados, como muestra la impresora de la Asesoría de Control Interno – Lexmark y la Impresora HP Laser de la Subdirección de Gestion Redes Sociales e Informalidad.</t>
  </si>
  <si>
    <t>Realizar identificación con plaquetas de los bienes muebles del IPES.</t>
  </si>
  <si>
    <t>El contratista WR Ingenieros Avaluadores entregó informe de toma física de inventarios e identificación con plaquetetas de los bienes muebles de IPES con fecha 04/07/2017 con un registro de 11948 bienes identificados, de los cuales 6338 fueron objeto de identificación con plaqueta. Actualmente la totalidad  de  los bienes con valor mayor a 2 salarios mínimos se encuentran identificados con plaqueta.</t>
  </si>
  <si>
    <t xml:space="preserve">1. Se evidenció que existen equipos cargados a funcionarios que ya no tienen vínculo laboral con la entidad, lo que evidencia que no existe actualización periódica de los cuentadantes. </t>
  </si>
  <si>
    <t>Actualizar base de cuentadantes del IPES</t>
  </si>
  <si>
    <t>Se observa según correo de fecha 05/04/2018 una base de datos actualizada enviado a la Subdirectora Administrátiva y Financiera y a la Asesora de SAF enlace con el contratista en la cual se observa lo relacionado a la acttualización de los cuentadantes de equipos de computo en el almacen del IPES</t>
  </si>
  <si>
    <t>2.Se evidenció que existen equipos activos cargados a funcionarios que ya no tienen vínculo laboral con la entidad, y no se tiene certeza de su ubicación actual. (ver cuadro Pg. 4)</t>
  </si>
  <si>
    <t>Se observa según correo de fecha 05/04/2018 una base de datos actualizada enviado a la Subdirectora Administrátiva y Financiera y a la Asesora de SAF enlace con el contratista en la cual se observa lo relacionado a la acttualización de los cuentadantes de equipos de computo en el almacen del IPES. Se cuenta con la base de datos de saldos actualizado a Abril de 2018</t>
  </si>
  <si>
    <t>1.Según radicado N° 2124 de 04-05-2017 la subdireccion administrativa y financiera envia respúestas a la solicitud de informacion presentada por la asesoria de control interno para la realizacion del informe de seguimiento de la Directiva 03 de 2013. En la citada respuesta, la SAF informa sobre la programacion en el PIC de una capacitacion denominada "Tramite por perdida de bienes de la entidad" Una vez verificada la informacion se evidencio:
1. El area de Gestion de Talento Humano no esta enterada de su realizacion 
2.El area de inventarios tampoco reporto conocimiento sobre su ejecucion ni exhibe documento evidencia de su desarrollo</t>
  </si>
  <si>
    <t>Realizar capacitación en trámite de perdida de bienes de la entidad</t>
  </si>
  <si>
    <t xml:space="preserve">Según correo elecrónico de fecha 14/07/2017 enviado a Talento Hunmano se observa la planila de asistencia del 29/06/2017 con 4 servidores asistentes; posteriormente con fecha del 20/03/2018 se evidencia acta de capacitación de perdida de bienes y siniestros con asistencia de 9 servidores según planilla de asistencia. </t>
  </si>
  <si>
    <t>Gestión Documental</t>
  </si>
  <si>
    <t>1.Falta de foliación, documentos repetidos y no se conservación de la secuencia cronológica de los expedientes de los convenios.</t>
  </si>
  <si>
    <t>Elaboración de TRD, Actualización del IN-005, PR-064, elaboración PINAR y PGD</t>
  </si>
  <si>
    <t xml:space="preserve">Las TRD fueron convalidadas y aprobadas por el Comité de Archivos según rad. 00110-812-001711 del 12/02/2018 </t>
  </si>
  <si>
    <t>2.El Procedimiento de Control de documentos de código PR-05 V1 fecha 10-05-2008; no está actualizado y debe cumplir con los parámetros de la norma  NTD 001:2011, como producción, recepción, distribución, trámite, organización, consulta, conservación y disposición final.</t>
  </si>
  <si>
    <t>El IN-005 Administración de Archivos corresponde a la Versión 03 de fecha 27/12/2'016 y cumple con los componenetes establecidos por la normatividad vigente</t>
  </si>
  <si>
    <t>3.No existen controles operacionales documentados para seguridad y salud ocupacional, seguridad de la información y   gestión documental.</t>
  </si>
  <si>
    <t>El PR 064 Procedimiento de administración de comunicaciones oficiales Versión 02 de fecha 02/11/2016 incluye los componenetes de producción, gestión y trámite</t>
  </si>
  <si>
    <t>4.No se han elaborado por intermedio del área de gestión documental los manuales de funciones y de procedimientos relacionados con el manejo de documentos</t>
  </si>
  <si>
    <t>En acta de aprobación de intrumentos archivisticos de PINAR y PGD del 28/12/2017 del Comité Interno de archivos se aprobaron dichos documentos</t>
  </si>
  <si>
    <t>1.No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</si>
  <si>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Elaborar y actualizar formato de paz y salvo</t>
  </si>
  <si>
    <t>Se observo el formato FO-565  V 01 PAZ Y SALVO ENTREGA ELEMENTOS Y DOCUMENTOS de fecha 06/03/2017. El formato establece controles desde el punto de vista documental por parte del las áreas de Talento Humano, Almacén y Sistemas</t>
  </si>
  <si>
    <t>2.Al revisar las carpetas de ex contratistas se evidencio que no se está implementado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t>
  </si>
  <si>
    <t>3.No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</si>
  <si>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 xml:space="preserve">1.Se incumple lo determinado por el decreto 2609 de 2012 art. 10, 11 y 12 sobre la obligatoriedad de todas las entidades del estado  de formular un programa de gestión documental, aprobado y publicado. </t>
  </si>
  <si>
    <t>Elaborar PGD</t>
  </si>
  <si>
    <t>El PGD se encuentra publicado en la página web institucional con el código DE 032 V01 Programa de Gestión Documental del 29/12/2017 en cumplimiento a la normtividad respectiva</t>
  </si>
  <si>
    <t>2.No se evidencia publicación del programa de gestión documental en la página WEB del IPES.</t>
  </si>
  <si>
    <t>1.No se evidenció publicación de las tablas de retención en la página WEB del IPES.</t>
  </si>
  <si>
    <t>Publicar en la web la TRD</t>
  </si>
  <si>
    <t>Las TRD se encuentran publicadas en la página web d ela Entidad y corresponden a la ultima versión de Noviembre de 2017</t>
  </si>
  <si>
    <t>Servicio al Usuario</t>
  </si>
  <si>
    <t>2.El instrumento de gestión denominado chat deje su mensaje dispuesto en la página web de la entidad para recibir y atender solicitudes y requerimientos presentados por los ciudadanos, no cuenta con las características de un chat en línea debido a que su adquisición se realizó mediante software de prueba. Por lo anterior no se cuenta con licencia de funcionamiento para su permanente y legal gestión, de conformidad con lo establecido en la norma vigente para todos los organismos estatales</t>
  </si>
  <si>
    <t xml:space="preserve">Realizar verificación normativa en la que se establezcan los permisos de uso de software libre.
</t>
  </si>
  <si>
    <t>De conformidad con el radicado 004373 del 10/08/2017 se establece que la utilización de la herramienta mylivechat en uso en el portal web de la entidad no infringiendo las normas de derechos de autor y cuenta con las caracteristicas de chat acorde a la imagen establecida en dicho comunicado</t>
  </si>
  <si>
    <t>1.El sistema de organización de filas “IT Digiturno” disponible para la atención de los ciudadanos en la entidad presenta fallas desde el mes de febrero de 2017. Este sistema constituye una de las principales fuentes de evaluación de la atención a la ciudadanía, razón por la cual se afecta directamente la consecución de información estadística de fuente primaria. Se conoció la existencia de cotización del servicio de revisión y mantenimiento de la reparación del software IT DIGITURNO por parte del proveedor del sistema con fecha 3 de abril de 2017 por un valor de $499.800. Por lo anterior se evidencio retraso en la toma de las decisiones respectivas que conduzcan a la reparación del sistema</t>
  </si>
  <si>
    <t>Realizar ajustes y mejoras al sistema de digiturno</t>
  </si>
  <si>
    <t>De conformidad con el radicado 004373 de 2017, numeral 3 se reporta que el sistema de Digiturno esta funcionando y fue reparado el 23/06/2017</t>
  </si>
  <si>
    <t>Servicios Generales</t>
  </si>
  <si>
    <t>1.Se evidencia instructivo No. 010 respecto al Manejo de Servicios Públicos, sin embargo no se está aplicando, ya que se argumenta que este esta desactualizado.</t>
  </si>
  <si>
    <t>Escanear de las facturas de servicios públicos en el SIAFI</t>
  </si>
  <si>
    <t>Se evidencia el soporte en SIAFI del escaneo de facturas de servicios públicos, consultados años 2016, 2017 y 2018</t>
  </si>
  <si>
    <t>2.En la entidad (Administrativa y áreas misionales) no se lleva un registro, control o seguimiento a las cuentas, consumos y pagos de los servicios públicos de cada área misional y del área administrativa de la Entidad.</t>
  </si>
  <si>
    <t>Registro del pago de servicios públicos en el SIAFI.</t>
  </si>
  <si>
    <t>Se evidencia el registro de pago de servicios públicos por medio de comprobante de egreso de servicios publicos por medio del soporte corrspondiente de marzo de 2018</t>
  </si>
  <si>
    <t xml:space="preserve">3.No se evidencian controles documentados para el trámite de pago de los servicios públicos.  </t>
  </si>
  <si>
    <t>Implementar controles operacionales en la gestión de pago de servicios públicos.</t>
  </si>
  <si>
    <t>Se verifica cuadro de control operacional de gestión para el pago de servicios públicos en Compartidos/Almacén verificando la base correspondiente al año 2017 y 2018</t>
  </si>
  <si>
    <t>6.No se están escaneando las facturas de los servicios públicos y vincularlas al aplicativo SIAFI para consulta.</t>
  </si>
  <si>
    <t>7.En los reportes generados en el aplicativo SIAFI se evidencia la falta de ingreso de información respecto al pago de servicios públicos.</t>
  </si>
  <si>
    <t>Se evidencia el registro de pago de servicios públicos por medio de comprobante de egreso de servicios publicos por medio del soporte corrspondiente de marzo de 2017</t>
  </si>
  <si>
    <t xml:space="preserve">8.Se evidenció en las planillas de pagos de servicios públicos en el SIAFI, facturas canceladas de forma extemporánea, lo que causaba multas y/o intereses de mora, valores adicionales que eran asumidos por la Entidad. (ver anexo 1) </t>
  </si>
  <si>
    <t xml:space="preserve">5.De conformidad con la descripción de los numerales 3.2.1., 3.2.2 y 3.2.3 del presente informe se evidencia la debilidad de los controles existentes frente a los equipos celulares, ya que no se cuenta con la documentación y registros suficientes que permitan evidenciar quien o quienes son los responsables de cada equipo celular según asignación real versus registros de almacén, así como tampoco se puede conocer con certeza cuál es la cantidad exacta de equipos celulares existente en la Entidad, su especificaciones, estado y ubicación. </t>
  </si>
  <si>
    <t>Realizar relación de responsables de equipos de telefonía movil en inventario de almacén</t>
  </si>
  <si>
    <t>Se tieen relación de inventario de equipos celulares con el funcionario a cargo, número de celular y numero de placa de identificación del almacén, dicha relación se elaboro cen compañía con el almacen para su control.</t>
  </si>
  <si>
    <t>1.No están escaneadas y registradas en el SIAFI de los periodos enero 2015 las facturas de aseo correspondientes a los Proyectos comerciales, y del periodo mayo abril 2014 respecto de las plazas de mercado. Es importante precisar que la factura de acueducto y aseo son diferentes. Al realizar la verificación de las facturas del  Box Coulvert se evidenciaron las facturas de la vigencia 2014, sin embargo, para la vigencia 2015 no se evidencia registros de facturas en el SIAFI. Respecto al periodo verificado, se evidenció solo un (1) recibo del punto comercial Calle 53 cuenta d-14593545 de Marzo de 2014. 
Lo anterior evidencia incumplimiento con el instructivo IN-010 Manejo de servicios públicos, capitulo 3 CONDICIONES GENERALES “…Todas las facturas de servicios públicos deben quedar radicadas en recepción con  fecha  y nombre o dirección del predio y visto bueno del respectivo Gestor o Coordinador...</t>
  </si>
  <si>
    <t>Se verifica cuadro de control operacional de gestión para el pago de servicios públicos en Compartidos/Almacén verificando la base correspondiente al año 2017 y 2018.
Se lleva control que pérmite preveer la fecha de pago de las facturas de servicio de aseo</t>
  </si>
  <si>
    <t>Talento Humano</t>
  </si>
  <si>
    <t>1.No existe plan de capacitación vigente.</t>
  </si>
  <si>
    <t>Realizar PIC estableciendo tiempos y criterios ajustados a las necesidades y temporalidad de la entidad</t>
  </si>
  <si>
    <t>El PIC correspondiente a la vigencia 2018 se encuentra aprobado por resolución 064 de fecha 14/03/2017 y se encuentra publicado en la página web de la entidad</t>
  </si>
  <si>
    <t>2.La Entidad no ha programado en su Plan Institucional de Capacitación estrategias relacionadas con el manejo de bienes y con el manejo de documentos..</t>
  </si>
  <si>
    <t xml:space="preserve"> Inclusión de capacitaciones en el PIC referentes a Gestión documental y perdida de bienes</t>
  </si>
  <si>
    <t>De acuerdo a reporte se relacionan 21 capacitaciones, con una asistencia de 100 personas según relación</t>
  </si>
  <si>
    <t>3.Revisado el PIC de la Entidad no se observa capacitación sobre la perdida de bienes y documentos de la Entidad, así como del manejo y consulta de los Manuales de Funciones.</t>
  </si>
  <si>
    <t>Realizar el PIC durante los primeros 3 meses de la anualidad</t>
  </si>
  <si>
    <t>Se evidencia la planeación de capacitaciones en el PIC durante los primeros 3 meses del año; adicionalmente se adelantaron 21 actividades de capacitación  frente a 28 programadas a 31 de marzo de 2018; las restantes fueron reprogramadas por petición de los responsables de dictarlas o articular con actores externos que las van a  dictar.</t>
  </si>
  <si>
    <t>4.Se evidencia  de parte del área de talento Humano falta de planeación de las actividades programadas, en el sentido de dirigir los procesos  relacionados  con el manejo  del talento humano de la Entidad como bienestar social e incentivos, Plan Institucional de capacitación (PIC) salud ocupacional (…) con la oportunidad  y eficacia requerida y  preparar, presentar desarrollar y hacer seguimiento al Plan Institucional de Capacitación (PIC) tal como lo establece el Manual de Funciones Función 1 y Función 2  pàgs.23, 63 y 64 de la  Resolución 307 de junio 10 de 2016 por la cual se expide el Manual de Funciones y Competencias laborales de la Planta Global del IPES</t>
  </si>
  <si>
    <t>1.No se evidencia un programa de bienestar para la entidad.</t>
  </si>
  <si>
    <t>Evidenciar el Plan de Bienestar para al vigencia 2014</t>
  </si>
  <si>
    <t>El Plan de bienestar 2014 se encuewntra oficializado de acuerdo al oficio radicado No. 003548 del 22/07/2014</t>
  </si>
  <si>
    <t>2.Al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t>
  </si>
  <si>
    <t>Evidencia de entrega de tarjetas</t>
  </si>
  <si>
    <t>Con radicado 002057 del 17/06/2015 se menciona que el mecanismo de control para las tarjetas CINECO fue planilla de entrega y se adicionó el soporte respectivo de las entrega.</t>
  </si>
  <si>
    <t>1.Se evidenció que el funcionario identificado con CC 1.020.721.411, solicito el reconocimiento de licencia de paternidad, la cual fue cancelada por el IPES, evidenciándose solicitud a Compensar del respectivo reconocimiento. Sin embargo, durante la auditoría no se evidencia que se haya efectuado el reconocimiento y pago de la respectiva licencia por parte de Compensar. 
Por otra parte, se observa que el funcionario Jonathan Retavisca Sánchez, se evidencia la solicitud de reconocimiento de Licencia por Paternidad, la cual se tramitó ante SOLUCOOP–EPS, sin embargo a la fecha de la Auditoría no ha sido reconocida por la EPS dado que según esta entidad el funcionario presenta mora</t>
  </si>
  <si>
    <t>Dar trámite al reconocimiento económico de licencia de paternidad frente a la EPS</t>
  </si>
  <si>
    <t>En oficio de radicado 012727 del 05/06/2017 la SAF solicita el reconocimiento económico de licencia de paternidad a nombre de Nicolás Lucas Plata Cárdenas con CC 1020721411 y la EPS  Compensar confenalco remite respuesta de fecha 25/07/2017 en la cual niega reconocimeinto por causal sin aporte durante los días de incapacidad</t>
  </si>
  <si>
    <t xml:space="preserve">1.de acuerdo con lo revisado en la ejecución de auditoría no existe procedimiento aprobado relacionado con la liquidación de la Nómina, lo cual pone en riesgo a la entidad al desarrollo de actividades no documentadas que limitan el control y seguimiento. </t>
  </si>
  <si>
    <t>Elaboración y actualización del PR 015</t>
  </si>
  <si>
    <t>En X/Compartidos se encuentra procedimeinto PR 015 Nómina Versión 3 del  30/11/2017</t>
  </si>
  <si>
    <t xml:space="preserve">4.Liquidación Prima técnica: Se tomó una muestra de 15 funcionarios nivel profesional, para realizar la revisión de la liquidación prima técnica y se detectó lo siguiente:• Se evidencia que la liquidación del Profesional Universitario 219-15 (funcionario con CC 1.032.376.970) se tuvo en cuenta como tiempo en experiencia para el computo de la prima, 3 meses antes de la obtención del título profesional: la fecha de grado fue el 31/08/2010 y la experiencia data desde el 10 de Junio de 2010 al 10 Septiembre de 2011, es decir 15 meses, sin embargo, debió validarse 11 meses y 10 días, es decir, experiencia después de obtenido el título, lo que significa que debió reconocerse el 11.50% y no el 15.50%, según Resolución 160 de 2012 y las siguientes evidenciándose un posible detrimento patrimonial (Ver Anexo 3). </t>
  </si>
  <si>
    <t>Realizar reliquidación de la prima técnica del funcionario identificado con CC 80.202.289, haciendo reajuste entre los porcentajes.</t>
  </si>
  <si>
    <t>Se evidencia la relioquidación de prestaciones sociales del Fucionario con CC 80,094,247 en el expediente laboral del mismo con Resolución 527 del 27/11/2017</t>
  </si>
  <si>
    <t xml:space="preserve">5.Se evidencia procedimiento de nómina PR-015 de 2008 desactualizado además de ello no se tienen establecidas las políticas, condiciones, actividades, plazos, responsabilidades y controles y debe cumplir con los parámetros de la norma distrital. </t>
  </si>
  <si>
    <t xml:space="preserve">6.Pese a la existencia del Instructivo In-58 Régimen de Prestacional y Salarial IPES y Formatos se evidenció carencia de Instructivos y especificación de fórmulas, así como los factores a tener en cuenta para la liquidación de prestaciones sociales como la prima de antigüedad, Gastos de Representación, Prima Técnica, Bonificación de Servicios Prestados, Viáticos, Prima Secretarial, Reconocimiento por Permanencia y Bonificación por recreación.   Respecto a lo indicado sobre vacaciones, prima de vacaciones, prima de navidad, se hace referencia a los factores a tener en cuenta para su liquidación más no se observa fórmula. De los conceptos a deducir no hace referencia a la fórmula; en cuanto a la liquidación por concepto de la Retención en la Fuente no se observa instructivo ni fórmula.
</t>
  </si>
  <si>
    <t>Realizar seguimiento a las dependencias del IPES solicitando la legalización de vacaciones acorde a programación establecida por cada dependencia</t>
  </si>
  <si>
    <t>La SAF emitío circulares 001 de fecha 06/02/2017 cuyo asunto es la Programación disfrute de vaciones vigencia 2017 y circular 026 de fecha 04/10/2017 cuyo asunto es la Legalización Disfrute de Vacaciones; adicionalmente se evidencian correos de gestión del área de Talento Humano y Nomina en los cuales se evidencia el seguimiento que se realiza a la programación y disfrute de vacaciones de los funcionarios; adicionalemtne se lleva un control de lso funcionarios que disfrutan del periodo de vacaciones anualmente, se verifico Planilla.</t>
  </si>
  <si>
    <t xml:space="preserve">7.En seguimiento realizado al Plan de Mejoramiento interno respecto a la observación plasmada en Informe según radicado SIAFI: 4029, 5625, 5013 (correspondencia interna 2014) y nuevamente se hizo referencia en el informe de Razonabilidad a los Estados Financieros radicado 00110-817-003841 del 21 de julio de 2017 respecto a observación No. 4 de Plan de mejoramiento Interno: “Se evidencia falta de seguimiento cuenta 14709014 Cuentas por Cobrar Funcionarios de Planta Corresponde a John Arciniegas desde 31/12/2012” 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t>
  </si>
  <si>
    <t>Radicar por medio de oficio a la ACI el formato de acciones preventivas correctivas o de mejora FO 007, solicitando que ésta realice lo pertinente para que Control Interno Disciplimario determine la viabilidad de la acción de repetición.</t>
  </si>
  <si>
    <t>Por medio de oficio  la SAF remite Formato de acciones correcticas, preventivas o de mejora a la ACI dando alcance al radicado 00110-817-005719</t>
  </si>
  <si>
    <t xml:space="preserve">8.De la liquidación definitiva de prestaciones sociales con corte a 30 de junio de 2016 del exfuncionario de C.C. 80.094.249 por parte del grupo de nómina y resultado de la verificación de la auditoria se encontró una diferencia de $1.540.124, valor que dejó de percibir el exfuncionario al momento de recibir el pago por este concepto
9.Se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
10.De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</si>
  <si>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Realizar reliquidación de prestaciones sociales al exfuncionario con CC 80.094.249</t>
  </si>
  <si>
    <t>9.Se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t>
  </si>
  <si>
    <t xml:space="preserve">10.De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</si>
  <si>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En la historia laboral del funcionario de CC 80.202.289 se evidencia la reliquidación de la priima técnica</t>
  </si>
  <si>
    <t>11.Se evidencian debilidades en el cálculo de las primas técnicas que conllevan a posibles errores en la expedición de resoluciones que las reconocen, con alto riesgo en el pago de mayores valores, como por ejemplo:  Siete (7) servidores se les liquidó y reajustó la Prima técnica de forma inexacta por no ceñirse estrictamente a la normatividad (Ver numeral 3.3.)  Al verificar el expediente de la Hoja de Vida del servidor identificado con la  C.C. 80.202.289 se observa que según Resolución IPES 594 de 2016 de Octubre de 2016 su porcentaje para el pago de la Prima técnica fue del 24.3%, no obstante al verificar el pago de la nómina de ese mes se observa que al funcionario se le pago por ese concepto un 27.5%.  Se evidenció deficiencia en la guarda y archivo de la documentación que soporta el expediente de la Hoja de Vida del servidor identificado con la C.c. 79.286.704 al no encontrarse en el expediente la respectiva Resolución con la que se le pago la Prima técnica.</t>
  </si>
  <si>
    <t>Incluir en la historia laboral del funcionario identficado con CC 79.286.704 el acto administrativo que establece el porcentaje de prima técnica</t>
  </si>
  <si>
    <t>Se revisó historial laboral del funcionario con CC 79,286,704 en la cual se encuentra la Resolucion 403 del 18 de Agosto de 2017 del funcionario en la que se establece el % de prima técnica</t>
  </si>
  <si>
    <t>1.La Entidad no tiene socializado los Manuales de Funciones de la Planta Global ni Temporal en la página Web de la Entidad ni en la Intranet.</t>
  </si>
  <si>
    <t>Publicar Manual de Funciones de la Planta Global y transitoria en la página web</t>
  </si>
  <si>
    <t>Se observa que el Manual de funciones de planta Global y el de Planta transitoria se encuentran publicados en la página web de la entidad</t>
  </si>
  <si>
    <t>1.Se verificaron las horas extras pagadas a funcionarios (secretaria ejecutiva y técnicos operativos) en los periodos de octubre a diciembre de 2014 y se identificó una diferencia por mayor valor pagado a tres funcionarios por valor de $27.888 (Anexo 1), lo que evidencia debilidades en la liquidación de las mismas y un posible detrimento al erario de la Entidad.</t>
  </si>
  <si>
    <t>Elaboración y modificación  de FO-329 PLANILLA DE TRABAJO SUPLEMENTARIO que permita el seguimiento y control de las horas extras causadas por funcionarios del IPES</t>
  </si>
  <si>
    <t>En X/Compartidos se encuentra formato FO-329 PLANILLA DE TRABAJO SUPLEMENTARIO para el seguimiento de horas extras causadas por funcionarios del IPES; adicionalmente se aporta como evidencia Formato diligenciado y firmado del funcionario Javier Fernando Reyes Alvares del mes de Marzo de 2018</t>
  </si>
  <si>
    <t>2.Se evidencia que no se verifican las horas extras bajo el biométrico para el caso de algunos funcionarios (conductores)  ya que no coloca la huella, la autorización la da el Director General de la Entidad mediante el formato FO 329. Al verificar el pago del mes de diciembre 2014 y enero 2015 existe diferencia entre el valor que se relaciona en la Resolución No. 076 de 2015 y el cuadro que explica la liquidación de las mismas, ya que por ejemplo, en el mes de diciembre según cuadro se pagarían 50 horas por valor de $467.371 y se compensarían 59.5 horas, pero el artículo primero resuelve pagar $859.535 y en el artículo segundo compensar 59,5 horas. Lo anterior evidencia un mayor valor pagado en $ 392.164 (en dinero o en compensación). Así mismo, se evidencia el mismo error en la liquidación de horas extras para el mes de enero, es decir se evidencia un mayor valor  pagado en $ 342.725 (en dinero o en compensación). Así mismo, no se evidencia comunicación escrita ni autorización previa. Lo anterior evidenciando un posible detrimento patrimonial e incumplimiento a lo establecido en el articulo 3 del acuerdo Distrital 9 de 1999 y al artículo 7 del Acuerdo JD 003 – 2007</t>
  </si>
  <si>
    <t>3.Incumplimiento del lleno de los requisitos establecidos en el artículo 7 de la Directiva IPES 003 de 2007 dado que al verificar los expedientes de los funcionarios a quienes se realizó pago por concepto de Horas Extras se evidenció que estos no contienen, en ningún caso, una justificación expresa y que permitiese ver la concordancia del monto a pagar frente a la disponibilidad presupuestal. Así mismo, no se pudo confirmar si efectivamente las horas extras pagadas correspondían o no a horas laboradas fuera de la jornada ordinaria de labor.  Finalmente, no todos los expedientes cuentan con la autorización escrita del Director General o delegado, por ejemplo el expediente del funcionario. (Ver observación 3.1.5)</t>
  </si>
  <si>
    <t>4.Falta de controles que permitan identificar y evitar casos en que el pago de horas extras se convierta en permanente, yendo en contravía de lo expuesto en el Acuerdo No. 09 de 1999, artículo 3 según el cual “…en ningún caso las horas extras tienen carácter permanente, salvo excepción justificada por el ordenador del gasto”. (Ver observación 3.1.1)</t>
  </si>
  <si>
    <t>1.Al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Subdireccion de Formación y Empleabilidad, evidenciando que únicamente la profesional de carrera administrativa pacta compromisos coherentes con las funciones que se le notificaron.</t>
  </si>
  <si>
    <t>Realizar socalización sobre la implementación de evaluaciones a servidores de carrera administrativa, en provisionalidad y gerentes públicos</t>
  </si>
  <si>
    <t>En correos meses de Noviembre de 2016, Enero, Febrero y Junio de 2017 se evidencia la socalización sobre la implementación de evaluaciones a servidores de carrera administrativa, en provisionalidad y gerentes públicos con el apoyo de el DAFPD</t>
  </si>
  <si>
    <t xml:space="preserve">2.No se observa la fijación de compromisos de la funcionaria identificada con la c.c. 31.267.044 (Ver numeral 3.1.4.5.)
</t>
  </si>
  <si>
    <t>1.No se observa la medición de los indicadores correspondientes a ausentismo, ni accidentalidad</t>
  </si>
  <si>
    <t>Realizar medición de indicadores de ausentismo y accidentalidad</t>
  </si>
  <si>
    <t>A travez del aplicativo de la ARL se evidencia el reporte de los indicadores de ausentismo y accidentalidad para el año 2017  y cada vez que se presenta se realiza el eporte a travez del aplicativo de la ARL</t>
  </si>
  <si>
    <t>Auditorias Internas</t>
  </si>
  <si>
    <t>1.Se evidenció  la  expedición de Circulares proferidas  por SAF y SJC, que inciden en la definición de actividades del procedimiento de pago a proveedores y contratistas y que no atienden a los lineamientos establecidos para la implementación de los Sistemas Integrales de Gestión-Enfoque por Procesos. La reglamentación de los temas no es concertada previamente entre las Subdirecciones, lo que trae  como consecuencia la disgregación de lineamientos  que afectan el desarrollo y conformación del procedimiento de pagos a contratistas y proveedores, su estructuración y la gestión documental  que gira a su alrededor.</t>
  </si>
  <si>
    <t>Verificar lineamientos para el pago de contratistas y proveedores en los procedimientos PR 018, PR 020 y PR 021</t>
  </si>
  <si>
    <t>Los procedimientos PR 018 Cancelación de obligaciones Versión 3 de fecha20/12/2017, el PR 020 Programación del PAC de fecha 26/10/2015 y el PR 021 Trámite de cuentas Versión 5 del 13/02/2017 se encuentran actualizados acorde a las actividades que se adelantan en el proceso de Gestión de Recursos Financieros y establece con claridad los lineamientos para el pago de contratistas y proveedores.</t>
  </si>
  <si>
    <t>1. No se evidencian planes de emergencia  para puntos comerciales y sedes administrativas de la Entidad.</t>
  </si>
  <si>
    <t>Elaborar y actualizar Planes de emergencia de plazas de mercado y alternativas comerciales</t>
  </si>
  <si>
    <t>Consultada la carpeta Compartidos de el SIG se evidencia la existencia de 58 Planes de Emergencia correspondientes a plazas de Mercado, puntos de encuentro, puntos comerciales y de la antigua sede administrativa, asi como el Plan Maestro de Emergencia</t>
  </si>
  <si>
    <t>1. Se reitera, como se evidenció desde las auditorías internas realizadas en las vigencias 2012 y 2013, la desactualización de manuales procedimientos e instructivos, sin que a la fecha exista acciones efectivas.</t>
  </si>
  <si>
    <t>Vincular personal idóneo, con experiencia    /  Seguimiento periódico al Plan de trabajo del SIG / Diligenciamiento del Formato de Acta de reunión.</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</si>
  <si>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traves del diligenciamiento de actas de reunión del SIG en total 66 actas desde vigencia 2017- a la fecha. / En la carpeta compatidos X:\1.Sistema Integrado De Gestion\3. Documentación procesos SIG se evidencia actualización documental del SIG en relación a las observaciones enunciadas.</t>
  </si>
  <si>
    <t>2.No se evidencia avance de actualización en las siguientes caracterizaciones: 1. Gestión para  la formación 2. Apoyo seguridad y soberanía alimentaria 3. Gestión jurídica 4. Gestión de recursos financieros</t>
  </si>
  <si>
    <t xml:space="preserve">3.No está documentado el procedimiento de aplicación de encuestas para evaluar la satisfacción de los usuarios, por tanto no está definida la periodicidad de su aplicación. Tampoco se han aplicado encuestas de satisfacción a las partes interesadas </t>
  </si>
  <si>
    <t xml:space="preserve">4. De acuerdo con lo revisado en la ejecución de auditoría no existe procedimiento aprobado relacionado con la liquidación de la Nómina, lo cual pone en riesgo a la entidad al desarrollo de actividades no documentadas que limitan el control y seguimiento. </t>
  </si>
  <si>
    <t>5.El Procedimiento de Control de documentos de código PR-05 V1 fecha 10-05-2008; no está actualizado y debe cumplir con los parámetros de la norma  NTD 001:2011, como producción, recepción, distribución, trámite, organización, consulta, conservación y disposición final..</t>
  </si>
  <si>
    <t xml:space="preserve">6.No se evidencia procedimientos documentados relacionados con ingreso, acceso, priorización y egreso de los beneficiarios del proyecto. </t>
  </si>
  <si>
    <t>7.No se han elaborado por intermedio del área de gestión documental los manuales de funciones y de procedimientos relacionados con el manejo de documentos</t>
  </si>
  <si>
    <t xml:space="preserve">8.Se evidencia procedimiento de nómina PR-015 de 2008 desactualizado además de ello no se tienen establecidas las políticas, condiciones, actividades, plazos, responsabilidades y controles y debe cumplir con los parámetros de la norma distrital. </t>
  </si>
  <si>
    <t>9.No se evidencia un procedimiento para la verificación de la gestión y tramites de las novedades (incapacidades) o situaciones administrativas laborales (vacaciones, primas), lo que dificulta y da menor celeridad en el proceso de liquidación de nómina.</t>
  </si>
  <si>
    <t>10.Al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</si>
  <si>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11.La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</si>
  <si>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 xml:space="preserve">12.Según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t>
  </si>
  <si>
    <t xml:space="preserve">13.Se evidenció la existencia de un procedimiento que pretende actualizar la información contenida en el PR- 021 Versión 1 de Fecha 12/04/2008 denominado “Tramite de cuentas de contratistas y proveedores”  radicado en SDAE para su validación con SIG. Este procedimiento no cuenta con actividades conjuntas que interrelacionen los componentes de orden presupuestal, contable, de tesorería, así como de otras áreas o instancias que también participan en su desarrollo; por lo tanto, su proyección no atiende a una gestión basada en el Enfoque por procesos. </t>
  </si>
  <si>
    <t>1. No se evidencia formalización y adopción   mediante acto administrativo de la actualización de la política, objetivos y mapa de procesos del SIG.</t>
  </si>
  <si>
    <t>Elaborar el acto administrativo de adopción y formalización de la política, objetivos y mapa de procesos del SIG.</t>
  </si>
  <si>
    <t>Se evidencia en la ruta de la carpeta compartidos:X:\1.Sistema Integrado De Gestion\4. NORMATIVIDAD\RESOLUCIONES\SIG, la Resolucion 315  agosto de 2014  adopta DE-018  politicas y objetivos y modifica y DE -008 el mapa de procesos.</t>
  </si>
  <si>
    <t>2.El manual del Sistema Integrado de Gestión se encuentra desactualizado y debe ser ajustado a requerimientos que exige la norma NTD 001:2011, como alcance, mapa de procesos, referencia de la caracterización de los procesos, política y objetivos del SIG, referencia de planes estratégicos y operativos, referencia de procedimientos y requisitos puntuales de cada Subsistema</t>
  </si>
  <si>
    <t xml:space="preserve">Realizar actualización del manual del SiG </t>
  </si>
  <si>
    <t>Se evidencia en la ruta de la carpeta compartidos:X:\1.Sistema Integrado De Gestion\1. PLANEACIÓN ESTRATÉGICA Y TÁCTICA\DOCUMENTOS ASOCIADOS\MS-001 MANUAL SIG</t>
  </si>
  <si>
    <t>1.Los controles establecidos para la atención de los usuarios se dan a partir de los mapas de riesgos, pero no están estandarizados ni documentados para el SIG.</t>
  </si>
  <si>
    <t>Vincular personal idóneo y con experiencia en administración de riesgos.</t>
  </si>
  <si>
    <t>Mediante Contrato de Prestación de Servicios 083 de 2018 cuyo objeto es “ PRESTACIÓN DE SERVICIOS PROFESIONALES ESPECIALIZADOS A LA  SUBDIRECCIÓN DE DISEÑO Y ANÁLISIS ESTRATÉGICO PARA REALIZAR SEGUIMIENTO AL SISTEMA DE GESTIÓN DE RIESGO Y MONITOREO AL SISTEMA DE ADMINISTRACIÓN DE RIESGO PROPIAS DEL SIG DEL INSTITUTO PARA LA
ECONOMÍA SOCIAL- IPES", se subsanó la observación.</t>
  </si>
  <si>
    <t>2.No existen controles operacionales documentados para seguridad y salud ocupacional, seguridad de la información y   gestión documental.</t>
  </si>
  <si>
    <t>Vincular personal idóneo y con experiencia en administración seguridad de la información.</t>
  </si>
  <si>
    <t xml:space="preserve">Mediante contrato 060 de 2018, el profesional desarrolla entre otras actividades  de diagnóstico y evaluación del estado de la implementación del sistema de seguridad informática  de las normas vigentes relacionadas con TICS y seguridad de la información en el IPES.
</t>
  </si>
  <si>
    <t xml:space="preserve">1.No se evidencia cumplimiento y seguimiento a la Política Ambiental, lo que impide que el IPES valore y evalúe las acciones inmersas en la Política, entre otras el uso eficiente del agua, la energía y consumo sostenible. </t>
  </si>
  <si>
    <t>Actualización de planes procedimientos, formatos del PIGA.</t>
  </si>
  <si>
    <t>1.  Respecto evidencia cumplimiento y seguimiento a la Política Ambiental, el equipo de profesionales PIGA, adelantan encuestas de evaluación y seguimiento ( Ver archivos Adjuntos)  camapaña Ecoretos-2017.</t>
  </si>
  <si>
    <t>2.No hay unificación de reportes para residuos sólidos, orgánicos y reciclajes generados en las plazas y en algunos casos no se están llevando. (ver detalle numeral 1.7)</t>
  </si>
  <si>
    <t>Contrucción de indicadores asociados al PIGA</t>
  </si>
  <si>
    <t xml:space="preserve"> El PIGa Institucional 2016-2020  cuenta con lineamientos definidos para el procedimiento de recolección de los residuos en las Plazas de mercado en :3.4.3. Residuos sólidos, emisiones atmosféricas y vertimientos  y se registra en el FO -547 RESIDUOS SÓLIDOS APROVECHABLES.</t>
  </si>
  <si>
    <t>3.No se está recogiendo el reciclaje por personas u organizaciones autorizadas en cumplimiento a los requisitos legales, y tampoco se está llevando el registro respectivo.  (ver detalle 1.7.5.2)</t>
  </si>
  <si>
    <t>Tres Acuerdos de Corresponsabilidad, suscritos con: 
Asociación de Recivladores y recuperadores ambientales - ASOREMA
Asociacion de  recicladores puerta de oro
Asociacion de  recicladores  semilleros del futuro para un ambiente mejor - ASOSEMILLEROS</t>
  </si>
  <si>
    <t>4.Hay incoherencia entre el objetivo específico que figura en el documento Plan Institucional de Gestión Ambiental -2012-2016 y el relacionado en el plan de acción PIGA -2016, sobre el  programa del uso eficiente del recurso hídrico  Así mismo, pasa de reducir en por lo menos un 10% el consumo histórico del agua según el Plan Institucional  a optimizar los recursos en por lo menos un 8%, según el plan de acción</t>
  </si>
  <si>
    <t>No Aplica / esta vigente el PIGA 2016-2020</t>
  </si>
  <si>
    <t>5.Hay inconsistencias entre el objetivo planteado del Plan Institucional de Gestión Ambiental 2012-2016,   y el  relacionado en el plan de acción PIGA-2016 sobre el programa de uso eficiente de la energía; son diferentes.</t>
  </si>
  <si>
    <t>6.No está aprobado el Plan Institucional de Gestión Ambiental - PIGA IPES 2016-2020, por parte del Comité de Gestión  Ambiental</t>
  </si>
  <si>
    <t>En la ruta X:\1.Sistema Integrado De Gestion\3. Documentación procesos SIG\SISTEMA GESTIÓN AMBIENTAL\PIGA\PIGA 2016 - 2020. Se encuentra  el ACTA CONCERTACION - PIGA 2016-2020.</t>
  </si>
  <si>
    <t xml:space="preserve">7.No se están cumpliendo los objetivos de  los programas de uso eficiente del agua  y de uso eficiente de la energía, ya que únicamente se evidenciaron actividades relacionadas  en la sede administrativa. </t>
  </si>
  <si>
    <t>No se reportaron actividades relacionadas</t>
  </si>
  <si>
    <t xml:space="preserve">8.No se observó ningún reporte o  control con destino al PIGA – Plan Institucional de Gestión Ambiental,  sobre consumo y pagos de servicios públicos generados por los puntos comerciales administrados por el IPES. </t>
  </si>
  <si>
    <t>Se observó reporte o  control con destino al PIGA – Plan Institucional de Gestión Ambiental cuenta con seguimiento a los consumos Servicios Públicos- desde 2012 a 2016 ( Excel ), sin embargo no se encontró reporte actualizado a la vigencia 2017</t>
  </si>
  <si>
    <t>10.No se evidencia la realización de la Revisión por la Dirección del SG SST</t>
  </si>
  <si>
    <t>No se evidenció la acción</t>
  </si>
  <si>
    <t>11.En los indicadores de los programas  del PIGA, de uso eficiente del agua, uso eficiente de energía, gestión integral de residuos,  consumo sostenible y prácticas sostenibles no se observó la medición del indicador de  cada programa, ni su análisis respectivo.</t>
  </si>
  <si>
    <t xml:space="preserve"> Hay plan de mejora suscrito y en ejcución en la ruta X:\1.Sistema Integrado De Gestion\3. Documentación procesos SIG\SISTEMA GESTIÓN AMBIENTAL\PIGA\PIGA 2016 - 2020; sin embargo el reporte de indicadores se encuentra desactualizado</t>
  </si>
  <si>
    <t xml:space="preserve">12.Los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</si>
  <si>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Reubicación de los practivagones</t>
  </si>
  <si>
    <t>Se usan para almacenaje de residuos y según reporte la totalidad se encuentran reubicados en las plazas de mercado. De conformidad con reporte de la SAF sobre inventario de practivagones en las plazas de mercado s eobserva la distribución de 32 practivagones en las diferentes plazas con su destinación de uso y las imágenes de soporte</t>
  </si>
  <si>
    <t>No están funcionando los compactadores en las plazas de Ferias, 12 de Octubre, 7 de Agosto y Restrepo por dificultades con el sistema eléctrico de dichas plazas, Adicionalmente los compactadores de residuos orgánicos no estan en funcionamiento por falta de bolsas para compactación, se espera que a finales de Mayo de 2018 se inicie dicha labor</t>
  </si>
  <si>
    <t>Recolección de Aceite vegetal usado</t>
  </si>
  <si>
    <t>SESEC / SDAE</t>
  </si>
  <si>
    <t>No existe un parámetro determinado por la Ley de comparación para determinar si se esta cumpliendo o no con esta observación, sin embargo el impacto ambiental es positivo.</t>
  </si>
  <si>
    <t>1.Se evidencian dos líneas telefónicas en la Sede Barichara Nos. 2841069 y 3521617 las cuales son facturadas a la cuenta del IPES No. 8444319, Así mismo, existe un conmutador para la Sede. Lo anterior evidencia  falta de controles y posibles gastos  innecesarios.</t>
  </si>
  <si>
    <t>Se remitio a la ACI el Memorando No. 00110-817-002129 del 05/04/2018, donde se expone que de acuerdo a la revisión del documento se logro evidenciar que el hallazgo en mención  no es competencia de la Subdirección de Formación y Empleabilidad.</t>
  </si>
  <si>
    <t>No se observaron acciones relacionadas</t>
  </si>
  <si>
    <t>1.Se evidenció una fuga de agua en los baños del Punto de Encuentro de las Aguas, se manifestó que esto sucede hace más de 7 meses lo que estaría en contravía con los postulados Distritales de austeridad del gasto, respecto los niveles de consumo de los servicios de agua potable.</t>
  </si>
  <si>
    <t>No se observaron</t>
  </si>
  <si>
    <t xml:space="preserve"> Se revisó el expediente del Contrato No. 2078-13 y se evidenciaron las siguientes inconsistencias:
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t>
  </si>
  <si>
    <t>En mesa de trabajo de hallazgos compartidos se solicitó a la SDAE el plan de mejoramiento respectivo</t>
  </si>
  <si>
    <t>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t>
  </si>
  <si>
    <t>9.No se evidencia retroalimentación del reporte de servicios públicos generados  en las plazas, que permita justificar picos, aumentos o disminuciones en consumos y valores registrados.(Competencia de SESEC y SGRSI))</t>
  </si>
  <si>
    <t>No se evidencian acciones</t>
  </si>
  <si>
    <t>1.No se evidencia avance de actualización en las siguientes caracterizaciones:1. Gestión para  la formación 2. Apoyo seguridad y soberanía alimentaria 3. Gestión jurídica 4. Gestión de recursos financieros</t>
  </si>
  <si>
    <t xml:space="preserve">Revisión y Actualización del documento 							
</t>
  </si>
  <si>
    <t>La Caracterización del proceso de Gestión para la Formación y Empleabilidad se encuentra publicado en la carpeta compartidos/ 1. Sistema integrado de Gestión/ 3. Documentación proceso SIG/ 4. Gestión Formacion y Empleabilidad, PO-019 Proceso Gestión Formación y Empleabilidad Versión 3 el cual fue actualizado el 12/12/2016. Es de resaltar que se realiza anualmente la revisión y actualización de la documentación del SIG de la Subdirección de acuerdo a lineamientos de la Subdirección de Diseño y Análisis Estratégico. Es de aclarar que de las 3 caracterizaciones de los procesos misionales solo aplica la Gestión para la formación. 
Consultado la carpeta de compartidos del SIG, se evidencia que efectivamente en la ruta mencionada se encuentra la caracterización del proceso Gestión Formación y Empleabilidad PO-019 Versión 3 del 12/12/2016</t>
  </si>
  <si>
    <t>1.Incumplimiento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Subdireccion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t>
  </si>
  <si>
    <t>Establecer una mesa de trabajo con IDIPRON para concertar acciones que propendan por la liquidación del convenio</t>
  </si>
  <si>
    <t>La única acción en relación a la actividad planteada para subsanar el hallazgo, es la solicitud del establecimiento de la mesa de trabajo con IDIPRON</t>
  </si>
  <si>
    <t xml:space="preserve">1.Incumplimiento a liquidación de los contratos de los guías contratados bajo el proyecto 414 MISIÓN BOGOTÁ, situación que se produce dado la falta de ejercer labores de supervisión, por no ejercer el control en los pagos de seguridad social y en el incumplimiento de los términos de liquidación establecidos en el contrato, conllevando  pérdidas de competencia de varios de estos contratos. </t>
  </si>
  <si>
    <t xml:space="preserve">Adelantar las acciones necesarias para líquidar los contratos de guías de Misión Bogotá, que se firmaron en el marco del Proyecto 414 del plan de Desarrollo Bogotá Humana </t>
  </si>
  <si>
    <t>En el año 2016 y parte del 2017, la Subdirección de Formación y Empleabilidad realizo el tramite de liquidación pertinente de 2339 contratos de prestación de servicios derivados de los convenios 11 de 2008, 13 de 2008, 206 de 2009, 264 de 2009, 690 de 2009, 181 de 2010, 263 de 2012, 026 de 2013. Esta información fue consolidada y remitida a la Dirección General el día 07/03/2018 a través del memorando No.  00110-817-001507. 
El día 19 de Febrero de 2018 la SAF informo que 146 contratos se encontraban pendientes por realizar pérdida de competencia para la posterior depuración contable de saldos de seguridad social de los cuales se ha gestionado el proceso de liquidación de 84 contratos.
A la fecha se ha liquidado el 94,1% del total de contratos a liquidar desde la SFE, de acuerdo a los reportes que se han remitido desde la Subdirección Administrativa y Financiera. 
De conformidad con los memorandos 002145 del 06/04/2018 y 002227 del 09/04/2018 se evidencia la solicitud de firma de pérdida de competencias para liquidar 84 contratos del proyecto reportado por la SAF del 19/02/2018</t>
  </si>
  <si>
    <t>1.Al verificar el cumplimiento de las funciones atribuidas a la Subdireccion de Formación y Empleabilidad se evidencia incumplimiento a las mismas, (ver análisis numeral 3.1.1)</t>
  </si>
  <si>
    <t>Gestionar la actualización de las funciones de la SFE</t>
  </si>
  <si>
    <t>Como parte de la gestión la SFE se han enviado dos comunicaciones a la Dirección General a través de los memorandos 00110-817-006698 del 15/11/2016 y del 00110-817-1105 del 6 de marzo de 2017.
Si bien se ha hecho la gestión por parte de la SFE para el ajuste de las funciones es necesario que exista el acto administrativo expedido por la Junta Directiva de la Entidad donde se evidencie el ajuste.</t>
  </si>
  <si>
    <t>1.Verificado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</si>
  <si>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Envío de Calendario de actividades y Convocatorias al área de comunicaciones para su posterior publicación en los medios correspondientes.</t>
  </si>
  <si>
    <t>.La Subdirección tiene a una profesional contratista encargada del reporte del calendario de actividades y convocatorias al área de comunicaciones para su publicación. Se observaron en el Drive reportes desde el mes de Diciembre a la fecha.
Se cumple con los lineamientos de la ley de transparencia y adicionalmente esta para consulta permanente de la cuidadania.</t>
  </si>
  <si>
    <t xml:space="preserve">CPS 787  de 2013 (11 carpetas)
El referido contrato tiene como objeto: PRESTAR AL INSTITUTO PARA LA ECONOMIA SOCIAL SERVICIOS DE PROGRAMAS DE FORMACION PROFESIONAL INTEGRAL DE NIVEL TECNICO, EN EL MARCO DEL DESARROLLO DEL CONVENIO INTERADMINISTRATIVO No. 1719 DE 2012
Se observa que el convenio en cuestión aún no se ha liquidado, y a la fecha se ha constituido como pasivo exigible el saldo pendiente por pagar del convenio.
Se observa incumplimiento a lo establecido por la norma en cuanto a las liquidaciones de los contratos que son susceptibles de ello, teniendo en cuenta que se está dejando pasar los 30 meses que tiene la Entidad para liquidar sin perder la competencia para ello.
</t>
  </si>
  <si>
    <t>Gestión  - fortalecimiento para  la economía popular y emprendimiento</t>
  </si>
  <si>
    <t>Falta de seguimiento y control por parte de la SGRSI sobre los sitios, horarios y responsables de la atención en los territorios</t>
  </si>
  <si>
    <t>El hallazgo se generó en el 2014 por el programa de territorios, en el cual se disponía de personal de la Entidad para que atendiera desde las alcaldías locales, en la actualidad este programa no se viene desempeñando, cualquier información puede ser consultada en la sede central o en la página web de la entidad.</t>
  </si>
  <si>
    <t>Falta los contratos en los puntos comerciales</t>
  </si>
  <si>
    <t>Se entrega depuracion de cartera en Flores Cll 68 y Kennedy para la legalizacion de contratos, se entregan contratos de Minicentro y Rotonda Chapinero</t>
  </si>
  <si>
    <t>Se evidencia un incremento en consumo del Acueducto, Alcantarillado y Aseo en los proyectos comérciales (Galería Artesanal AV 19 (Calle 19 9-68), Punto Comercial Usme, Punto Comercial Rotonda Santafé, Punto Comercial Rotonda Barrios Unidos y Tintal) de 580 m3 respecto de la vigencia 2013, lo cual equivalió a pagar $29.145.000 más. Lo anterior evidencia incumplimiento al programa uso eficiente de agua.</t>
  </si>
  <si>
    <t>La SGSRI indica que esta labor la maneja la SDAE con el programa PIGA, quien se encarga de capacitar e impulsar los programas de ahorro y manejo de servicios públicos, la SDAE maneja una matriz en la cual se indica el consumo de los servicios públicos y los controles para estimular el ahorro.</t>
  </si>
  <si>
    <t>Se evidenció que la línea telefónica No.3520593 cuenta No.675430594, corresponde a la Casa del Vendedor, sin embargo, al verificar lo anterior durante 10 días y diferentes horas laborales sin respuesta a las llamadas realizadas. Lo anterior indica que nadie usa la línea telefónica o no hubo personal para que atendiera la llamada.</t>
  </si>
  <si>
    <t>La SGSRI indica que las líneas telefónicas las maneja la SAF, la subdirección no tiene responsabilidad ni control sobre la casa del vendedor o el personal que se desempeña ahí.</t>
  </si>
  <si>
    <t xml:space="preserve">Se evidencia que el promedio por cargo fijo es de $2700 mensuales por concepto de gas, lo cual se cancela cada vez que queda desocupado un módulo o cocina. En el Recinto Ferial 20 de Julio se evidencian 61 módulos sin beneficiario por lo cual mensualmente se cancelan $164.700, módulos que no se ocupan aproximadamente desde hace dos años, lo que conllevaría a un presunto detrimento patrimonial.   </t>
  </si>
  <si>
    <t>Se indica que el Recinto 20 de Julio fue arrendado a una organización de Vendedores los cuales se encargan de arrendarlos o entregarlos a los comerciantes que tienen afiliados los cuales son los responsables del pago de los servicios públicos, en la actualidad se indica que el Recinto 20 de Julio esta en recuperado por la Entidad y que no se esta generando consumo por las cocinas del recinto a cargo de la Entidad.</t>
  </si>
  <si>
    <t>Sistema Integrado de Gestion</t>
  </si>
  <si>
    <t>No se evidencian planes de emergencia  para puntos comerciales y sedes administrativas de la Entidad.</t>
  </si>
  <si>
    <t>Se entregan soportes del diligenciamiento de los SUGA (Sistema Único de Gestión de Aglomeraciones) de ferias temporales y navideñas.</t>
  </si>
  <si>
    <t xml:space="preserve">No existe el acto administrativo por el cual el IPES reglamenta las ZAERT. </t>
  </si>
  <si>
    <t>Se adoptó mediante la Resolución IPES 627 de 2014 la reglamentación de las ZAERT.</t>
  </si>
  <si>
    <t xml:space="preserve">El plazo para la presentación de la reglamentación de las ZAERT venció el pasado mes de abril de 2014. </t>
  </si>
  <si>
    <t>Se adoptó mediante la Resolución IPES 627 de 2014 (30-12-2014) la reglamentación de las ZAERT.</t>
  </si>
  <si>
    <t>La ZAERT piloto actual no cuenta con estudio económico ni técnico exigido en la reglamentación</t>
  </si>
  <si>
    <t>La SGSRI entrega soportes de Estudios técnicos, socios económicos y conceptos del DADEP.</t>
  </si>
  <si>
    <t>Incumplimiento a los protocolos interinstitucionales, de seguridad y emergencias para la determinación de los espacios donde se desarrollan las ferias institucionales (Ver detalles en observación 3.3.)</t>
  </si>
  <si>
    <t>En caso que en una misma edificación o espacio se cuente con más de una forma de ocupación, es decir, una combinación de las cuatro posibilidades de aforo, cada zona deberá estar dividida de manera adecuada y se utilizará cada uno de los factores para determinar la capacidad de ocupación individual de cada zona respectiva; sin embargo, en el -Plan de Emergencia y Contingencia por aglomeración de Público tipo para Eventos de Baja Complejidad- suministrado por la Subdirección se referencia su aplicabilidad a las trece Ferias Navideñas previstas, así: Ciudad Bolívar, Teusaquillo, Fontibón Kennedy, Tunjuelito, Usme, Santa Fe, Usaquén...” llevando así a un incumplimiento, con especial énfasis en la Feria de USME que cuenta con dos tipos de ocupación temporal y permanente, ya que pada cada tipo de ubicación cuenta con un manual específico que puede ser consultado en el link: http://www.sire.gov.co/protocolo</t>
  </si>
  <si>
    <t>Incumplimiento con aspectos relacionados con la formulación, trámite y cumplimiento para la  realización de Eventos que implican aglomeración ocasional en espacio público distrital.</t>
  </si>
  <si>
    <t>Incumplimiento en el procedimiento para evaluar y clasificar el grado de complejidad de una aglomeración de público de carácter ocasional en el Distrito Capital</t>
  </si>
  <si>
    <t>En visita in situ se evidenció en el punto comercial CED CENTENARIO,  la venta de películas de contenido pornográfico, así como la realización de perforaciones en la piel denominados “piercing”, situaciones que no están permitidas dentro de las actividades de los puntos comerciales.</t>
  </si>
  <si>
    <t>En la actualidad la SGSRI entrego a la SJC el borrador para la elaboración del reglamento de los puntos comerciales y de Encuentro, el Punto CED Centenario fue intervenido y sus comerciantes capacitados.</t>
  </si>
  <si>
    <t>En el proceso de auditoría y al revisar las bases de la población vinculada en la feria decembrina de 2015, se halló casos en los cuales se evidencia incumplimiento en los criterios de entrada a las ferias temporales o las institucionales según los criterios de focalización definidos por el IPES, como es el caso “ser vendedor informal registrado en la localidad en la cual se ofrece la Feria Institucional”, estimando que cercar de 659 personas de las 1104  que se inscribieron carecían de dicho requisito.</t>
  </si>
  <si>
    <t>En la actualidad la SGSRI entrego a la SJC el borrador para la elaboración del reglamento de los puntos comerciales y de Encuentro. Se tienen  caracterizado a los vendedores con la aplicación RIVI y HEMI de esta forma todos los vendedores que quieran ser parte de los proyectos de la entidad deberán ser caracterizados y registrados en estas aplicaciones.</t>
  </si>
  <si>
    <r>
      <t xml:space="preserve">Dada la denominación de bien de uso público que tiene el recinto ferial del 20 de julio, y la reglamentación, vigilancia y uso que se ejerce sobre estos de acuerdo a la Constitución y la ley, son inalienables, imprescriptibles e inembargables; y esto a la luz de lo preceptuado por el Consejo de Estado en la Sentencia C-383 de 2000 indicó que (…) </t>
    </r>
    <r>
      <rPr>
        <i/>
        <sz val="11"/>
        <rFont val="Arial"/>
        <family val="2"/>
      </rPr>
      <t>Con relación al dominio, en los bienes de uso público el Estado protege, vigila y reglamenta su uso y no pueden constituirse sobre ellos actos jurídicos que impliquen la limitación a su uso y disfrute por parte de los ciudadanos, como su venta o arrendamiento.</t>
    </r>
  </si>
  <si>
    <t>Se entregan soportes de la gestion realizada para ejercer la restitución realizada por la entidad para administrar el recinto ferial 20 de julio.</t>
  </si>
  <si>
    <t xml:space="preserve">No se observó ningún reporte o  control con destino al PIGA – Plan Institucional de Gestión Ambiental,  sobre consumo y pagos de servicios públicos generados por los puntos comerciales administrados por el IPES. </t>
  </si>
  <si>
    <t>Se entrega reporte emitido por la  SDAE sobre el cosumo de servicios publicos en los Puntos Comerciales.</t>
  </si>
  <si>
    <t xml:space="preserve">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
</t>
  </si>
  <si>
    <t xml:space="preserve">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
</t>
  </si>
  <si>
    <t xml:space="preserve">Se evidencia el incumplimiento de las disposiciones del Decreto 654 de 2011, toda vez que el Sistema de Información de los Procesos Judiciales de Bogotá – SIPROJ, se encuentra desactualizado y sin los documentos de cada proceso adjuntos, tanto de los procesos judiciales, acciones de tutela, conciliaciones extrajudiciales y actas de los comités de conciliación.    </t>
  </si>
  <si>
    <t>De los últimos informes entregados por la ACI, se evidencia la actualización del portal SIPROJWEB, además de lo anterior se han actualizado formatos de seguimientos de procesos judiciales y se tiene el borrador para la aprobación del Reglamento del Comité de Conciliación</t>
  </si>
  <si>
    <t>Las actas del Comité de Conciliación no están siendo introducidas en el Sistema de Información de Procesos Judiciales – SIPROJ, tal y como lo establece el Decreto 654 de 2011 y la Resolución No 603 de 2012.</t>
  </si>
  <si>
    <t>Se evidencian las actas del comité de conciliación del 2017 en el aplicativo SIPROJWEB, además de lo anterior se han actualizado formatos de seguimientos de procesos judiciales y se tiene el borrador para la aprobación del Reglamento del Comité de Conciliación.</t>
  </si>
  <si>
    <t xml:space="preserve">No se evidencia documentación en el que conste la evaluación de los procesos fallados en contra del IPES, y que determine la viabilidad de iniciar acciones de repetición, como lo señala numeral 6 del artículo 19 del Decreto Reglamentario 1716 de 2009. </t>
  </si>
  <si>
    <t>Se evidencia en el Siprojweb y en las actas del Comité de Conciliacion las evaluaciones de los procesos realizadas por los abogados</t>
  </si>
  <si>
    <r>
      <t xml:space="preserve">Actualizar los procesos No 1999-00245 (Contractual) y 2010-00417 (Reparación Directa) que se encuentran activos en el </t>
    </r>
    <r>
      <rPr>
        <sz val="10"/>
        <color theme="1"/>
        <rFont val="Arial"/>
        <family val="2"/>
      </rPr>
      <t>Sistema de Información de Procesos Judiciales – SIPROJ</t>
    </r>
    <r>
      <rPr>
        <sz val="10"/>
        <color rgb="FF000000"/>
        <rFont val="Arial"/>
        <family val="2"/>
      </rPr>
      <t xml:space="preserve">, los cuales aparecen a nombre del Fondo de Ventas Populares, a pesar de que actualmente se conoce como Instituto para la Economía  Social -IPES. </t>
    </r>
  </si>
  <si>
    <t>De los últimos informes entregados por la ACI, se evidencia la actualización del portal SIPROJWEB por parte de los abogados de la SJC.</t>
  </si>
  <si>
    <t xml:space="preserve">Incumpliendo por parte de los abogados externos encargados de la representación judicial de la Entidad, de su obligación de realizar de manera correcta y oportuna el ingreso de información con el estado de cada proceso judicial que tengan a su cargo al SIPROJ.  </t>
  </si>
  <si>
    <t>No se han seguido las recomendaciones de informes anteriores, respecto al cumplimiento del Decreto 1716 de 2009 y las disposiciones del Decreto 654 y 655 de 2011, toda vez que se encuentra desactualizado y sin los documentos de cada proceso adjuntos, las conciliaciones, tutelas, procesos judiciales, según lo demuestra el  Sistema de Información de los Procesos Judiciales de Bogotá – SIPROJ.</t>
  </si>
  <si>
    <t>Al realizar la auditoria al  comité de conciliación encontramos que las actas no están siendo subscritas y menos aún introducidas en el Sistema de Información de Procesos Judiciales – SIPROJ, tal y como lo establece el Decreto 654 de 2011 y la Resolución Interna No 603 de 2012.</t>
  </si>
  <si>
    <t>Se evidencian las actas del comité de conciliación del 2017 en el aplicativo SIPROJWEB</t>
  </si>
  <si>
    <t xml:space="preserve">La Falta de controles y la falta de seguimiento a estos procesos ha impedido realizar la respectiva evaluación de los procesos fallados en contra del IPES, y de esta manera poder realizar la respectiva  acción de repetición que le permita a la Entidad recuperar lo perdido, como lo señala numeral 6 del artículo 19 del Decreto Reglamentario 1716 de 2009. </t>
  </si>
  <si>
    <t>Gestión contractual</t>
  </si>
  <si>
    <t xml:space="preserve">Incumplimiento por parte de los abogados externos encargados de la representación judicial de la Entidad, de su obligación de realizar de manera correcta y oportuna el ingreso de información con el estado de cada proceso judicial que tengan a su cargo al SIPROJ.  </t>
  </si>
  <si>
    <t>Se evidencia pasividad y falta de supervisión en los contratos al no hacer cumplir la cláusula de Obligaciones Específicas numeral 8 donde expresa que es obligación de los Abogados Contratistas “Realizar de manera correcta y oportuna el ingreso de la información relacionada con el estado actualizado de cada uno de los procesos judiciales que tengan a cargo o que sean asignados por el supervisor del contrato al Sistema de Información de Procesos Judiciales – SIPROJ de la Alcaldía Mayor de Bogotá” permitiendo que se le cancelen los recursos del contrato sin cumplir con la total de las obligaciones.</t>
  </si>
  <si>
    <t xml:space="preserve">Incumplimiento por parte de los abogados externos encargados de la representación judicial de la Entidad, de su obligación de entregar los expedientes físicos de los procesos que tiene o tenían a su cargo, de igual manera pasividad de la Subdirección y Supervisor del Contrato por no realizar a tiempo los controles que impidan la perdida de los mismos.   </t>
  </si>
  <si>
    <t>La SJC indica que la supervisión de los contratos no es una función propia de la Subdirección y respecto a la perdida de archivos, indica que se actualizo el formato de préstamo de expedientes y se están digitalizando los expedientes.</t>
  </si>
  <si>
    <t>Los contratos de prestacion de servicios  N° 341, 304, 340 de 2014 no cumplen con la tabla de honorarios establecida según resolucion 313 de 2014</t>
  </si>
  <si>
    <t>En el 2016 y 2017 se adoptó y actualizo la tabla de honorarios la cual se actualiza anualmente y se relaciona entre los abogados que realizan el proceso contractual.</t>
  </si>
  <si>
    <t>No se ha iniciado el trámite de liquidación de los convenios Nos: 016, 266, 239, 114, 286, 127, 099, 280, 266, 279, 09, 136, 234, 265, 276, 244, 279, 41657, 150, 269, 394 y 482 de 2016; 3, 2, 1740, 1704, 1703, 04, 1533, 054, 3725 y 199 de 2007; 001, 2, 04, 03, 05, 06, 07, 10, 11, 12, 15, 16, 18, 19, 21, 69, 092, 202, 206, 486, 571, 1071, 2791, 296, 2979, 3133, 3135 y 3196 de 2008; 05, 2242, 2511, 2608, 2607, 2606, 2600, 2599, 2598, 2500, 2451, 2254, 2253, 2211, 2218, 2510, 2507, 281, 024, 15, 012, 99, 79, 181, 20, 307, 690 y 26 de 2009; y 121, 141, 170, 2000, 1999, 1998, 1997, 1996, 1995, 1984, 1979 y 1858 de 2010.</t>
  </si>
  <si>
    <t>La SJC indica que la liquidación de contratos y convenios es obligación de los supervisores los cuales deben informar a la SJC para terminar el trámite, no obstante la SJC indica que actualizó el Manual de Contratación Y Supervisión, Formatos del SIG y estableció una matriz (Excel) para realizarle seguimiento y alertar de la terminación y liquidación de los contratos.</t>
  </si>
  <si>
    <t xml:space="preserve">Revisado el expediente del convenio 2130 de 2013 se observó  que el acta de inicio es de fecha 16 de octubre de 2013 y el registro presupuestal No 4252 del 31 de diciembre de 2013, lo cual no da aplicación a lo señalado en el artículo 27 del Decreto 372 de 2010, toda vez que este último debe efectuarse después de la firma del convenio y antes del acta de iniciación del mismo. </t>
  </si>
  <si>
    <t>Esta acción es obligación del Supervisor del Contrato, no obstante la SJC indica que actualizó el Manual de Contratación Y Supervisión, Formatos del SIG y estableció una matriz (Excel) para realizarle seguimiento y alertar de la terminación y liquidación de los contratos.</t>
  </si>
  <si>
    <r>
      <t>Incumplimiento de las obligaciones contractuales por parte de la Fundación Empresarios por Colombia – FEC</t>
    </r>
    <r>
      <rPr>
        <sz val="10"/>
        <color theme="1"/>
        <rFont val="Times New Roman"/>
        <family val="1"/>
      </rPr>
      <t> </t>
    </r>
    <r>
      <rPr>
        <sz val="10"/>
        <color theme="1"/>
        <rFont val="Arial"/>
        <family val="2"/>
      </rPr>
      <t xml:space="preserve">, dentro del Convenio No 1991 de 2010. </t>
    </r>
  </si>
  <si>
    <t>Revisar las obligaciones contractuales de la Fundación Minuto de Dios, dentro del Convenio de asociación No 1137 de 2013,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</si>
  <si>
    <t>El Convenio de Asociación No 1510 de 2011, suscrito con la Fundación para el Fomento de la Lectura – FUNDALECTURA, no está liquidado, toda vez se encuentra en el expediente un acta de liquidación donde se evidencia que no se finalizó el trámite.</t>
  </si>
  <si>
    <t>Falta de foliación, documentos repetidos y no se conservación de la secuencia cronológica de los expedientes de los convenios.</t>
  </si>
  <si>
    <t>La SJC indica que se contrató personal para la organización del archivo de Jurídica, se está digitalizando los expedientes y se actualizó el formato de préstamo de documentos.</t>
  </si>
  <si>
    <t>De los 4 procesos mencionados, solo el de gestión jurídica es responsabilidad de la SJC los cuales se evidencian en las carpetas compartidas. X:\1.Sistema Integrado De Gestión\3. Documentación procesos SIG\13. GESTIÓN JURÍDICA\DOCUMENTOS ASOCIADOS</t>
  </si>
  <si>
    <t>El Comité de Conciliación debe reunirse una vez al mes conforme con lo descrito en Resolución IPES 603 de 2012. En el 2014 se reunieron 5 veces, y en lo corrido del 2015 1 vez.</t>
  </si>
  <si>
    <t>Se tiene el borrador para la aprobación del Reglamento del Comité de Conciliación, en este se implementara la realizacion de conferencias por video chat para cumplir con lo estipulado de 2 comites al mes.</t>
  </si>
  <si>
    <t>La convocación a los integrantes del Comité de Conciliación deberá realizarse con al menos 3 días de anticipación, se evidenció en el comité de conciliación del 21/05/15 el incumplimiento con este precepto.</t>
  </si>
  <si>
    <t>Se entregan soportes de la citacion via correo electronico a los miembros del Comité de Conciliacion según la normatividad.</t>
  </si>
  <si>
    <t>No se evidencio la introducción de las actas de los comités de conciliación efectuados en el 2014 en el Sistema de Información de Procesos Judiciales — SIPROJWEB</t>
  </si>
  <si>
    <t>Se evidencia su cumplimiento y actualización en el aplicativo SIPROJWEB.</t>
  </si>
  <si>
    <t>No se evidencio la solicitud ni entrega por parte de los abogados externos que llevan la representación de la Entidad de los informes ejecutivos que deben entregar cada 3 meses.</t>
  </si>
  <si>
    <t>No se están publicando en la Página Web de la Entidad las actas conciliatorias celebradas ante el Ministerio Publico.</t>
  </si>
  <si>
    <t>Los abogados que representan judicialmente a la Entidad no tienen actualizada ni depurada la información referente a los procesos que manejan en el Siproj</t>
  </si>
  <si>
    <t>La Subdirección Jurídica y de Contratación no posee un mecanismo de supervisión y control que permita establecer si los abogados  que representan judicialmente a la Entidad están cumpliendo con la actualización de los procesos en el Siproj</t>
  </si>
  <si>
    <t>Se evidencio que la Subdirección Jurídica no ha realizado los trámites respectivos para la asignación de claves de los abogados que representan judicialmente a la Entidad.</t>
  </si>
  <si>
    <t>Se evidencia su cumplimiento al evidenciar los usuarios de los abogados que alimentan el SIPROJWEB</t>
  </si>
  <si>
    <t>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</si>
  <si>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Se evidencia incumplimiento por parte del Secretario Técnico del Comité de Conciliación de la Entidad en su obligación de diligenciar dentro de los cinco (5) días siguientes a cada sesión de Comité de Conciliación, las respectivas Actas aprobadas en el Sistema de Información de Procesos Judiciales -SIPROJWEB BOGOTÁ</t>
  </si>
  <si>
    <t xml:space="preserve">No se evidencia la entrega del informe por parte del Secretario Técnico del Comité de Conciliación de la Entidad, sobre los mecanismos alternativos de solución de conflictos que han sido empleados, relacionando el número total de casos resueltos empleando el respectivo mecanismo alternativo de solución de conflictos, terminación favorable o desfavorable, valor total e individual de las sumas impuestas a favor y en contra; así como los criterios o directrices institucionales que se han implementado para utilizar los diferentes mecanismos alternativos de solución de conflictos”. </t>
  </si>
  <si>
    <t>Al revisar las carpetas de ex contratistas se evidencio que no se está implementado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t>
  </si>
  <si>
    <t>La SAF-SDAE y SJC actualizaron el Formato de Paz y Salvo para entrega de expedientes.</t>
  </si>
  <si>
    <t>Se  evidencia con el contrato 332 de 2015, que se le dio en arrendamiento a Alejandro Barrera Huertas  del recinto ferial del 20 de julio, el incumplimiento con la norma de contar con estudios y documentos previos que son el soporte para la realización del contrato, al indagar por la carpeta que dé cuenta de dichos documentos se evidencio que al archivo de la Subdireccion Juridica la carpeta contentiva de dicho contrato nunca ha hecho ingreso al mismo, y no se cuenta con una carpeta que contenga los estudios previos y que cumplan con los requisitos que la norma exige, dado que el documento (carpeta) que se le facilita al equipo auditor contiene la minuta original pero carece de los estudios previos se entiende que se adolece de ellos. Igualmente se evidencia incumplimiento a los deberes de supervisión de quien funja como tal (Subdirector (a) de Gestión Redes Sociales e Informalidad) incumpliendo así el Estatuto Anticorrupción. Por otro lado se evidencia igualmente el incumplimiento a las disposiciones contenidas en el contrato de arrendamiento, respecto del acta de inicio, y acta de entrega del recinto; no obstante que se evidencio en la visita que se encuentran locales asignados sin el cumplimiento de los requisitos previos.</t>
  </si>
  <si>
    <t>Estas obligaciones son parte del supervisor del contrato, no obstante ya se hizo la restitución del recinto Ferial 20 de Julio.</t>
  </si>
  <si>
    <t>Al verificar la realización de los Comités de Contratación durante las vigencias 2014 y 2015 en las condiciones establecidas por la Resolución IPES 570 de 2012, se evidencia inexistencia de actas firmadas de los diferentes comités que se desarrollaron durante las vigencias 2014 y 2015 (corte al mes de abril), situación que conllevaría a configurar un vacío legal en aquellos procesos que por norma debían tratarse en el Comité según artículo 4º de la Resolución IPES 570 de 2012, y que aparentemente fueron aprobados en esta instancia. Así mismo, se evidencia incumplimiento a la aplicación del numeral 10 del artículo 6º  y artículo 8º  de la Resolución IPES 570 de 2012</t>
  </si>
  <si>
    <t>Se evidencia su cumplimiento y actualización en el aplicativo SIPROJWEB EN EL  2017.</t>
  </si>
  <si>
    <t>Al revisar los Contratos 1, 19, 48, 71, 98, 115, 172, 241, 244, 273, 293, 311 y  337 del 2014 y 1, 11, 13, 17,  25 y 164 del 2015 se evidenció que no se cumplió lo preceptuado por la Ley anti tramites en su artículo 223 del Decreto Ley 019 de 2012,  sobre   la publicación del contrato o alguna de sus modificaciones  en el portal www.contratos.gov.co SECOP, incumpliendo un mandato legal</t>
  </si>
  <si>
    <t>La SJC indica que se actualizo el Manual de Contratación y Supervisión y se contrató personal técnico de apoyo para la publicación de los procesos contractuales, además con la entrada en vigencia de SECOP II estas alertas se realizan automáticamente.</t>
  </si>
  <si>
    <t>Al verificar en los expedientes de los contratos de prestación de servicios números 32, 241, 304 y 473 de 2014,  y 1, 2, 3, 4, 6, 10, 13, 17, 18, 35, 37, 151, 154, 158, 159, 160, 163, 167, 168 del 2015 se evidenció que el contratista no cumple con el perfil establecido por el IPES, según Resoluciones IPES No. 313 de 2014 y No. 025 de 2015, al comparar y constatar la documentación registrada en el expediente y referente al contratista y conforme con los requisitos definidos en la tabla de honorarios fijada por la Entidad. Dicha situación podría interpretarse como posible detrimento patrimonial considerando que se suscriben contratos de prestación de servicio con personas que no son idóneas para desarrollar las obligaciones conforme con la tabla de honorarios definida por la Entidad. De lo anterior se observa que en existen contratos de prestación de servicios en todas las áreas del IPES  que cuentan con esta falencia.</t>
  </si>
  <si>
    <t>La SJC indica que para esto se actualizó el Manual de Contratacion y Supervision, asi como capacitaciones en supervision y construcion de estudios previos.</t>
  </si>
  <si>
    <t>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</si>
  <si>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la SJC indica que esto es labor de la supervision y los procedimientos de SIAFI</t>
  </si>
  <si>
    <t xml:space="preserve">Al revisar los expedientes del contrato No. 185-13 se evidenció:
 Al consultar el SECOP no se evidenció la publicación de las adicciones ni prorrogas del contrato. (Prorroga 1,2 y3) ( Adicción 2,3 y 4) Lo anterior contraviene (principio de publicidad, obligación descrita en el decreto 1510 de 2013 art 19,  hoy decreto 1082 de 2015 articulo 2.2.1.1.1.7.1)
 Se evidencio que se adjuntó erróneamente una Prorroga 1 y adicción 2 del Contrato de vigilancia el cual no tiene ninguna relación con el proceso en cuestión, no se evidencia nota aclaratoria del mismo, induciendo al error.
 Las minutas de adicción y prórroga no se encuentran debidamente diligenciadas. (la Prorroga 1 del 22/07/14 no aparece suscrita por el contratista, la adicción 2 del 22/08/14 no aparece suscrita por el contratista)
 Se relacionan en estas minutas (Prorroga 1,2 y3) (Adicción 2,3 y 4)  comités de contratación de los cuales no se evidenciaron la suscripción de  actas.
 La Supervisión de este contrato estaba en cabeza de la Subdirección Administrativa y Financiera.
</t>
  </si>
  <si>
    <r>
      <t>No coinciden los valores del número de contratos legalizados  sumados al número de contratos de hecho frente al total de Número de puestos asignados a excepción de las plazas Siete de Agosto y Los Luceros (ver detalle numeral 1.2.)</t>
    </r>
    <r>
      <rPr>
        <sz val="11"/>
        <color rgb="FFFF0000"/>
        <rFont val="Arial"/>
        <family val="2"/>
      </rPr>
      <t xml:space="preserve"> </t>
    </r>
  </si>
  <si>
    <t>La SJC indica que en SIAFI aparecen los reportes reales de los contratos realizados y las areas misionales tienen  la informacion sobre ocupacion real de los espacios</t>
  </si>
  <si>
    <t>De la revisión de los documentos enviados como inventarios del archivo de gestión de la Subdireccion Juridica y de Contratacion en atención a la auditoria,  se observa incumplimiento a lo establecido en la norma frente al levantamiento de los inventarios.</t>
  </si>
  <si>
    <t>Al revisar el procedimiento para declarar la pérdida de competencia de los contratos se evidencia un incumplimiento a las directrices establecidas por la Entidad, teniendo en cuenta se suscribe acta de perdida de competencia sin los requisitos previos, como es el caso del CPS 787 de 2010.</t>
  </si>
  <si>
    <t>El formato fue actualizado en el 2018 y se encuentra en la carpeta compartidos.</t>
  </si>
  <si>
    <t>Incumplimiento a las condiciones del contrato No. 356 de 2015, teniendo en cuenta que no se cumplen las condiciones pactadas con el operador para las capacitaciones como es el número mínimo de horas por participar.</t>
  </si>
  <si>
    <t>Esta acción es obligación del Supervisor del Contrato, no obstante la SJC indica que actualizó el Manual de Contratación Y Supervisión, Formatos del SIG y estableció una matriz (Excel) para realizarle seguimiento y alertar de la terminación y liquidación de los contratos y capacitación a los supervisores de contratos.</t>
  </si>
  <si>
    <t>Al consultar el SECOP, no se evidenció la publicación de las adicciones ni prorrogas del contrato 262-14, lo anterior contraviene con el principio de publicidad. (Responsable Subdirección Jurídica y de Contratación)</t>
  </si>
  <si>
    <t>1.       El comité de conciliación debe reunirse una vez al mes conforme con lo descrito en Resolución IPES 603 de 2012. En el 2014 se reunieron 5 veces, y en lo corrido del 2015 6 veces.</t>
  </si>
  <si>
    <t>La SJC indica que se está a la espera de la aprobación del Reglamento del Comité de Conciliación.</t>
  </si>
  <si>
    <t>2.       La convocatoria a los integrantes del comité de conciliación deberá realizarse con al menos 3 días de anticipación, se evidencio en el comité de conciliación del 21/05/15 el incumplimiento con este precepto.</t>
  </si>
  <si>
    <t>Para el 2017 se observa en el aplicativo SIPROJWEB  su cumplimiento.</t>
  </si>
  <si>
    <t>3.       La ficha técnica no está siendo diligenciada e introducida en el sistema de información de procesos judiciales – SIPROJWEB</t>
  </si>
  <si>
    <t>4.       No se evidencio la introducción de las actas de los comités de conciliación efectuados en el 2014, 2015 y 2016 en el sistema de información de procesos judiciales – SIPROJWEB</t>
  </si>
  <si>
    <t>5.       No se evidencio la solicitud ni entrega por parte de los abogados externos que llevan la representación de la entidad de los informes ejecutivos que deben entregar cada 3 meses</t>
  </si>
  <si>
    <t>7.        No se están publicando en la página web de la entidad las actas conciliatorias celebradas ante el ministerio público.</t>
  </si>
  <si>
    <t>Estas pueden consultarse en el SIPROJWEB</t>
  </si>
  <si>
    <t>8.       Los abogados que representan judicialmente a la entidad no tienen actualizada ni depurada la información referente a los procesos que manejan en el siproj</t>
  </si>
  <si>
    <t>9.       La subdirección jurídica y de contratación no posee un mecanismo de supervisión y control que permita establecer si los abogados que representan judicialmente a la entidad están cumpliendo con la actualización de procesos en el siproj</t>
  </si>
  <si>
    <t>Se contrato personal cuyas funciones estan encamidas en realizar seguimiento a la actualizacion del Siprojweb</t>
  </si>
  <si>
    <t>10.   Se evidencio que la subdirección jurídica no ha realizado los tramites respectivos para la asignación de claves de los abogados que representan judicialmente a la entidad</t>
  </si>
  <si>
    <t>Esta actividad se evidencia cumplimiento en el Siprojweb</t>
  </si>
  <si>
    <t>11.   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</si>
  <si>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12.   No se evidencia la entrega del informe por parte del secretario técnico del comité de conciliación de la entidad, sobre los mecanismos alternativos de solución de conflictos que han sido empleados, relacionando el número total de casos resueltos empleando el respectivo mecanismo alternativo de solución de conflictos, terminación favorable o desfavorable, valor total e individual de las sumas impuestas a favor y en contra; así como los criterios o directrices institucionales que se han implementado para utilizar los diferentes mecanismos alternativos de solución de conflictos</t>
  </si>
  <si>
    <t>Los informes estan en el aplicativo Siprojweb</t>
  </si>
  <si>
    <t>13.   Se evidencia pasividad y falta de supervisión en los contratos al no hacer cumplir la cláusula de las obligaciones específicas numeral 8 donde expresa que es obligación de los abogados contratistas “Realizar de manera correcta y oportuna el ingreso de la información relacionada con el estado actualizado de cada uno de los procesos judiciales que tengan a cargo o que sean asignados por el supervisor del contrato al sistema de información de procesos judiciales – SIPROJ” permitiendo que se le cancelen los recursos del contrato sin cumplir con la total de las obligaciones.</t>
  </si>
  <si>
    <t>Se evidencia cumplimiento en el 2017 por parte de los abogados en el Siprojweb</t>
  </si>
  <si>
    <t>No se evidenció la publicación de Los costos de reproducción de la información pública, con su respectiva motivación. 
Responsables: Subdirección Administrativa y Financiera; Subdirección Jurídica y de Contratación.</t>
  </si>
  <si>
    <t>La publicacion se encuentra pero debe ser actualizada por la SAF</t>
  </si>
  <si>
    <t xml:space="preserve">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t>
  </si>
  <si>
    <t xml:space="preserve">La OAC creo en su página web un link http://www.ipes.gov.co/ para poder direccionar al consultante al SECOP y de esta manera consultar todos los procesos contractuales que la entidad tiene en la vigencia y los realizados anteriormente, también en la ruta http://www.ipes.gov.co/index.php/gestion-institucional/planeacion/planes/transparencia-y-acceso-a-la-informacion-publica 8. Contratación se encuentra la información contractual de la entidad. </t>
  </si>
  <si>
    <t xml:space="preserve">Se observa deficiencia en la conformación de los expedientes contractuales (389-390 de 2016) por no contar con todos los soportes en el expediente que permitan determinar si el pago realizado obedece a la realidad (SOAT, Garantías, Original de Factura, pago de impuestos) 
Se observa deficiencia en la Supervisión de los contratos (408 de 2016) Solicitud de Prórroga sin Soportes de ejecución, (188 de 2017) no se evidencian informes de ejecución, (149 de 2016) informes de ejecución sin firma del contratista e inconsistencias en fechas.
</t>
  </si>
  <si>
    <t xml:space="preserve">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</si>
  <si>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la información de los procesos contractuales de la entidad se pueden consultar en el link del SECOP que tiene la página web de la entidad, en la página se publica mensualmente los procesos contractuales que se realizan, al consultar solo se evidencio formulario de enero y febrero, la SJC indico que en el mes de abril no realizó procesos contractuales, sobre el informe de defensa jurídica se indica que este se consulta en el aplicativo SIPROJWEB.</t>
  </si>
  <si>
    <t xml:space="preserve">Incumplimiento con lo establecido en el Reglamento Interno del Comité de Conciliación, en cuanto a la gestión del mismo, así:
• No se evidencia el cumplimiento de lo preceptuado en el Reglamento Interno del Comité de Conciliación, respecto de la obligación que le impone dicho reglamento al abogado encargado de la representación legal de radicar en la oficina de correspondencia la solicitud de convocatoria a comité de conciliación con una antelación no menor a cinco (5) días hábiles con los respectivos soportes
• No se evidencia cumplimiento en cuanto a la presentación del informe de gestión y de la ejecución de sus decisiones, teniendo en cuenta que el informe del primer semestre de 2017, se debió entregar en el primer comité ordinario del mes de julio de 2017.
• No se evidencia cumplimiento en cuanto al  envió del proyecto de acta a los miembros del comité.
• No se evidencia cumplimiento en cuanto a la falta de reunión en la última sesión ordinaria de los meses de enero y julio  de cada año para hacer los estimativos necesarios el daño antijurídico.
• No se evidencia cumplimiento con lo preceptuado en el Reglamento Interno del Comité de Conciliación, respecto de dejar constancia de la inasistencia en el acta del comité
</t>
  </si>
  <si>
    <t>La SJC indica que se está a la espera de la aprobación del Reglamento del Comité de Conciliación el cual subsanara todas estas obligaciones, no obstante entrega soportes de la realizacion de las actas y los informes realizados por los abogados a los miembros del comite.</t>
  </si>
  <si>
    <t xml:space="preserve">Incumplimiento con lo establecido en el Reglamento Interno del Comité de Conciliación, en cuanto a la gestión del mismo, así:
• Incumplimiento a definir criterios para la selección de abogados  externos que garanticen su idoneidad para la defensa de los intereses públicos y realizar seguimiento sobre los procesos a ellos encomendados 
• Incumplimiento de preparar y entregar un informe de la gestión del comité al representante legal y a los miembros del comité
</t>
  </si>
  <si>
    <t>Incumplimiento a lo preceptuado por el reglamento del comité de conciliación donde preceptúa que se debe establecer como indicador de gestión la prevención del daño antijurídico, y para el ejercicio de auditoria se manifestó por el profesional que atiende la visita la construcción de indicador para las  querellas presentadas.</t>
  </si>
  <si>
    <t>Informe final de auditoria al sistema integrado de gestion</t>
  </si>
  <si>
    <t>Informacion y Comunicación</t>
  </si>
  <si>
    <t>El plan de comunicaciones tiene prevista su implementación a partir de diciembre de 2014 y la Circular 157 de 2013 sobre el plan de acción del SIG establece un plan anual.</t>
  </si>
  <si>
    <t>OAC</t>
  </si>
  <si>
    <t>El plan de Comunicaciones está en la carpeta compartida y con la versión 2015, en este se indica la frecuencia de y responsables de la comunicaciones.</t>
  </si>
  <si>
    <t>Seguimiento a la implementación de la Ley 1712 de 2014, Decreto 103 de 2015 y Estrategia de Gobierno en Línea.</t>
  </si>
  <si>
    <t>No se evidencia publicación del programa de gestión documental en la página WEB del IPES.
Responsable: Subdirección Administrativa y Financiera</t>
  </si>
  <si>
    <t>En el link de la página web  http://www.ipes.gov.co/images/informes/gestionDocumental/2018/DE-032_PROGRAMA_DE_GESTION_DOCUMENTAL_2017.pdf se puede consultar el programa de Gestión Documental.</t>
  </si>
  <si>
    <t>No se evidenció publicación de las tablas de retención en la página WEB del IPES.
Responsable: Subdirección Administrativa y Financiera</t>
  </si>
  <si>
    <t>En este link http://www.ipes.gov.co/index.php/gestion-institucional/instrumentos-de-gestion/gestion-documental se encuentra el avance de las TRD en la Entidad.</t>
  </si>
  <si>
    <t>No se evidenció publicación del presupuesto asignado para la vigencia 2016.</t>
  </si>
  <si>
    <t>En este link http://www.ipes.gov.co/images/informes/presupuestos/2018/PRESUPUESTO_2018.pdf se encuentra el presupuesto 2018 de la Entidad.</t>
  </si>
  <si>
    <t>Seguimiento a la ley de transparencia y del derecho al acceso a la in formacion publica, estrategia de gobierno en linea e indice de transparencia</t>
  </si>
  <si>
    <t>En la página web en el link http://www.ipes.gov.co/index.php/gestion-institucional/planeacion/planes/transparencia-y-acceso-a-la-informacion-publica 9. Trámites, Servicios, atención al ciudadano y PQR y 10. Instrumentos de Gestión de Información Pública se encuentra toda la información relacionada con costos, gestión documental, presupuesto, esquema, formularios de respuestas, horarios de atención al usuario.</t>
  </si>
  <si>
    <t xml:space="preserve">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
</t>
  </si>
  <si>
    <t>Con la elaboración de la Circular 08 y 010 de 2018 la Entidad designó los responsables de la Entrega de información a la OAC para su publicación  en los Enlaces: http://www.ipes.gov.co/index.php/gestion-institucional/planeacion/planes/transparencia-y-acceso-a-la-informacion-publica (6.5 Participación en la formulación de Políticas) y Enlace: http://www.ipes.gov.co/index.php/informacion-de-interes/datos-abiertos se evidencia el cumplimiento de este hallazgo.</t>
  </si>
  <si>
    <t xml:space="preserve">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
</t>
  </si>
  <si>
    <t>Al colocar en el buscador de la página web de la entidad “calendario” se traslada a las noticias misionales que la entidad ha realizado últimamente, no obstante no se evidencia una estructura cronológica que indique los eventos cronológicos de la entidad, en el link se evidencia el esquema de publicación http://www.ipes.gov.co/images/informes/transparencia/Esquema-de-publicacion-Pagina-Web-IPES.pdf y el cumplimiento de 3564 de 2015 se evidencia en el esquema organizacional de la pagina.</t>
  </si>
  <si>
    <t>En la página web se puede consultar las funciones de cada subdirección, el mapa de procesos de la Entidad, en la sección noticias se encuentra la relación de eventos que la entidad esta realizando, no obstante se recomendaría agregar un calendario de eventos que le indique al usuario que eventos están programados por la entidad en un futuro, se evidencia en horario de las Plazas y Puntos Comerciales, así como la sede Central.</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</si>
  <si>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 Calendario de actividades: El sujeto obligado habilita un calendario de eventos y fechas clave relacionadas con sus procesos misionales.
Información publicada de forma incompleta.
• Horario de atención al público de las plazas de mercado.
• No se observa la existencia de formularios o formatos publicados
</t>
  </si>
  <si>
    <t>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</si>
  <si>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En la página web de la entidad se observa un calendario mensual, que al darle click en un día en específico nos indica que evento se está realizando o va a realizar http://www.ipes.gov.co/index.php/component/jevents/day.listevents/2018/04/11/-?Itemid=1</t>
  </si>
  <si>
    <t>El instrumento de gestión denominado chat deje su mensaje dispuesto en la página web de la entidad para recibir y atender solicitudes y requerimientos presentados por los ciudadanos, no cuenta con las características de un chat en línea debido a que su adquisición se realizó mediante software de prueba. Por lo anterior no se cuenta con licencia de funcionamiento para su permanente y legal gestión, de conformidad con lo establecido en la norma vigente para todos los organismos estatales</t>
  </si>
  <si>
    <t>El servicio de chat está en funcionamiento en la página web, no obstante este servicio es ejecutado por el SAF- Servicio al Usuario quien interactúa con el usuario indicándole la información solicitada.</t>
  </si>
  <si>
    <t xml:space="preserve">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
</t>
  </si>
  <si>
    <t xml:space="preserve">En este link se encuentra la información del Defensor del Ciudadano http://www.ipes.gov.co/index.php/informacion-de-interes/servicios-al-ciudadano/defensor-del-ciudadano
Este es el link de portafolios de servicios, pero presenta error http://www.ipes.gov.co/index.php/component/tz_portfolio/17-portafolio-de-servicios?Itemid=579 (error)
Este link entrega información de los programas de formación http://www.ipes.gov.co/index.php/programas/formacion/programas-de-formacion
</t>
  </si>
  <si>
    <t>No se tuvo en cuenta en el filtro inicial para realizar seguimiento. Se solicito por correo electrónico del 26 de abril de 2018 proponer acciones de mejora por larte de la SAF.</t>
  </si>
  <si>
    <t xml:space="preserve">En el filtro inicial esta no conformidad fue direccionada a la SDAE. Se solicitó mediante correo electrónico del 26 de abril de 2018 a SAF acción de mejora. </t>
  </si>
  <si>
    <t>1.De acuerdo con reporte del aplicativo SIAFI, se observa durante la ejecución de la auditoria que el ex almacenista cuenta con elementos cargados a su nombre, en contravía con lo establecido en los numerales 4.7. “Reintegro al almacén o bodega de los bienes que se encuentran en servicio” , 4.11.4. “Relación de bienes por cambio de responsable o entrega de dependencias” y 4.10.1.2. “Toma Física o Verificación” del Manual de Procedimientos Administrativos y Contables para el Manejo y Control de los Bienes en los Entes Públicos del Distrito Capital (Resolución 001 de 2001 del Contador General de Bogotá), relacionado con el retiro de funcionario.</t>
  </si>
  <si>
    <t>Realizar regisrtro adecuado de los bienes de la entidad. SIAFI actualizado</t>
  </si>
  <si>
    <t>Por parte de la SAF la base de datos de bienes activos se envíió al operador del SIAFI, quedando por evidenciar el cargue de información por parte del operador, el seguimiento y ejecución del cargue acorde a la contratación, y pendiente por parte de la SDAE</t>
  </si>
  <si>
    <t>2."­ En el registro suministrado a través del SIAFI, se evidencian ítem repetidos, Se observó que en bodega existen elementos que han sido utilizados (por ejemplo: cosedoras, perforadoras, sacaganchos) dado el reintegro al almacén o bodega de los bienes que se encuentran en servicio, sin embargo, el registro en el aplicativo SIAFI evidencia que el reintegro de algunos elementos al almacén (bodega) se ingresan como elementos nuevos. Lo anterior, evidencia falencias en el registro de algunos elementos de consumo controlado y consumo ubicados en las bodegas. Así mismo, y durante la ejecución de la auditoría, se observa que del total de funcionarios que hacen parte del equipo de trabajo en el Área de Almacén de la Subdirección Financiera y Administrativa, al solicitar reporte del aplicativo SIAFI de los bienes de consumo y consumo controlado en bodega, sólo una persona logró entregarnos el informe del SIAFI solicitado, y al indagar por el tipo de vinculación, la persona está vinculada como contratista.</t>
  </si>
  <si>
    <t xml:space="preserve">2.No se evidenció la publicación de Los costos de reproducción de la información pública, con su respectiva motivación. </t>
  </si>
  <si>
    <t>Actualizar y publicar resolución de costos de reproducción</t>
  </si>
  <si>
    <t>Se encuentra en proceso la actualización de la Resolución de Costos de Reproducción para su posterior publicación</t>
  </si>
  <si>
    <t xml:space="preserve">3."Verificado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(repetido en servicio al usuario)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t>
  </si>
  <si>
    <t>Elaborar y publicar el índice de información Clasificada y Reservada
Información presupuestal publicada
Actualización del formato de Registro de Activos de la Información
Adelantar acciones con objeto de implementar el formulario electrónico de solicitud de información pública, acorde a los lineamientos del nivel distrital
Solicitar y publicar la información de horarios de atención de Plazas de Mercado y alternativas comerciales a cargo del IPES</t>
  </si>
  <si>
    <t>Se realizó trabajo inicial por parte de la SAF en relación a elaboración de caracterización documental de la Entidad, haciendo falta las mesas de trabajo con la SDAE para emitir y publicar el Indice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Alcaldís  y el desarrollo de la Alta consejería de las TIC para su implementación
 Atravez de oficio se solicitará la infpormación de atención de las Plazas de Mercado y Puntos de Encuentro para su psoterior publicación</t>
  </si>
  <si>
    <t>3.Desactualización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t>
  </si>
  <si>
    <t xml:space="preserve">
Actualizar el correo servicioalusuario@ipes.gov.co en la Web.
Incluir la información en el Portafolio de servicios 
Incluir en la página web, en el link “Formación/programas de formación y convocatorias, la información actualizada a 2018".
Actualizar los datos del servidor e información sobre los servicios de defensor del ciudadano.
Solicitar y publicar la información de horarios de atención de Plazas de Mercado y alternativas comerciales a cargo del IPES</t>
  </si>
  <si>
    <t>Se observa en el link de la página web la actualización del correo
Pendiente realizar observacion con SDAE sobre el portafolio de servicios
Se observa en el link de la página web el link de Programas de formación habilitado y en funcionamiento.
Se observa en el link de la página web la información referente a los servicios de Defensor del Ciudadano actualizados
Se solicitará la actualización a las diferentes áreas misionales para proceder a al publicación en la página web. No está actualizado</t>
  </si>
  <si>
    <t>1.Posible interrupción de funciones asignadas al defensor ciudadano. De conformidad con la resolución 501 del 29 de octubre de 2015, el cargo se encuentra asignado a la SFE y dado que el cumplimiento de las funciones asignadas a esta figura se desarrollan entre otras cosas a través del correo defensorciudadano@ipes.gov.co estas no se evidenciaron en la verificación realizada por esta asesoría. Durante la realización de la auditoria la SFE no entrego información relacionada con el funcionamiento del correo defensorciudadano@ipes.gov.co y se indicó la ausencia de personal responsable de esta gestión desde finales del mes de abril, por lo anterior se pone en riesgo el cumplimiento de las garantías que el estado otorga a los ciudadanos al delegar a este servidor  la responsabilidad de incorporar y verificar el cumplimiento  de la política distrital del servicio al ciudadano, velar por que los ciudadanos y ciudadanas obtengan respuestas a sus requerimientos , se resuelvan las quejas y los reclamos y se establezcan mecanismos de participación en el diseño y prestación de sus servicios</t>
  </si>
  <si>
    <t>Elaborar informe del Defensor del ciudadano</t>
  </si>
  <si>
    <t>El Informe esta elaborado por parte de la defensora del ciudadano, pero falta la radicación</t>
  </si>
  <si>
    <t>1.Las peticiones allegadas mediante los correos formación@ipes.gov.co sauusuario@ipes.gov.co ipestransparente@ipes.gov.co  y redes sociales FACEBOOK, TWITER, YOUTUBE, INSTAGRAM, chat deje su mensaje y atención telefónica no se registran en el sistema SDQS Distrital. Según el decreto  197 de 2014 el SDQS es un sistema de información diseñado para gestionar de manera eficiente y eficaz la recepción, análisis, tramite y respuesta de los requerimientos interpuestos por los diferentes canales de interacción, así mismo el no registro de la totalidad de las solicitudes allegadas a la entidad por los diferentes medios evidencia falencias en el control ejercido por parte de la entidad para dar cumplimiento a los atributos del servicio tales como: cálido, amable, rápido, respetuoso, digno, human o, efectivo y confiable. Por otra parte, la no inclusión de estos requerimientos en SDQS afecta no solo la calidad del servicio brindado sino la disponibilidad de datos para el reporte de informes y estadísticas veraces</t>
  </si>
  <si>
    <t>Oficiar a la OAC como administrador de las redes sociales, y SFE como administrador del correo formación@ipes.gov.co definiendo los parámetros de la PQR que deben ser enviadas al correo sausuario@ipes.gov.co</t>
  </si>
  <si>
    <t>Se encuentra en proceso la elaboración de la comunicación a la OAC y SFE para realizar el seguimiento a la efectividad en el informe de SDQS</t>
  </si>
  <si>
    <t>2.No se generan base de datos ni reportes de informes como parte del seguimiento y control a las solicitudes allegadas mediante los correos sausuario@ipes.gov.co formacion@ipes.gov.co , redes sociales, chat deje su mensaje, registro de llamadas telefónicas, situación que puede derivar en el riesgo de no dar respuesta a algunos de los requerimientos presentados a través de este medio. Así mismo, no se evidencio la generación  de respuestas a los usuarios avalados por el sub director o jefe de oficina competente para emitirlas.</t>
  </si>
  <si>
    <t>Incluir reporte del numero de llamadas y correos recibidos a los canales institucionales de Servicio al Usuario.Oficiar a la OAC como administrador de las redes sociales, y SFE como administrador del correo formación@ipes.gov.co definiendo los parámetros de la PQR que deben ser enviadas al correo sausuario@ipes.gov.co</t>
  </si>
  <si>
    <t>El reporte se esta adecuando a als condiciones necesarias de los canales institucionales de servicio al usuario para iniciar en el mes de Mayo de 2018</t>
  </si>
  <si>
    <t>4.• HALLAZGO 1.3.5: Se identificó en Factura No. 8274 del 06 de Noviembre de 2014, diferencia en el valor facturado de los servicios descritos así: Servicios descritos $38.456.430 Total de la factura $37.883.004 Diferencia $573.426
Así mismo, se identificó que existen diferencias en las horas extras facturadas en la factura No. 8404 (366 horas), respecto a los consolidados de Servicios Generales (319). De acuerdo con lo anterior, se evidencia debilidades en los controles y revisiones realizadas que pueden ocasionar facturaciones contrarias a la ejecución real.   (Revisar con Linderman y Marlon, es de transporte)</t>
  </si>
  <si>
    <t>Se solicita plan de mejoramiento</t>
  </si>
  <si>
    <t>5.El impacto de todos los esfuerzos por llevar a la Sede a un ahorro en el consumo de Energía y Agua en pro del medio ambiente así como del ahorro financiero de la Entidad no se ha medido, de modo que se está incurriendo en costos administrativos para la generación de campañas, actividades y estrategias de ahorro de las cuales no se ha estimado su beneficio e impacto en la Sede Manuel Mejía, lo anterior dada la falta de seguimiento y controles al consumo. Así mismo, se cuenta con un PIGA que no es aplicable a la Sede Administrativa del IPES en este momento dada la ausencia de registros exactos, seguimientos y controles frente al consumo y pago de los servicios de Energía y Agua de la sede Manuel Mejía. Generando así incumplimiento al numeral 5 de la Directiva 001 de 2001 de la Alcaldía Mayor “que “…las entidades establecerán medidas tendientes a ahorrar o reducir los niveles de consumo de los servicios de agua potable y energía, para lo cual se sugiere que el consumo de tales servicios no supere las 8:00 p.m.” (Ver observación 3.3) (PIGA)</t>
  </si>
  <si>
    <t>PIGA SDAE</t>
  </si>
  <si>
    <t>0904/2018</t>
  </si>
  <si>
    <t>No es responsabilidad de la SAF</t>
  </si>
  <si>
    <t xml:space="preserve">1.Existe una deuda de la cuenta No.4362920 desde la vigencia 2013 por valor de $35.589.464 debido al cobro de las líneas telefónicas a cargo del IPES y otras líneas adicionales que a la fecha no se han conciliado y aclarado, generando intereses por valor de $647.246, conllevando a un posible detrimento patrimonial. </t>
  </si>
  <si>
    <t>Debe definirse responsabilidades entre SAF y SDAE</t>
  </si>
  <si>
    <t>2.Al realizar la verificación de las cuentas, la línea 2826740 cuenta No. 1225841 se ha pagado mensualmente, al realizar la verificación telefónica suena como un fax pero no se pudo determinar donde se encuentra ubicado. Así mismo se evidencia que la SAF solicito cancelación del servicio de la línea telefónica  desde el 31 de Julio 2014 mediante radicado 00110-816-008142 pero a la fecha la ETB no la ha cancelado. La entidad siguió con el pago de la factura por valor de $43.150, y no hay evidencia del seguimiento a mencionada cancelación de la línea,  conllevando a un posible detrimento patrimonial.</t>
  </si>
  <si>
    <t xml:space="preserve">3.Se evidenció que existen dos líneas telefónicas directas en Tesorería Nos. 2862483 y 2824976 y al indagar por el uso de las mismas, se observa que el área  tenía conocimiento de una de ellas (2824976). Así mismo, cuentan con acceso al conmutador para realizar llamadas internas y externas. Lo anterior evidencia falta de controles y posibles gastos  innecesario. </t>
  </si>
  <si>
    <t>4.De conformidad con la descripción de la observación 3.1.3 del presente informe se evidencia que desde el 2014 la Entidad NO propende “…por buscar las mejores condiciones del mercado...”, ocasionado posibles mayores gastos  cercanos a los 800 mil pesos al año.</t>
  </si>
  <si>
    <t>Realizar estudio de mercado para establecer mejor tarifa a contratar en servicios de telefonía movil</t>
  </si>
  <si>
    <t>Se evidencia estudio de mercado con 4 operadores para la prestación de servicio de 12 líneas móbiles; en el mes de Abril acorde al estudio costo benefiicio se tonara la determinación de el operador a contratar</t>
  </si>
  <si>
    <t>6.Se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t>
  </si>
  <si>
    <t>No formualron</t>
  </si>
  <si>
    <t>No se presentaron acciones por tanto se solicita elaborar plan de mejoramiento respectivo</t>
  </si>
  <si>
    <t xml:space="preserve">1.• HALLAZGO 1.3.3: Al comparar el comportamiento de los pagos realizados en el Contrato No. 345-2013 estos presentan constancia, mientras que en el Contrato No. 262-2014 los pagos fueron variables:
De acuerdo con lo anterior, se evidenció que para los meses entre septiembre a diciembre de los años 2013 y 2014, para el último año se pagó $73.797.332 más. Lo anterior evidencia un mayor gasto en el servicio de transporte. </t>
  </si>
  <si>
    <t>Implementar controles para dar cumplimiento al acuerdo distrital 352 de 2008</t>
  </si>
  <si>
    <t xml:space="preserve">
Se encuentra en proceso la implementación de cláusula contractual estableciendo la obligatoriedad de la utilización exclusiva de parque automotor matriculado en el Distrito Capital</t>
  </si>
  <si>
    <t xml:space="preserve">1.La entidad presenta un consumo elevado de fotocopias, y no se observó la adopción de estrategias alineadas a la  cultura de Cero papel, para llegar a fotocopiar únicamente los documentos estrictamente necesarios.  </t>
  </si>
  <si>
    <t>Realizar informe trimestral  comparativo del consumo de fotocopias</t>
  </si>
  <si>
    <t>Se esta diseñando un ionforme trimestral por subdirección sobre la variación del consumo de fotocopias en cada una de ellas</t>
  </si>
  <si>
    <t xml:space="preserve">2.Las actividades realizadas durante los meses de enero a mayo de 2017,  del programa de consumo sostenible no han contribuido adecuadamente a la reducción del consumo de fotocopias. </t>
  </si>
  <si>
    <t>Oficio de remisión de informe a las dependencias del IPES</t>
  </si>
  <si>
    <t>Se remitirá por oficio el informe solicitando respuesta de justificación del incremento de consumo.</t>
  </si>
  <si>
    <t xml:space="preserve">1.Se verificaron las funciones de la responsable del manejo de cartera, que de acuerdo al Manual de Funciones, Resolución 049 de 2013, el Numeral 7 describe “realizar el cobro pre jurídico y jurídico de la cartera” del cual no se presenta evidencia de su realización durante la ejecución de la auditoría, lo que podría establecerse un posible incumplimiento a la función asignada. </t>
  </si>
  <si>
    <t>Elaborar comunicación de notificación de funciones a los funcionarios y jefes inmediatos de todas las dependencias del IPES</t>
  </si>
  <si>
    <t>No se han elaborado las comunicaciones de notificación de funciones a funcionarios y jefes inmediatos</t>
  </si>
  <si>
    <t>2.No se evidencia documento de cambio de funciones para los funcionarios Guillermo Franco Arce, Daniel Franco Ardila, Danelia Fernández, servidores de la planta global, quienes desempeñan en la actualidad, funciones diferentes a las notificadas inicialmente. En la carpeta de la funcionaria Luz Stella Gómez, no se encuentra la notificación de función respectiva</t>
  </si>
  <si>
    <t>3.De acuerdo con el análisis los funcionarios Miguel Muñoz Sarrias y Andrés Barreño Rojas de la planta temporal, están desempeñando funciones diferentes a las notificadas inicialmente</t>
  </si>
  <si>
    <t>4.Gestores asignados en los puntos comerciales tienen  mal distribuidas las cargas</t>
  </si>
  <si>
    <t>5.se evidencia nombramientos de Funcionarios con grados diferentes a los previstos por la Comisión, que conllevaron a diferencias salariales que han afectado el presupuesto de la Entidad, generando un posible detrimento patrimonial. (Valor total por mes de los 5 funcionarios: $443.863, valores del año 2012. A la fecha han trascurrido 29 meses)</t>
  </si>
  <si>
    <t xml:space="preserve">6.La Subdirección de Emprendimiento, Servicios Empresariales y Comercialización, de acuerdo con lo analizado existen funcionarios nombrados para ejercer el cargo de administrador de plazas y en la actualidad ejercen funciones en esa Subdirección Sin embargo, y de acuerdo con lo revisado por la Subdirección Administrativa Financiera (Talento Humano) tres funcionarios fueron nombrados con funciones de “Administrar las plazas de mercado”, sin embargo, no se evidencia su cumplimiento, ya que no están administrando mencionadas plazas, las cuales la mayoría está siendo administrada bajo contratos de prestación de servicios.  </t>
  </si>
  <si>
    <t>1. Los acuerdos de gestión durante la ejecución de la Auditoría no se evidenciaron; y que estuviesen suscritos por las partes; ni se evidencio seguimiento respectivo, de conformidad con la Ley 909 de 2004, Art. 50.</t>
  </si>
  <si>
    <t>Elaboración de acuerdos de gestión</t>
  </si>
  <si>
    <t>No se han elaborado ni firmado la totalidad de los acuerdos de gestión de los Subdirectores de la Entidad</t>
  </si>
  <si>
    <t>2.No se evidencia un procedimiento para la verificación de la gestión y tramites de las novedades (incapacidades) o situaciones administrativas laborales (vacaciones, primas), lo que dificulta y da menor celeridad en el proceso de liquidación de nómina.</t>
  </si>
  <si>
    <t>Documentar procedimiento de vinculación, permanencia y egreso de personal de planta administrativa</t>
  </si>
  <si>
    <t>No se presentaron avances</t>
  </si>
  <si>
    <t xml:space="preserve">3.Se observó que durante las vigencias 2015 y 2016 la Entidad permitió que se diera la interrupción de las vacaciones a 15 funcionarios y el aplazamiento de las vacaciones de un funcionario. Actuar que evidencia el incumplimiento del numeral 3 de la Directiva 001 de 2001 de la Alcaldía Mayor, según el cual “Las vacaciones no deben ser aplazadas ni interrumpidas y sólo podrán ser canceladas en dinero al retiro del funcionario.” (Ver observación 3.2)
</t>
  </si>
  <si>
    <t>2.Inadecuadas interfaces de la información de Nómina, Cartera y  contabilidad, ya que se realiza de manera manual con riesgo inminente a errores y reprocesos.</t>
  </si>
  <si>
    <t>Solicitar por oficio cumplimiento al contrato de desarrollo del aplicativo SIAFI de interfase entre las áreas de Nómina, Cartera, Tesorería y Presupuesto.</t>
  </si>
  <si>
    <t>No se observó actividades</t>
  </si>
  <si>
    <t>3.Liquidación prestaciones sociales: Se evidencia que solo se encuentra publicado los Acuerdos IPES-JD 003 2007 y 008 de 2013 relacionados con el incremento salarial en el espacio definido por la Entidad para la consulta de procedimientos internos (compartidos). Las demás vigencias (2008-2009-2010-2011-2012-2014-2015) no se evidencio la publicación de los acuerdos. Lo anterior evidencia posible vulneración contra el principio de publicidad, ya que de acuerdo con la corte constitucional en Sentencia C-012/13 establece que “…los artículos 209 y 228 de la C.P., lo reconocen también como uno de los fundamentos de la función administrativa. La jurisprudencia ha considerado que este principio no es una mera formalidad, ya que consiste en dar a conocer, a través de publicaciones, comunicaciones o notificaciones, las actuaciones judiciales y administrativas a toda la comunidad, como garantía de transparencia y participación ciudadana, así como a las partes y terceros interesados en un determinado proceso para garantizar sus derechos de contradicción y defensa, a excepción de los casos en los cuales la ley lo prohíba por tratarse de actos sometidos a reserva legal. La realización del principio de publicidad, considerado como un mandato de optimización que “depende de las posibilidades fácticas y jurídicas concurrentes”, compete al Legislador y varía de acuerdo con el tipo de actuación. Asimismo, requiere de las autoridades y de la administración, una labor efectiva y diligente para alcanzar el objetivo de dar a conocer el contenido de sus decisiones a los ciudadanos” (subrayado nuestro).</t>
  </si>
  <si>
    <t>Emitir circular que establezca la responsabilidad de publicación de actos administrativos en el IPES</t>
  </si>
  <si>
    <t>No se observaron actividades</t>
  </si>
  <si>
    <t>1.Registro Biométrico: Se realizó una muestra de 38 funcionarios del registro biométrico correspondiente al periodo comprendida de Octubre a Diciembre de 2014 y Enero de 2015  se observó lo siguiente :
• El 7.9% de los funcionarios realizan de forma ocasional el registro biométrico al ingresar y al salir de la jornada laboral, lo que podría presumirse un posible abandono de cargo.
• El 13.5% de los funcionarios no realizan el registro biométrico al ingresar y al salir de la jornada laboral, lo que podría presumirse un posible abandono de cargo.
• El 81.6% de los funcionarios verificados no cumplen con el horario pactado.
• Se evidencia el 94.7% los funcionarios no registran la hora de almuerzo.
• Se evidenció que el 7.9% de funcionarios no registran la hora de salida de la entidad 
• Se evidencia que no existen verificaciones periódicas del biométrico por áreas, ni políticas que normen, y en su caso, sancionen dichas incidencias
Lo anterior evidencia incumplimiento con la Circulares 103 de 2012 y 062 de 2014 de la Entidad, así como deficiencias en el seguimiento realizado por los subdirectores y jefes de oficina.</t>
  </si>
  <si>
    <t>Elaborar formato de reporte de cumplimiento de horario / Remitir por memorando interno reporte de cumplimiento de horario a todas las dependencias del IPES</t>
  </si>
  <si>
    <t>No se evidenciaron acciones</t>
  </si>
  <si>
    <t>1.La entidad no expide el acto administrativo, que debe emitirse para cada periodo anual de evaluacion de desempeño, a fin de establecer como minimo la utilizacion de tres factores para el acceso al nivel sobresaliente</t>
  </si>
  <si>
    <t>Loss factores para acceder al nivel sobresaliente quedaron eliminado acorde a lo establecido en el Acuerdo 565 de 2016</t>
  </si>
  <si>
    <t>No se evidenciaron avances sobre las acciones formuladas</t>
  </si>
  <si>
    <t>2.La unidad de personal desconoce la obligatoriedad de presentar al jefe de la entidad informes sobre los resultados obtenidos en la evaluacion y calificacion del servicio teniendo como base los informes de evaluacion, que emite cada una de las areas o dependencias</t>
  </si>
  <si>
    <t>Elaborar informe de resultados de evaluación de desempeño</t>
  </si>
  <si>
    <t>3.La  comision de personal desconoce la obligatoriedad de informar trimestralmente a la comision nacional del servicio civil sobre sus actuaciones y el cumplimiento de sus funciones en los asuntos relacionados con la evaluacion del desempeño</t>
  </si>
  <si>
    <t>Subir informe trimestral de comisión de personal</t>
  </si>
  <si>
    <t>4.No se observan políticas, directrices o lineamientos con los cuales se fijen los criterios para acceder a la calificación superior. (Ver numeral 3.1.1.)</t>
  </si>
  <si>
    <t>5.La evaluación de la funcionaria identificada con la c.c. 31.267.044 se observa que su calificación final se inscribe en un rango de 96% a 100% es decir sobresaliente, con lo cual se evidencia que no se tuvo como referente la evaluación de gestión por dependencia ya que la correspondiente a esta funcionaria obtuvo una calificación final de 40.6% (Ver 3.1.4.2.)</t>
  </si>
  <si>
    <t>6.No se evidenció el envío trimestral del informe de la Comisión de Personal de la entidad que dé cuenta de sus actuaciones y el cumplimiento de sus funciones en los asuntos relacionados con la evaluación del desempeño a la Comisión Nacional del Servicio Civil (3.1.3.)</t>
  </si>
  <si>
    <t xml:space="preserve">Se revisó los expedientes del contrato de prestación de servicios No. 533 de 2014 y se solicitó información mediante memorando con radicado IPES No. 00110-817-001449 a la Subdirección Administrativa y financiera de lo siguiente:
-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t>
  </si>
  <si>
    <t>5. Se evidencia que dentro del proceso disciplinario se están integrando como sujetos procesales, a personas que según la noma no tienen dicha categoría, como es el caso de los oficios que se le envían a la Asesoría de Control Interno, respecto de las actuaciones que se surten dentro del proceso Disciplinario para lo cual se citan algunos de los memorandos con radicados No. 00110-817-000210, 00110-817-000552, 00110-817-001566, 00110-817-003679</t>
  </si>
  <si>
    <t>6. Se evidencia incumplimiento a la disposición de la Alcaldía de Bogotá, con respecto al personal que debe hacer parte de las oficinas de Disciplinarios, por cuanto se vinculó mediante prestación de servicios CPS 301  de 2015, y cuyo objeto es “prestación de servicios profesionales en la Subdirección Administrativa y Financiera para fortalecer la gestión disciplinaria y la sustanciación y trámite de los procesos disciplinarios adelantados en el IPES”</t>
  </si>
  <si>
    <t>7. Incumplimiento de la publicación de los procesos disciplinarios en el Sistema Distrital de Información Disciplinaria - SID, teniendo en cuenta que mediante el oficio con radicado IPES No. 00110-817-002692 se entrega a la Asesoría de Control Interno un reporte de la publicación de los procesos, y dicha información no corresponde con el listado entregado en visita por el profesional designado y registrado en SID.</t>
  </si>
  <si>
    <t>8. Al verificar el procedimiento disciplinario en la etapa preliminar se pudo verificar que el proceso 07 de 2014, excedió los seis meses que tendrá lugar a duración esta etapa, dado que el auto de indagación preliminar se surtió en septiembre de 2014 y el auto de archivo en abril de 2015</t>
  </si>
  <si>
    <t>9. Mediante el Acuerdo 005 de 2011 del IPES, en su artículo 10 numeral 4 la primera instancia del proceso de control disciplinario y prevención del mismo recae en la Subdirección Administrativa y Financiera, sin embargo se observa un incumplimiento con el perfil del Operador Disciplinario a cuyo cargo está el área de asuntos disciplinarios, teniendo en cuenta que el perfil mínimo es: abogado con especialización en derecho administrativo, derecho disciplinario, derecho procesal y o penal, derecho constitucional y o derechos humanos, teniendo en cuenta que el Operador Disciplinario es la Subdirectora Administrativa y Financiera y no el abogado sustanciador.</t>
  </si>
  <si>
    <t>10. Incumplimiento respecto a los espacios físicos y requerimientos logísticos de la Oficina de Control Disciplinario teniendo en cuenta que en visita de auditoría se evidenció que los expedientes de los procesos disciplinarios se encuentran archivados en cajas a los pies de un funcionario de la Subdirección Administrativa y Financiera</t>
  </si>
  <si>
    <t>11. Se evidencia la carencia de un espacio adecuado y reservado frente a las declaraciones de los sujetos procesales, teniendo en cuenta que los testimonios y/o audiencias son realizados sin las condiciones mínimas que garanticen la reserva de dicha información.Así mismo, no se evidencia el cumplimiento de la realización de las audiencias en la Dirección Distrital de Asuntos Disciplinarios de al menos el 10% de las que son verbales.</t>
  </si>
  <si>
    <t>5.La señalización de emergencia en las plazas de mercado y puntos de encuentro es deficiente; se encontraron señales sin los elementos y elementos sin señalización. También los botiquines no tienen los elementos necesario para realizar una atención en caso de emergencia</t>
  </si>
  <si>
    <t>Realizar jornada de fortalecimiento deseñalización en las plazas de mercado y puntos de encuentro / Actualización botiquines</t>
  </si>
  <si>
    <t>SESEC-SAF</t>
  </si>
  <si>
    <t>La SAF realiza el lineamiento técnico referente a la señalización en las plazas de mercado, puntos de encuentro y alternativas comerciales, la contratación de la adquisición y la instalación esta a cargo de SDAE, SESEC y SGRSI / La SAF está adquiriendo los elementos para la dotación de botiquines de las plazas de mercado, puntos de encuentro y alternativas comerciales.
Contrato 333 de 2016 Contrato de Compra Venta para señalización de Plazas y se encuentra en proceso un contrato de similar naturaleza para atender señalización de Plazas y Puntos.</t>
  </si>
  <si>
    <t>13. No se evidencia documentación de trabajo o de actualización en los  procedimientos obligatorios de: 
* Reporte y control de no conformidades.                                       
* Investigación de accidentes laborales y ambientales.                           
* Registro, investigación y análisis de incidentes.                              
* Identificación de peligros y valoración de riesgos.                         
* Participación ciudadana.                                                           
* Normograma.                                                                            
* Planificación operativa.                                                              
* Monitoreo del uso y acceso de los medios de información.</t>
  </si>
  <si>
    <t>1. Se observa la existencia del documento “DE-002 POLÍTICA DE RIESGO” versión 2 del 13 de febrero de 2016, , sin embargo no se observa en dicho documento el contenido mencionado por la “Guía para la administración del Riesgo-2011” emitida por el Departamento Administrativo de la Función Pública –DAFP, según la cual la política debe contener los siguientes aspectos: 
“…
 Los objetivos que se esperan lograr.
 Las estrategias para establecer cómo se van a desarrollar las política, a largo, mediano y corto plazo. 
 Los riesgos que se van a controlar.
 Las acciones a desarrollar contemplando el tiempo, los recursos, los responsables y el talento humano requerido.
 El seguimiento y evaluación a la implementación y efectividad de las políticas.”  (sic)
Así mismo, la Guía para la Gestión del Riesgo de Corrupción en su numeral 3.1 menciona la existencia de una Política de Administración del Riesgo de Corrupción y establece los aspectos a tener en cuenta dentro de esta política.</t>
  </si>
  <si>
    <t xml:space="preserve">2. 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
</t>
  </si>
  <si>
    <t>3. No se evidenció la realización de monitoreo y revisión periódica por parte de los líderes de los procesos, ni planeación para realización de la misma.</t>
  </si>
  <si>
    <t>Elaborar los procedimientos: Investigación de accidentes laborales y ambientales, identificación de peligros y valoración de riesgos, participación ciudadana y planificación operativa</t>
  </si>
  <si>
    <t>Liderar  el acompañamiento e cada uno de los procesos de la entidad que permitan el cumplimiento de la guia del DAFP, respecto a los pasos definidos para la construcción del mapa de riesgos de corrupción. 
a) La gestión del riesgo de corrupción
b) La identificación de los riesgos 
c) La construccción del riesgo
d) La valoración del riesgo
e) El analisis del riesgo
f) La ecaluación del riesgo
Integrando estos pasos a los mapas de riesgo por proceso de la Entidad.</t>
  </si>
  <si>
    <t>Adelantar el despliegue del plan de trabajo de cultura organizacional, mediante ejercicios de sensibilización y socialización que permita el fortalecimiento de la administración de los riesgos por proceso de corrupción.</t>
  </si>
  <si>
    <t>Liderar el acompañamiento en cada uno de los procesos de la Entidad que permitan el cumplimiento de las estrategias para la construcción del Plan Anticorrupción  y de  Atención al ciudadano y especificamente en el primer componente: Metodlogia para la identificación de riesgos de corrupción y acciones para su manejo.</t>
  </si>
  <si>
    <t>Liderar el acompañamiento en cada uno de los procesos de la Entidad que permitan el cumplimiento de las estrategias para la construcción del Plan Anticorrupción  y de  Atención al ciudadano y especificamente en los pasos definidos en:
Evaluación del Riesgo:
a) La determinación de  la naturaleza
b) Documentación de los controles
d) Clases de los controles</t>
  </si>
  <si>
    <t>SDAE (Todos los procesos)</t>
  </si>
  <si>
    <t>SDAE - Equipo SIG (Todos los procesos)</t>
  </si>
  <si>
    <t>Todos los procesos</t>
  </si>
  <si>
    <t>Aun no se cuenta con el procedimiento de reporte y control de no conformidades actualizaado.
Se observa la existencia de radicado IPES  1586 mediante el cual la SDAE solicitó a la Asesoría de Control Interno la designación de un Profesional para construir el proedimiento Reporte y control de no conformidades.   Asi mismo se videncia que la Asesoria de Control Interno, dio respuesta a dicho memorando a traves del radicado 1675 de 2017, argumentando las gestiones realizadas para contribuir co9n la cosntrucción del documento y mencionando que este documento no debe ser originado unicamente desde el proceso de auditoría.
Avance del 87,5%</t>
  </si>
  <si>
    <t>2,Dada la verificación al plan de mejoramiento realizada en el mes de mayo de 2016 por la asesoria de control interno, Se agrupan los hallazgos 5 del radicado 3985 de 2014, hallazgo 8 del 05/06/2015 y hallazgo 13 del informe 5625 de 2014 en un hallazgo mayor,  en un hallazgo mayor, así:
En auditoria realizada a los procesos de Talento Humano , Gestion Documental y Recursos Financieros, en el 2014 y 2015  se establecio que el IPES,  contrato con la firma IT-GOP,  un software, en el cual se cuenta con un modulo para cada unos de los procesos auditados, evidenciando en la auditoria que el proceso de liquidacion de la nomina se realiza manualmente  asi como la interface de los modulos de cartera contabilidad, generando la posibilidad de errores y reprocesos;   igualmente se evidencia que no hay un filtro adecuado que permita mantener la confidencialidad de la informacion</t>
  </si>
  <si>
    <t>No se conocen acciones formuladas</t>
  </si>
  <si>
    <t>Se  realizó adición el día 9/12/2016 con el contrato 179 para el soporte de operación del sistema de información SIAFI. Se esta ingresando al sistema el contenido presupuestal y contable para el canje y valiación. Esta pendiente y en proceso para aplicar a la totalidad de las actividades  de nómina y cartera.
En el ultimo seguimiento no se aporto evidencias frente a gestion respecto del hallazgo</t>
  </si>
  <si>
    <t>SDAE-SAF</t>
  </si>
  <si>
    <t>PLAN DE MEJORAMIENTO INTERNO CON CORTE A 31 DE DICIEMBRE DE 2017 (HALLAZGOS ABIERTAS)</t>
  </si>
  <si>
    <t>6. No se observa un plan de acción, donde se incluyan objetivos, metas, indicadores y estrategias que permita realizar un seguimiento y una evaluación a la implementación y montaje de las ZAERT</t>
  </si>
  <si>
    <t xml:space="preserve">7. Las ZAERT proyectadas no cuentan con estudios técnicos, económicos y de seguridad definidos; ni tampoco con los planes de manejo.  </t>
  </si>
  <si>
    <t>1. Incumplimiento del documento “DE-017 Criterios de Focalización” el cual establece en el numeral 8 Los criterios de ingreso, priorización, asignación y egreso de las ferias institucionales (temporales) del IPES. (Ver Observación 3.1.1.1 y 3.1.1.2)</t>
  </si>
  <si>
    <t>5. No se evidenció la realización de los Planes de Emergencias y Contingencias  para cada Feria Navideña. (Ver Observación 3.1.4)</t>
  </si>
  <si>
    <t>6. No se observó el registro de los Planes de Emergencias y Contingencias en el Sistema Único de Gestión de Aglomeraciones – SUGA. (Ver Observación 3.1.4)</t>
  </si>
  <si>
    <t>Generar el Plan de Acción ZAERT, de conformidad con los recursos financieros, físicos y humanos de la Entidad para el año 2015</t>
  </si>
  <si>
    <t>Reiterar solicitudes de conceptos en materia de seguridad a las alcaldías locales respectivas y hacer seguimiento a su respuesta.</t>
  </si>
  <si>
    <t>Consolidar el proyecto de Manejo, compuesto por los 3 planes, para cada uno de los 8 espacios priorizados para la impelentación de ZAERT.</t>
  </si>
  <si>
    <t>Se realizará el ajuste de la modificación del documento formato "DE-017 Criterios de Focalización", donde se tengan en cuenta los requisitos para la inscripción y vinculación de las ferias temporales.</t>
  </si>
  <si>
    <t>Realizar la aprobación y publicación de los criterios que conforman el formato "DE-017 Criterios de Focalización", donde se tengan en cuenta los requisitos para inscripción y vinculación  de las ferias temporales.</t>
  </si>
  <si>
    <t>De acuerdo al Decreto 599 de 2013 articulo 27, para futuras ferias temporales se realizaran los tramites de ingreso al Sistema Unico de Gestión de Aglomeraciones conmas de quince dias de anterioridad.</t>
  </si>
  <si>
    <t>Se gestionaran ante las entidades de seguridad que estan relacionadas con el manejo de aglomeraciones, tanto oficiales como privadas, conb el fin de ingresar la informacióin completa al SUGA.</t>
  </si>
  <si>
    <t>En la Realización de las ferias institucionales y/o temporales, en la cual exista aglomeración se debe realizar el proceso de registro al sistema SUGA, la información necesaria o pertinente que se deba tener en cuenta para este procedimiento abarca los siguientes elementos de acuerdo al aforo: planiometria, planes de emergencia y contingencia, permiso del administrador del espacio publico, cantidad de vallas y su respectiva aprobación, elementos de primeros auxilios o MEC, entidad encargada de logistica, entre otros, Por todo lo anterior y deacuerdo al decreto 599 de 2013 articulo 14, para futuras ferias temporales se realizaran los tramites de ingreso al Sistema Unico de Gestión de Aglomeración con mas de quince dias de anterioridad.</t>
  </si>
  <si>
    <t>Se informa por parte de la subdirección que el plan para 2017 esta en aprobación, sin embargo no se observa evidencia de lo informado.</t>
  </si>
  <si>
    <t>Se informa por parte del area que hasta no ser aprobado el espacio como ZAERT definitiva no se realiza la solicitud a las alcaldias de concepctos en materia de seguridad. Adicionalmente se aclara que luego de mesas de trabajo con el IDU en junio de 2016 se paso de 33 posibles espacios a 3 preaprobados.</t>
  </si>
  <si>
    <t>Se informa por parte del area que hasta no ser aprobado el espacio como ZAERT definitiva no puede emitirse un plan de manejo, ya que aun no hay espacios definitivos. Adicionalmente se aclara que luego de mesas de trabajo con el IDU en junio de 2016 se paso de 33 posibles espacios a 3 preaprobados.</t>
  </si>
  <si>
    <t>Se informa que el DE-017 ya esta actualizado sin embargo no se evidencia el soporte por tal razon no es posible cerrar el hallazgo hasta tanto no se cuente con dicho documento</t>
  </si>
  <si>
    <t>A la fercha no se han realizado ferias, la feria de la madre no se realizó por que no hubo quorum y por ordenes de la dirección.</t>
  </si>
  <si>
    <t>Se informa por el area que ya existe planimetria en cuanto a ferias institucionales, sin embargo ninguna de las ferias institucionales cuenta aun con registros en SUGA. En cuanro a las ferias temporales se reitera que en 2017 no se ha realizado ninguna.</t>
  </si>
  <si>
    <t xml:space="preserve">Economia Popular </t>
  </si>
  <si>
    <t>3. Falta los contratos de los puntos comerciales C:F.P. Colsubsidio,  C.F.P. Ley , C.F.P Rotonda Chapinero, Centro Comercial Minicentro, Parque de las Flores Cll. 68</t>
  </si>
  <si>
    <t>Se informo por parte de la SGRAS y se obervó segun bases de datos que:
El Punto Comercial C.C. Minicentro cuenta con 27 módulos, de los cuales hay:
• 17 Módulos desocupados.
• 05 Módulos con contratos vencidos. 
• 03 Módulos con contratos vigentes.
• 02 Módulos ocupados en proceso de restitución. (sin contrato)
El Punto Comercial Kennedy Central cuenta con 72 módulos, de los cuales hay:
• 53 Módulos con contratos vencidos.
• 17 Módulos con contratos vigentes.
• 02 Módulos con ocupación irregular.
El Punto Comercial Rotonda Chapinero cuenta con 35 módulos, de los cuales hay:
• 20 Módulos desocupados.
• 08 Módulos con contratos vencidos, (1 Modulo en proceso juridico para recuperación).
• 02 Módulos en Ocupación de Hecho.
• 05 Módulos con contratos vigentes.
El Punto Comercial Parque de las Flores Calle 68 cuenta con 44 módulos, de los cuales hay:
• 43 Módulos con contratos vencidos.
• 01 Módulo con contrato vigente.
Sin embargo hace falta conocer cuales de los contratos vencidos tendran renovación, asi mismo se observa que aun existen ocupaciones irregulares. Pór lo anterior el hallazago se mantiene.}</t>
  </si>
  <si>
    <t>1. Los  coordinadores designados no cuenta con una función específica de cobro persuasivo que facilite la labor de recuperación de la cartera.</t>
  </si>
  <si>
    <t>2. Las 19 plazas de mercado no tienen mapa de riesgo actualizado, teniendo como antecedente que en la auditoria del año 2012 efectuada por esta Asesoría de Control Interno, se había planteado esta misma inconformidad y no se observó avances sobre las acciones planteadas.</t>
  </si>
  <si>
    <t xml:space="preserve">3. El archivo  de las plazas no cumple con la  Ley 594 /2000 en si Titulo IV Artículos 11,12,13,14,18,19 y parágrafos 1,23 y Titulo XI , Artículos 46,47,48,49. En cuanto ley de archivo y manejo del mismo. </t>
  </si>
  <si>
    <t>4. Se adjudican puestos y no llegan los contratos, ni los valores a cancelar por cada puesto. Como es el caso específico de la plaza de mercado Samper Mendoza, la cual adjudico 40 puestos, para los vendedores de hoja de plátano  y no han cobrado por  el aprovechamiento económico del mismo, generándose un presunto detrimento al patrimonio del IPES.</t>
  </si>
  <si>
    <t xml:space="preserve">8. La clasificación de residuos sólidos no se hace  adecuadamente, y en el caso de hacerlo cuando llegan al shut de basuras los  revuelven,  con excepción de la plaza de mercado Las Ferias y 20 de Julio </t>
  </si>
  <si>
    <t>9. Se evidencia falta de mantenimiento correctivo, preventivo y predictivo en todas las plazas de mercado, La plaza de mercado Trinidad Galán presta la impresora a  la subgerencia administrativa y no se le ha descargado de sus inventarios  y la impresora de la plaza de mercado  las cruces también fue trasladada y no se ha sacado del inventario</t>
  </si>
  <si>
    <t>10. De acuerdo a la revisión  selectiva de los recibos de recaudo de cartera No C32052, C32053, C32054, C32055, C32056 y C32057 de la Plaza Samper Mendoza el cual deben ser diligenciados en su totalidad no cumple con el lleno de los requisitos, como es el  número de cedula de ciudadanía , la firma de quien entrega los dineros,  lo que genera la no identificación completa del usuario al cual se efectuó el cobro y se evidencia que en la mayoría de recibos la firma la hace quien recibe el dinero y no quien lo entrega..</t>
  </si>
  <si>
    <t xml:space="preserve">1. No coinciden los valores del número de contratos legalizados  sumados al número de contratos de hecho frente al total de Número de puestos asignados a excepción de las plazas Siete de Agosto y Los Luceros (ver detalle numeral 1.2.) </t>
  </si>
  <si>
    <t>2. En la evaluación de la  base de datos de cartera para la facturación de las plazas se encontraron inconsistencias como los mismos nombres del tercero diferentes, terceros con locales registrados en dos y hasta tres plazas y  números de cédulas inexistentes o con series totalmente erradas  (ver detalle numeral 1.4.)</t>
  </si>
  <si>
    <t>6. En la totalidad de las plazas visitadas los planes de saneamiento básico estás desactualizados (ver detalle numeral 1.7)</t>
  </si>
  <si>
    <t>7. No hay unificación de reportes para residuos sólidos, orgánicos y reciclajes generados en las plazas y en algunos casos no se están llevando. (ver detalle numeral 1.7)</t>
  </si>
  <si>
    <t>9. No se evidenciaron estrategias o acciones concretas en cumplimiento al Acuerdo  489 de 2012 sobre el plan de abastecimiento y seguridad alimentaria. (ver detalle numeral 1.7)</t>
  </si>
  <si>
    <t xml:space="preserve">10.Se está incumpliendo el Plan de Gestión de Cartera –Proyecto 704 en relación a los siguientes aspectos:  </t>
  </si>
  <si>
    <t>11. La entidad tiene una cartera mayor a 360 días superior al 50% del total de la cartera, lo cual genera riesgo en la recuperación de la misma y evidenciándose un posible detrimento patrimonial por falta de gestión de cobro oportuno. (Ver detalle numeral 1.8.1.) Algunos deudores en mora, indicaron que en los requerimientos de pago que el IPES les envía existen diferencias y contradicciones.  Algunos ejemplos son los  siguientes: ­    Sandra Milena Salamanca, Puestos No. 130-35; 130-36; 130-37 Plaza Fontibón Puesto No. 130-35 Requerimiento de 23 de junio de 2015 con corte a 31 de mayo de 2015 por valor de $ 3.186.088  Requerimiento de 23 de junio de 2015 con corte a 31 de mayo de 2015 por valor de $ 7.130.951 Requerimiento SAF  de  3/09/2015 con corte a 28 de julio de 2015 por valor de $ 3.247.448Puesto No. 130-36 Requerimiento de 23 de junio de 2015 con corte a mayo 31 de 2015 por valor de $ 7.130.951 Requerimiento de 23 de junio de 2015 con corte a mayo 31 de 2015 por valor de $ 3.507.294 Requerimiento SAF de 03/09/2015 con corte a julio de 2015 por valor de $ 3.574.086Puesto No. 130-37 Requerimiento de 23 de julio de 2015 con corte a 31 de mayo de 2015 por valor de $ 3.902.085 Requerimiento de 23 de junio de 2015 con corte a 31 de mayo de 2015 por valor de  $ 7.130.913 Requerimiento SAF de 03/09/2015 con corte a 28 de julio de 2015 por valor de  $ 3.975.681­    Arias Hugo Puesto 120-204 Plaza  7 de Agosto, Requerimiento de 13/03/2014 con corte a 28 de febrero de 2014 por valor de $ 8.568.684, Requerimiento de 13/03/2014 con corte a 28 de febrero de 2014 por valor de $ 2. 544.126</t>
  </si>
  <si>
    <t>12. 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</si>
  <si>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2. Caracterización del proceso misional de Gestión para la Soberanía y Seguridad Alimentaria y nutricional</t>
  </si>
  <si>
    <t>3. Brindar el apoyp que corresponda a la SAF (proceso de recursos financieros) en documentos e información para que se puedan iniciar los procesos de cobro persuasivo, coactivo y depuración de cartera</t>
  </si>
  <si>
    <t>1. Caracterización del proceso misional de Gestión para la Soberanía y Seguridad Alimentaria y nutricional</t>
  </si>
  <si>
    <t>3, Organizar el archivo de gestión de acuerdo con los lineamientos, el apoyo y el acompañamiento del proceso de gestión documental</t>
  </si>
  <si>
    <t>2, Solicitar concepto a la SDAE frente a la aplicación de las tarifas</t>
  </si>
  <si>
    <t>1. Adecuación  de cuartos de residuos de las plazas de mercado distritales</t>
  </si>
  <si>
    <t>1. Solicitar a la Subdirección Administrativa y Financiera a través de comunicación interna, el descargue respectivo</t>
  </si>
  <si>
    <t>1. Solicitar a la Subdirección Administrativa y Financiera ajustar los formatos de recibo de recaudo de los comerciantes de los mercados itinerantes.</t>
  </si>
  <si>
    <t>1. Solicitar a la Subdirección Administrativa y Financiera la elaboración de un procedimiento institucional para realizar el  cobro a los mercados itinerantes</t>
  </si>
  <si>
    <t>No se formularon</t>
  </si>
  <si>
    <t xml:space="preserve">
*En cuanto a la caracterizacion del proceso misional de gestion para la soberania se contrato los servicios  del CPS 246 de 2017, a la fecha se esta elaborando el documento 
</t>
  </si>
  <si>
    <t>* En cuanto a la segunda accion, respecto de brindar apoyo a la SAF, se envia por parte de la persona que atiende la visita  una base  de los requerimientos que se han enviado a los comerciantes, sin embargo dicha base no evidencia que hayan sigo entregados los requerimientos, para lo cual se le solicita a la SESEC, los soportes de entrega, sin embargo a la fecha no se cuenta con dicha evidencia.</t>
  </si>
  <si>
    <t xml:space="preserve">
*En cuanto a la caracterizacion del proceso misional de gestion para la soberania se contrato los servicios  del CPS 246 de 2017, a la fecha se esta elaborando el documento,  sin embargo se evidencia la existencia de mapas de riesgo</t>
  </si>
  <si>
    <t>No hay evidencias de avance, sin embargo se manifiesta por partde del auditado que dicha situacion a traves del contrato de prestacion de servicios No. 246 de 2017 se planea subsanar</t>
  </si>
  <si>
    <t>No se evidencia avances  de la accion , sin embargo se contrato los servicios profesionales del CPS 120 de 2017 para realizar el analisis y estudio y proponer un plan tarifario</t>
  </si>
  <si>
    <t>De acuerdo a lo manifestado por profesional de la SESEC, se cuenta con cuartos de  basuras, sin embargo para proceder a cerrar el hallazgo se debe evidenciar que todas las plazas que administra el IPES, cuentan con dicho cuarto</t>
  </si>
  <si>
    <t>La informacion suministrada por la SESEC, frente  al cumplimiento de la accion  no evidencia el cumplimiento de la misma, dado que se debe evidenciar el inventario de la respectiva plaza</t>
  </si>
  <si>
    <t>Se observan recibos de consignacion por partde de los cmerciantes de la plaza de mercado Samper Mendoza, igualmente se indica en auditoria que al Coordinador y asistentes de dicha plaza se le dio la instrucción para en ningun evento recibir dinero directamente del comerciante, a lo cual se solicito la modificacion del proceso y la msima se encuentra pendiente, por tal razon hasta tanto no se modifique el procedimiento y se socialice no es posible cerrar el hallazgo</t>
  </si>
  <si>
    <t>Se hace revision en la carpeta "Compartidos" para verificar la existencia del procedimiento  para realizar el  cobro de mercados itinerantes,   sin embargo en los procedimientos del proceso de tesoreria y de Gestion de Soberania, Soberania  alimentaria y nutricional, no se evidencia</t>
  </si>
  <si>
    <t>Respecto de este hallazgo no se han suscrito  acciones correctivas, sin embargo se manifiesta por parte del auditado que  a traves de la contratacion del CPS 125 de 2017, se tiene previsto con este contrato hacer los procesos para  determinar el comportamiento  de los contratos en las plazas de mercado</t>
  </si>
  <si>
    <t>Respecto de este hallazgo no se han suscrito  acciones correctivas. Se evidencia el documento elaborado, sin embargo no esta publicado</t>
  </si>
  <si>
    <t>Respecto de este hallazgo no se han suscrito  acciones correctivas, Se observa la existencia del formato FO-547  para el seguimiento de residuos, la SESEC manifiesta que este se esta aplicando en las plazas. No obstante no se eviodenció la aplicación del mismo.</t>
  </si>
  <si>
    <t>Respecto de este hallazgo no se han suscrito  acciones correctivas, sin avances evidenciados</t>
  </si>
  <si>
    <t>Respecto de este hallazgo no se han suscrito  acciones correctivas, y según lo manifestado por el auditado, en la actualidad se cuenta con una nueva version del Reglamento de Plazas Resolucion 018 de 2017, sin embargo no se evidencia la aplicación de la misma frente al estado actual de la cartera</t>
  </si>
  <si>
    <t>SESEC-SDAE</t>
  </si>
  <si>
    <t>SESEC- SAF</t>
  </si>
  <si>
    <t>SESEC- SDAE</t>
  </si>
  <si>
    <t xml:space="preserve">SESEC - SDAE </t>
  </si>
  <si>
    <t>SESEC- SAF-SDAE</t>
  </si>
  <si>
    <t>SESEC - SAF</t>
  </si>
  <si>
    <t>SESEC- SJC</t>
  </si>
  <si>
    <t>PLAN DE MEJORAMIENTO INTERNO CON CORTE A 31 DE DICIEMBRE DE 2017 (HALLAZGOS ABIERTOS)</t>
  </si>
  <si>
    <t>Hallazgo trabajados en el Plan de Choque y se encuentran para cierre</t>
  </si>
  <si>
    <t xml:space="preserve">2. 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</si>
  <si>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 xml:space="preserve">3. Los compactadores  adquiridos por el IPES con el contrato No. 554 de 2014, cuyo objeto fue la “adquisición de elementos para fortalecer la gestión integral de residuos sólidos en las plazas de mercado distritales en el marco de la implementación de la meta 3 del proyecto 431. Implementar un plan de gestión integral de residuos en  19 plazas de mercado distritales y el programa distrital basura cero”, se encuentran almacenados y no están siendo utilizados para la actividad que fueron adquiridos. </t>
  </si>
  <si>
    <t xml:space="preserve">5. 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 </t>
  </si>
  <si>
    <t xml:space="preserve">6. La señalización de emergencia en las plazas de mercado y puntos de encuentro es deficiente; se encontraron señales sin los elementos y elementos sin señalización. También los botiquines no tienen los elementos necesario para realizar una atención en caso de emergencia. </t>
  </si>
  <si>
    <t>Programación de mesas de trabajo y envío de comunicado por parte de la SESEC a la oficina de Almacén  para poder entregar los practiwagones en forma de pago de un contrato nuevo para la adquisición de nuevos practiwagones  con dimensiones que permitan la recolección  y trasnporte interno de residuos en las plazas y puntos.</t>
  </si>
  <si>
    <t>Con rad. 6209  del 12/10/2017 la SESEC indica:
Realizar el traslado de los practiwagones (plaza de las Ferias y Veinte de julio) a puntos comerciales u otras plazas de mercado en donde las diemsiones del sitio permitan realizar la recolección interna de los residuos, obejto por los cuales fueron adquiridos estos elementos.</t>
  </si>
  <si>
    <t>Adquisición de bolsas plásticas para embalaje de residuos orgánicos con  el fin de operativizar las compactadoras adquiridas</t>
  </si>
  <si>
    <t>Con rad. 6209  del 12/10/2017 la SESEC indica:
Se solicitará a la SDAE avanzar en el trámite correspondiente para la adquisición  de bolsas plásticas de dimensiones específicas que permitan embalar higienica y adecuadamente los residuos despues de ser compactados por las maquinas compactadoras adquiridas en el Contrato 554 de 2014</t>
  </si>
  <si>
    <t>5.1 Jornadas de capacitación y registro para comerciantes generadores de aceite vegetal usado.
5.2 Firma del acuerdo de corresponsabilidad con empresa autorizada para transporte y aprovechamiento de aceite vegetal usado  vinculando plazas y puntos comerciales.
5.3 Establecer frecuencias que garanticen la oportuna recolección del aceite al interior de las  plazas</t>
  </si>
  <si>
    <t>Con rad. 6209 del 12/10/2017 la SESEC indica:
1. Se solicitó a la empresa Bioils para realizar una reinducción  y sensibilización de la dsiposición adecuada  de aceites vegetales usados a los comerciantes (cocinas y restaurantes). 
2. Se evaluará la posibilidad de implementar el acuerdo de corresponsabilidad con la Empresa Biogras para realizar la recolección de AVU en las demás Plazas de Mercado incluyendose Puntos Comerciales</t>
  </si>
  <si>
    <t>Programación de meses de trabajo con la profesional a cargo del contrato de señalización de la SAF</t>
  </si>
  <si>
    <t>Con rad. 6209 del 12/10/2017 la SESEC indica :
Se solicitará a la SDAE, dentro del presupuesto PIGA, incorporar la inversión  correspondiente para adquirir mayor cantidades de señales de emergencia en plazas de mercado</t>
  </si>
  <si>
    <t>SDAE-SESEC</t>
  </si>
  <si>
    <t>SAF- SESEC</t>
  </si>
  <si>
    <t>5. Desde el mes de abril de 2014 no existe ningún funcionario designado en la entidad con la figura del “Defensor del Ciudadano</t>
  </si>
  <si>
    <t xml:space="preserve">2. El instrumento de gestión denominado “Chat, deje su mensaje” dispuesto  en la página web de la Entidad para recibir y atender solicitudes y requerimientos presentados por los ciudadanos, no cuenta  con  las características de un chat en línea, debido a que su adquisición de realizó mediante software de prueba. Por lo anterior, no se cuenta con licencia de funcionamiento para su legal gestión y por obvias razones el proveedor exige la compra del software para garantizar y optimizar su funcionamiento. El hecho constituye la materialización de un riesgo en razón a la posible infracción de leyes de Derechos de Autor. </t>
  </si>
  <si>
    <t xml:space="preserve">3. El Sistema de organización de filas “ IT DIGITURNO” disponible para la atención de los ciudadanos  en la Entidad presenta fallas desde el mes de febrero de 2017. Este Sistema  constituye  una de las principales fuentes de evaluación de la atención a la ciudadanía, razón por la cual se afecta directamente la consecución de información estadística de fuente primaria. Se conoció la existencia de cotización  del servicio de revisión y mantenimiento para la  reparación del software IT DIGITURNO  por parte del proveedor  del sistema con fecha  3 de abril de 2017  por un valor de $ 499.800 . Por lo anterior, se evidenció  retraso en la toma de  las decisiones respectivas que conduzcan a la reparación del sistema. </t>
  </si>
  <si>
    <t xml:space="preserve">4.Las peticiones allegadas mediante los correos Formacion@ipes.gov.co; ipestransparente@ipes.gov.co por ejemplo  (correo del 7 de febrero del 2017) y Redes sociales  FACEBOOK, TWITER, YOUTUBE, INSTAGRAM, chat deje su mensaje y atención telefónica no se registran en  el Sistema SDQS Distrital.  No se dispone de procedimiento alguno que guie su desarrollo, asì como su inclusión en el SDQS. Según el Decreto 197 de 2014  el SDQS es un Sistema de información diseñado para gestionar de manera eficiente y eficaz la recepción, análisis, trámite y respuesta de los requerimientos interpuestos por los diferentes canales de interacción (escrito, presencial, telefónico y virtual), así mismo, el no registro de la totalidad de las solicitudes allegadas a la Entidad por los diferentes medios, evidencia falencias  en el control ejercido por parte de la Entidad para dar cumplimiento a los atributos del servicio tales como: cálido, amable, rapido, respetuoso, digno y humano, efectivo y confiable. Por otra parte, la no inclusión de estos requerimientos en SDQS afecta no sólo la calidad del servicio brindado sino la disponibilidad de datos para el reporte de informes y estadísticas veraces.  
</t>
  </si>
  <si>
    <r>
      <t xml:space="preserve">5. No se generan bases de datos ni reportes de informes como parte del seguimiento y control a las solicitudes allegadas mediante los correos </t>
    </r>
    <r>
      <rPr>
        <u/>
        <sz val="10"/>
        <rFont val="Arial"/>
        <family val="2"/>
      </rPr>
      <t>sausuario@ipes.gov.co</t>
    </r>
    <r>
      <rPr>
        <sz val="10"/>
        <color indexed="8"/>
        <rFont val="Arial"/>
        <family val="2"/>
      </rPr>
      <t>.,</t>
    </r>
    <r>
      <rPr>
        <u/>
        <sz val="10"/>
        <color indexed="8"/>
        <rFont val="Arial"/>
        <family val="2"/>
      </rPr>
      <t>formación@ipes.gov.co., redes sociales, chat deje su mensaje,</t>
    </r>
    <r>
      <rPr>
        <sz val="10"/>
        <color indexed="8"/>
        <rFont val="Arial"/>
        <family val="2"/>
      </rPr>
      <t xml:space="preserve"> registro de llamadas telefónicas, situación que puede derivar en el riesgo de no dar respuesta a algunos de los requerimientos presentados a través de este medio. Así mismo, no se evidenció la generación de respuestas al usuario avaladas por el Subdirector o Jefe de Oficina competente para emitirlas. </t>
    </r>
  </si>
  <si>
    <t xml:space="preserve">6. Desactualización de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
</t>
  </si>
  <si>
    <t xml:space="preserve">7. La información sobre documentos requeridos para la asignación de un local o bodega en plaza de mercado  que se presenta en el Portal del Estado Colombiano y en la Guía de Trámites y Servicios del IPES es  diferente. En consecuencia, se genera confusión entre  los usuarios que consulten los requisitos. Así, mismo, la normatividad se encuentra desactualizada en el SUIT,    link:  https://www.sivirtual.gov.co/memoficha-tramite/-/tramite/T14445  aparece la Resolución 290 de 2014 y en la Guía de Tramites IPES aparece como complementaria de la Resolución 018 de 2017. Lo cual es erróneo por cuanto esta última deroga la primera.   Por otra parte, ante la solicitud de asignación de un local o bodega, que presente un usuario, SESEC no le informa sobre los requisitos planteados en el Portal del Estado Colombiano-SUIT y/o Guía de Trámites y Servicios, por lo que se genera pérdida de tiempo en los usuarios y falta de credibilidad en la Entidad. </t>
  </si>
  <si>
    <t>8. El Procedimiento PR-016 TRAMITE  DE PETICIONES , QUEJAS, RECLAMOS Y SUGERENCIAS versión 4 de fecha 24/09/2015, fue actualizado y presentado a SDAE  para su publicación con fecha 7 de abril de 2017 según evidencia  presentada por el servidor entrevistado. Por lo anterior, se evidencia falta de control y seguimiento a la publicación del  instrumento (Procedimiento) que debe constituirse en la guía principal para la ejecución de las funciones y responsabilidades  relacionadas con la Atención al Ciudadano.</t>
  </si>
  <si>
    <t xml:space="preserve">Servicio al Usuario </t>
  </si>
  <si>
    <t>Presentar informes quincenales y semestrales sobre la gestión</t>
  </si>
  <si>
    <t xml:space="preserve">SAF: indica que elaborará un instrumento de seguimiento en formato Excel avalado  por la Subdirectora Administrativa y Financiera para las solicitudes  que se reciban a través de: el correo de servicio al usuario, el chat deje su mensaje y las llamadas telefónicas atendidas. 
OAC: Realizar informe mensual y base de datos correspondiente a las preguntas que realizan los usuarios de las redes sociales de la entidad y así mismo las respuestas emitidas por el IPES.
</t>
  </si>
  <si>
    <t>No se evidencia accion correctiva formulada que provea soluciòn a la No Conformidad.</t>
  </si>
  <si>
    <t xml:space="preserve">No se evidencia gestión de avance. </t>
  </si>
  <si>
    <t xml:space="preserve">
SFE, OAC, SAF, SDAE/SISTEMAS </t>
  </si>
  <si>
    <t>SFE-OAC-SAF-SDAE-SISTEMAS</t>
  </si>
  <si>
    <t>SESEC, OAC.</t>
  </si>
  <si>
    <t>SAF-SDAE</t>
  </si>
  <si>
    <r>
      <t xml:space="preserve">Con rad. 007644 del 29/12/2016 la Defensora del Ciudano indica que según la reglamentación de la Res. 501 de 2015 y el Decreto 392 de 2015 no se observa  la realización de reportes o informes periódicos dirigidos a la Dirección. Reiteramos nuevamente  que la Ley 1712 Art. 11 literal h establece la presentación de informes relacionados con la gestión del Defensor del ciudadano, el seguimiento de los casos atendidos, a quien reportar y con que frecuencia. Se recomienda la realización de reportes e informes periódicos sobre la gestión realizada dirigidos a la Dirección
 Verificada la carpeta denominada Defensor del Ciudadano suministrado por la Subdirección de Formación y Empleabilidad, reposa informe de </t>
    </r>
    <r>
      <rPr>
        <i/>
        <sz val="10"/>
        <color indexed="8"/>
        <rFont val="Arial"/>
        <family val="2"/>
      </rPr>
      <t xml:space="preserve">"Defensora al Ciudadano " </t>
    </r>
    <r>
      <rPr>
        <sz val="10"/>
        <color indexed="8"/>
        <rFont val="Arial"/>
        <family val="2"/>
      </rPr>
      <t xml:space="preserve"> del periodo comprendido del 6 de enero al 30 de junio de 2016, sin embargo se evidencia el incumplimiento a la acción propuesta a la observación de auditoria interna, en la cual se compromente la Subdirectora de Formación y Empleabilidad a la presentación de estos informes de manera quincenal y semestral sobre la gestión. </t>
    </r>
  </si>
  <si>
    <t xml:space="preserve">SAF envìa Radicado 4373 de 10/08/2017.  No se observa avance en el tratamiento de la NO CONFORMIDAD, en informe de respuesta al redicado en mención, se indica la necesidad de analizar con el área de  Sistemas la pertinencia en el uso de este  instrumento entre otras cosas. 
</t>
  </si>
  <si>
    <t xml:space="preserve">Según Radicado 4373 de 10/08/2017 SAF indica que con fecha 23 de junio de 2017 se realizó la reparación del Digiturno,  se aporta factura de venta por prestaciòn de servicio de mantenimiento. No  se realizò la formulación de acciones correctivas que garanticen que dicha situación no se vuelva a presentar. 
Se recomienda realizar la lectura  de los requisitos incumplidos que dieron origen  a la formulación de la No Conformidad,  a fin de que  sea comprendida  la importancia de la no interrupción del funcionamiento del Digiturno, dado que éste fue interrumpido por más de cinco meses. </t>
  </si>
  <si>
    <t xml:space="preserve">Según Radicado 4373 de 10/08/2017 SAF   indicó textualmente que “solicitará Concepto ante veeduría Distrital y Secretaría General de Alcaldía Mayor con referencia a los requerimientos que deben ser ingresados al SDQS teniendo en cuenta la Ley 1755 de 2015 art. 24 numeral 3”. Es decir que  no presentó Acción Correctiva alguna frente a la No Conformidad, en espera del concepto solicitado. 
Esta Asesoría recomienda considerar la totalidad de la normatividad relacionada con Atención de Servicio al Usuario y específicamente el Decreto 371 de 2010.
XX
Segùn Radicado 4734 de 23/08/2017 la SFE indica como Acción Correctiva el cierre del correo formaciòn@ipes.gov.co., y su “redireccionamiento” al correo sausuario@ipes.gov.co. La SFE  no presenta Acta de Reunión de trabajo conjunto con las demás áreas implicadas, que indique el análisis y evaluación de todas  las situaciones  reales y potenciales que se presentan  con respecto al funcionamiento de los procedimientos con los que en la práctica se interrelaciona el correo formaciòn@ipes.gov.co. 
No se tomó  en cuenta la necesidad de planeación del procedimiento a seguir ante la supresión del correo formaciòn@ipes.gov.co.
No se tomó en cuenta que el correo sausuario@ipes.gov.co., presenta falencias que  deben atenderse y que se pusieron de manifiesto en el respectivo informe de auditoría socializado con Radicado 3977 de 27/07/2017.
Se recomienda que las àreas  SFE, OAC, SAF, SDAE/SISTEMAS  orienten la Acciòn  Correctiva  de manera conjunta en razón a que la prestación del servicio al ciudadano es de carácter transversal y se requiere la estandarización de procedimientos orientados al cumplimiento de un mismo objetivo. 
OAC:   La Acción que debe formularse  debe estar orientada a dar alcance o solución a las falencias que se describen en  las Observaciones 3.6.2; 3.6.3; 3.6.4; y además debe indicarse cómo y de qué manera se realizará el registro en  el sistema SDQS distrital, situación que debe ser incluida en el protocolo o procedimiento que se diseñe para tal efecto. Así mismo, esta acción debe ser construida en coordinación con las posibles dependencias implicadas SAF / SDAE  (SISTEMAS), OAC,  en razón a que la prestación del servicio al ciudadano es de carácter transversal y se requiere la estandarización o unificaciòn  de procedimientos orientados al cumplimiento de un mismo objetivo. </t>
  </si>
  <si>
    <r>
      <t xml:space="preserve">SAF: Se recomienda que el formato  en Excel haga parte de los formatos  inscriptos en el SIG o Sistema vigente, de manera que éste sea parte integral del Procedimiento PR-051 ACCIONES CORRECTIVAS, PREVENTIVAS Y/O DE MEJORA, se identifique  como punto de control y se refleje la interacción entre el Formato y el Procedimiento. 
Se recomienda anexar al  FO – 007 Acciones Correctivas, Preventivas y/o de Mejora,  los análisis realizados  de mínimo  las 5 causas que se identificaron como  origen de la No Conformidad; así mismo, se hace necesario que el análisis de la Acción Correctiva sea desarrollado por el conjunto de áreas  de la Entidad  que están implicadas en el proceso que contiene la No Conformidad. 
Se recomienda que esta Acciòn Correctiva propuesta por OAC sea  socializada en reuniòn conjunta con las dependencias implicadas en la No Conformidad, e incluida como parte del protocolo o procedimiento que se elabore para la prestaciòn el servicio. 
Una vez se evidencien los resultados de las anteriores indicaciones se dara paso al cierre del Hallazgo. 
</t>
    </r>
    <r>
      <rPr>
        <sz val="10"/>
        <color indexed="10"/>
        <rFont val="Arial"/>
        <family val="2"/>
      </rPr>
      <t/>
    </r>
  </si>
  <si>
    <t xml:space="preserve">
Según Radicado 4373 de 10/08/2017 SAF indica que el 1º de marzo y 1º de junio  se solicitó a la OAC la actualización de la página  web, respecto del correo servicioalusuario@ipes.gov.co. 
No obstante, esta Auditoría evidencia que  el resultado de tener a 10/08/2017 actualizada la página web respecto del correo citado, es producto de una labor retrasada en el tiempo, dado que la Auditoría evidenció la existencia de los dos correos (servicioalusuario@ipes.gov.co.  Y servicioalusuario@ipes.gov.co)  durante los últimos días de la primera semana de junio,  fecha en que se realizaba la auditoría. Es decir que la página se encontraba desactualizada y en consecuencia se identificó la No Conformidad.
Por otra parte, la No Conformidad consta de cuatro incisos, de lo cual se infiere que a la fecha de reporte del Radicado 4373 de 10/08/2017   SAF aún tiene pendiente por realizar avances significativos  para actualizar la página web.  
Así mismo,  la formulación de Acciones Correctivas debe hacerse en conjunto con las áreas de OAC, SAF, SFE y otras si es del caso, puesto que la No conformidad hace parte de un proceso que involucra los procedimientos que se desarrollan en varias áreas. 
</t>
  </si>
  <si>
    <t xml:space="preserve">
De conformidad con Radicado 4373 de 10/08/2017 SAF indica que se formalizó en SIG Carpeta Compartidos   la versión 5 del Procedimiento citado el día 08/08/2017. 
Esta Auditoría verificó la existencia de  dicha publicación. 
 No obstante, es necesario plantear acción correctiva tendiente definir los mecanismos de actualización de los procedimientos de Atención al Usuario de conformidad con la Recomendación 6.2 del  Informe de Auditoría respectivo, lo cual es necesario toda vez que se indicó  en dicho Informe  que el área de Atención al Usuario se constituye en un área transversal que incluye las áreas misionales, así como la  SJC. Razón por la cual, todas las Acciones Correctivas deben ser Construidas en Mesa de Trabajo conjunto. 
</t>
  </si>
  <si>
    <t xml:space="preserve">2,Licencias: Se evidenció que el funcionario identificado con CC 1.020.721.411, solicito el reconocimiento de licencia de paternidad, la cual fue cancelada por el IPES, evidenciándose solicitud a Compensar del respectivo reconocimiento. Sin embargo, durante la auditoría no se evidencia que se haya efectuado el reconocimiento y pago de la respectiva licencia por parte de Compensar. </t>
  </si>
  <si>
    <t>18. En el plan de mejoramiento los hallazgos encontrados por la contraloría distrital, se observa que en las medias en los numerales 2.2.3. y 2.5.4., no tienen fechas inmediatas para adoptar las acciones de mejora.</t>
  </si>
  <si>
    <t>19. La entidad no ha programado en su plan institucional de capacitación estrategias relacionadas con el manejo de bienes y de cocumentos</t>
  </si>
  <si>
    <t xml:space="preserve">1 . De acuerdo con Auditorìa de seguimiento a la Directiva 03 de 2013,  SAF indicò en Radicado 2124 de 04/05/2017 que en el PIC 2017  se tenia programaciòn  para capacitaciòn  denominada "Tràmite por pèrdida de bienes de la Entidad".  No obstante,  verificada la información se encontrò que la actividad de capacitación no se realizó y  que existen debilidades de seguimiento a la ejecución del PIC.- El área de Gestión de Talento Humano no está enterada de su realización.
- El área de inventarios tampoco reporto conocimiento sobre su ejecución ni exhibe documento evidencia de su desarrollo.
Por lo anterior, se configura hallazgo por desconocimiento e incumplimiento de la Resolución 307 de 2016 Manual de Funciones y Competencias Laborales de la Planta Global del IPES. El hecho  pone en riesgo el logro de los objetivos planteados en el Plan Institucional de Capacitación.  
</t>
  </si>
  <si>
    <t>1. La Entidad no tiene socializados los Manuales de Funciones de la Planta Global ni temporal en la página web de la Entidad ni en la Intranet. (Ver Hallazgo No. 1 de Informe de Auditoría Interna Radicado No. 5198 de 2015).</t>
  </si>
  <si>
    <t>2. Revisado el PIC de la Entidad no se observa capacitación sobre pérdida de bienes y documentos de la Entidad, así como del manejo y consulta de los Manuales de Funciones. (Ver Hallazgo 2 de Informe de Auditoría Interna Radicado No. 5198 de 2015).</t>
  </si>
  <si>
    <t xml:space="preserve">5. 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
</t>
  </si>
  <si>
    <t xml:space="preserve">5. 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</si>
  <si>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Revisado el plan de mejoramiento suscrito con la Contraloría, la fecha de cumplimiento es hasta septiembre de 2014, sin embargo para el No 2.2.3. Seestableció una hoja de verificación de requisitos como acción de mejora y el procedimiento se concluirá a finales de diciembre con sus respectivos puntos de control</t>
  </si>
  <si>
    <t xml:space="preserve">Desde el mes de abril de la presente vigencia el área de nómina realiza seguimiento mensual a través de correos a todas las dependencias solicitando la legalización de las vacaciones según programación, o caso contratio que informen sobre reprogramación de las mismas.  De igual forma, el área de talento humano remite circulares solicitando el cumplimiento de vacaciones de todos los servidores públicos del IPES.  Por tal motivo, consideramos que estamos dando extricto cumplimiento de la programacion de vacaciones y PAC. </t>
  </si>
  <si>
    <t xml:space="preserve">De acuerdo a la informacion suministrada por el auditado, se van a recopilar las pruebas suficientes para  dar informacion a la Asesoria de Control interno, por lo tanto en el seguimiento realizado no se obervan avances.
*Mediante radicado 0011-817-003356 del 28 de junio de 2017 se propuso acción de mejora. </t>
  </si>
  <si>
    <t>Al realizar la verificación no se evidencio la formulación de acciones ni las fechas para realizar la implementación.</t>
  </si>
  <si>
    <t xml:space="preserve"> 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</si>
  <si>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 xml:space="preserve">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</si>
  <si>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 xml:space="preserve">De conformidad con el seguimiento a la Directiva 03 de 2013 con corte a 28 de abril de 2017, la ACI solicito avance del hallazgo. SAF informa mediante Radicado 2124 de 04/05/2017 (sin soportes) que dichos documentos se encuentran ubicados en el link:  http://www.ipes.gov.co/index.php/gestion-institucional/marco-legal/normatividad. Es decir, SAF no aportó evidencia de adopción del procedimiento de PR-051 ACCIONES CORRECTIVAS, PREVENTIVAS  Y DE MEJORA. </t>
  </si>
  <si>
    <t xml:space="preserve">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</si>
  <si>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No se ha realizado</t>
  </si>
  <si>
    <t>2. Se evidencia incumplimiento a la disposición de la Alcaldía de Bogotá, con respecto al personal que debe hacer parte de las oficinas de Disciplinarios, por cuanto se vinculó mediante prestación de servicios CPS 301  de 2015, y cuyo objeto es “prestación de servicios profesionales en la Subdirección Administrativa y Financiera para fortalecer la gestión disciplinaria y la sustanciación y trámite de los procesos disciplinarios adelantados en el IPES”</t>
  </si>
  <si>
    <t xml:space="preserve">3. Incumplimiento de la publicación de los procesos disciplinarios en el Sistema Distrital de Información Disciplinaria - SID, teniendo en cuenta que mediante el oficio con radicado IPES No. 00110-817-002692 se entrega a la Asesoría de Control Interno un reporte de la publicación de los procesos, y dicha información no corresponde con el listado entregado en visita por el profesional designado y registrado en SID. </t>
  </si>
  <si>
    <t>5. Mediante el Acuerdo 005 de 2011 del IPES, en su artículo 10 numeral 4 la primera instancia del proceso de control disciplinario y prevención del mismo recae en la Subdireccion Administrativa y Financiera, sin embargo se observa un incumplimiento con el perfil del Operador Disciplinario a cuyo cargo está el área de asuntos disciplinarios, teniendo en cuenta que el perfil mínimo es: abogado con especialización en derecho administrativo, derecho disciplinario, derecho procesal y o penal, derecho constitucional y o derechos humanos, teniendo en cuenta que el Operador Disciplinario es la Subdirectora Administrativa y Financiera y no el abogado sustanciador.</t>
  </si>
  <si>
    <t>Control Disciplinario</t>
  </si>
  <si>
    <t>1, Elevar consulta  a la Procuraduria general de la Nacion, quien es el maximo organo disciplinario, solicitando se sirva aclarar si, por via excepcional puede una oficina de Control Interno disciplinario tener abogados sustanciando procesos vinculados mediante contrato de prestacion de servicios
2, Solicitar a la Direccion de Asuntos Disciplinarios del Distrito copia del acta del subcomite de asuntos disciplinarios del 2017, o en su defecto solicitar informacion respecto al tramite a seguir por parte de entidades en relacion con la vinculacion de abogados sustanciadores</t>
  </si>
  <si>
    <t>1, Incluir en el sistema de informacion Disciplinario los procesos disciplinarios correspondientes a la vigencia.
2, Incluir en el sistema de informacion Disciplinario los procesos disciplinarios correspondientes a vigencias anteriores</t>
  </si>
  <si>
    <t>Se observa que continua la situación que llevó a la formulación del  hallazgo, ya que a pesar de que el CPS301/2015 ya terminó, se observa la existencia del CPS 75/2017, el cual comprende el objeto contractual  “prestación de servicios profesionales en la Subdirección Administrativa y Financiera para fortalecer la gestión disciplinaria y la sustanciación y trámite de los procesos disciplinarios adelantados en el IPES”.</t>
  </si>
  <si>
    <t>Se evidenció  que la Entidad esta en proceso de solicitud de los ususarios, y se informó por parte del area que se esta solicitando traslado de la información al nuevo usuario con rol de jefe el cual esta siendo solicitado para la subdirectora administrativa y financiera. Lo anteriro adao que la Entidad, segun se informó esta sin usuario activo desde mediados de 2015 y al  ingresar al SID con los nuevos ususarios no aparecen los procesos que ya habian sido registrados en el sistema con el anterior usuario. Lo anteriro evidencia que la situación descrita en el hallazgo se sigue presentando. No se evidencia acción correctiva formulada.</t>
  </si>
  <si>
    <t>La situación decscrita en el hallazgo se mantiene, no se observa accion correctiva formulada.</t>
  </si>
  <si>
    <t xml:space="preserve">6. Se evidencio en los radicados 00110-817-001488, 1493 y 1494 , todos del 29 de abril de 2015 consultados en el SIAFI, que no aparecían los documentos escaneados respectivos </t>
  </si>
  <si>
    <t xml:space="preserve">12. Se incumple lo determinado por el decreto 2609 de 2012 art. 10, 11 y 12 sobre la obligatoriedad de todas las entidades del estado de formular un programa de gestión documental, aprobado y publicado. </t>
  </si>
  <si>
    <t>3. Falta seguimiento y control al nivel de actualización de los inventarios documentales de todas las áreas.</t>
  </si>
  <si>
    <t>3. Al revisar las carpetas de excontratistas se evidenció que no se está implementando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 Ver Radicado  5198 de 12/11/2015.</t>
  </si>
  <si>
    <t xml:space="preserve">1. No se evidencia publicación del programa de gestión documental en la página WEB del IPES.
Responsable: Subdirección Administrativa y Financiera
</t>
  </si>
  <si>
    <t>2. No se evidenció publicación de las tablas de retención en la página WEB del IPES.</t>
  </si>
  <si>
    <t xml:space="preserve">Solicitar a la Subdirección de Diseño y Análisis Estratégico – Sistemas, revisión al funcionamiento del Aplicativo SIAFI con el fin de garantizar que la totalidad de correspondencia generada quede debidamente escaneada e ingresada al sistema de información.  </t>
  </si>
  <si>
    <t>No formularon</t>
  </si>
  <si>
    <t>Realizar seguimiento y control al nivel de actualización de los inventarios de gestión de las todas las áreas.</t>
  </si>
  <si>
    <t xml:space="preserve">La solicitud se realizó y el área de sistemas constesta
La Entidad adquirió equipos de cómputo de los cuales se están asignando al SAF - Unidad de Correspondencia con el objetivo de mejorar y actualizar la funcionalidad del servicio de radicación.
Definir un  único repositorio o unidad para la salvaguarda de las imagenes digitalizads durante el proceso de radicación analizando, el cual se ha adelantado por parte del área de sistemas y se está capacitando al personal para evitar que en el momento de la búsqueda o recuperación de la información la imagen no sea visible.
</t>
  </si>
  <si>
    <t xml:space="preserve">De conformidad con el seguimiento a la Directivia 03 de 2013 para el mes de noviembre, se evidencio la proyección del PGD, el cual a la fecha se encuentra en revisión y ajustes para ser presentado al Comité de Archivos. </t>
  </si>
  <si>
    <r>
      <t xml:space="preserve">Dentro del plan de acción de gestión documental 2017, se contempla el levantamiento de los inventarios documentales de la Entidad, los cuales seran publicados  en la Intranet, en el link procesos internos/ Gestion documental,  a partir del mes de abril de 2017.
</t>
    </r>
    <r>
      <rPr>
        <b/>
        <sz val="10"/>
        <rFont val="Arial"/>
        <family val="2"/>
      </rPr>
      <t xml:space="preserve">17/05/2017. </t>
    </r>
    <r>
      <rPr>
        <sz val="10"/>
        <rFont val="Arial"/>
        <family val="2"/>
      </rPr>
      <t xml:space="preserve">De acuerdo con seguimiento a la Directiva 03 de 2013  el área de Gestión Documental  con el fin de tener control sobre la existencia de los archivos en su estado natural, ha diligenciado el Formato único de Inventario Documental por cada una de las dependencias que conforman la estructura organizacional de la Entidad. Continúa pendiente la publicaciòn  respectiva en la intranet o  aplicativo definido para tal efecto. 
No se  evidencia cumplimiento de PR-051  ACCIONES CORRECTIVAS, PREVENTIVAS Y DE MEJORA. </t>
    </r>
  </si>
  <si>
    <t xml:space="preserve">De conformidad con el seguimiento a la Directiva 03 de 2013 se observò la implementaciòn   del  formato FO-160  CONSULTA Y PRESTAMO DE DOCUMENTOS  en la oficina de archivo de  la Subdirecciòn  Jurídica y de Contratación  -SJC- . No obstante , dado que ante  las demàs Subdirecciones y Oficinas  tambièn  se  presenta la necesidad  de consulta  y de préstamo de archivos, se hace necesasaria la implementacón de dicho formato en todas las dependencias de  la Entidad. 
Así mismo, se observó  la implementaciòn  del  formato   FO-565  PAZ Y SALVO  ENTREGA DE ELEMENTOS Y DOCUMENTOS el cual aplica para funcionarios y contratistas. Para dar cumplimiento cabal a la Directiva 03 de 2013 se recomienda hacer extensivo el uso de este formato a cada una de las dependencias que conforman la estructura organizacional de la Entidad, razòn por la cual el Halllazgo continúa abierto.
</t>
  </si>
  <si>
    <t>De conformidad con el seguimiento a la Directivia 03 de 2013 para el mes de noviembre, se evidencio la proyección del PGD, el cual a la fecha se encuentra en revisión y ajustes para ser presentado al Comité de Archivos.</t>
  </si>
  <si>
    <t xml:space="preserve">De conformidad con seguimineto a la Directiva 03 de 2013 se evidenciaron avances de gestión relacionados con la realizacion y presentacion de los ajustes  requeridos por el Archivo de Bogotá. Se observa Radicado  00110-816-026286  de fecha 25 de octubre y 00110-812-0144724 de   01 de noviembre los cuales son evidencia de dichos trámites y mediante los cuales el Archivo de Bogotá da viabilidad para que el Concejo Distrital de Archivo considere la convalidación de la TRD con los debido ajustes del Instrumento archivístico. </t>
  </si>
  <si>
    <t>3, Así mismo y durante la ejecución de la auditoría no se evidencia que de acuerdo con la solicitud expresa del Director del IPES, el ex almacenista haya hecho entrega, entre otros aspectos, del Almacén General (bodegas) de los bienes de consumo controlado y consumo, los cuales estaban a su cargo. Al respecto y de acuerdo con el Manual de Procedimientos Administrativos y Contables para el Manejo y Control de los Bienes en los Entes Públicos del Distrito Capital (Resolución 001 de 2001 del Contador General de Bogotá), numeral 4.11.2. “Inventario para la entrega de almacenes o bodegas” se debió realizar una inventario físico con el propósito de entregar los bienes y transferir la responsabilidad de su registro, manejo y custodia por cambio del responsable del manejo del Almacén y Bodega.</t>
  </si>
  <si>
    <t xml:space="preserve">9,    En el Almacén General, bodega del Edificio Manuel Mejía se evidenció que se guardan elementos como impresoras para arreglo y los tóner utilizados para darlos en donación o de baja. Por lo tanto, en una misma bodega se están guardando elementos de consumo controlado, consumo, bienes devolutivos y bienes obsoletos.  </t>
  </si>
  <si>
    <t>5-     Revisado el inventario de la Plaza de Mercado de Fontibón, se evidencia que la impresora se encuentra mal registrada en inventarios, y la Caja Fuerte evidenciada, no se pudo verificar su contenido, considerando que quien atendió la visita argumenta desconocer lo que contiene y su respectiva clave.</t>
  </si>
  <si>
    <t>9-     No se evidencian acta del Comité de Inventarios, conforme con la Resolución interna No. 572 de 2009</t>
  </si>
  <si>
    <t>1. Se evidencia instructivo No. 010 respecto al Manejo de Servicios Públicos, sin embargo no se está aplicando, ya que se argumenta que este esta desactualizado.</t>
  </si>
  <si>
    <t>2. En la entidad (Administrativa y áreas misionales) no se lleva un registro, control o seguimiento a las cuentas, consumos y pagos de los servicios públicos de cada área misional y del área administrativa de la Entidad.</t>
  </si>
  <si>
    <t xml:space="preserve">4. No se evidencian controles documentados para el trámite de pago de los servicios públicos.  </t>
  </si>
  <si>
    <t>7. Se evidenció  Resolución IPES DG 080 – 2007, “Reglamento Interno de Funcionamiento de los Programas de Reubicación del IPES”, sin embargo, este documento no especifica las condiciones o pagos por servicios públicos a realizar por parte del IPES ni por beneficiarios, no obstante, el pago total lo está asumiendo la Entidad</t>
  </si>
  <si>
    <t>11. Al realizar la verificación de las cuentas, la línea 2826740 cuenta No. 1225841 se ha pagado mensualmente, al realizar la verificación telefónica suena como un fax pero no se pudo determinar donde se encuentra ubicado. Así mismo se evidencia que la SAF solicito cancelación del servicio de la línea telefónica  desde el 31 de Julio 2014 mediante radicado 00110-816-008142 pero a la fecha la ETB no la ha cancelado. La entidad siguió con el pago de la factura por valor de $43.150, y no hay evidencia del seguimiento a mencionada cancelación de la línea,  conllevando a un posible detrimento patrimonial.</t>
  </si>
  <si>
    <t>12. Se evidenció que la línea telefónica No.3520593 cuenta No.675430594, corresponde a la Casa del Vendedor, sin embargo, al verificar lo anterior durante 10 días y diferentes horas laborales sin respuesta a las llamadas realizadas. Lo anterior indica que nadie usa la línea telefónica o no hubo personal para que atendiera la llamada.</t>
  </si>
  <si>
    <t xml:space="preserve">13. Se evidencia que el promedio por cargo fijo es de $2700 mensuales por concepto de gas, lo cual se cancela cada vez que queda desocupado un módulo o cocina. En el Recinto Ferial 20 de Julio se evidencian 61 módulos sin beneficiario por lo cual mensualmente se cancelan $164.700, módulos que no se ocupan aproximadamente desde hace dos años, lo que conllevaría a un presunto detrimento patrimonial.   </t>
  </si>
  <si>
    <r>
      <t xml:space="preserve">15. Se evidencian dos líneas telefónicas en la Sede Barichara Nos. 2841069 y 3521617 las cuales son facturadas a la cuenta del IPES No. 8444319, Así mismo, existe un conmutador para la Sede. </t>
    </r>
    <r>
      <rPr>
        <sz val="10"/>
        <color indexed="8"/>
        <rFont val="Arial"/>
        <family val="2"/>
      </rPr>
      <t>Lo anterior evidencia  falta de controles y posibles gastos  innecesarios.</t>
    </r>
  </si>
  <si>
    <t>Gestion Recursos Fisicos</t>
  </si>
  <si>
    <t xml:space="preserve">1. Se realizó el requerimiento a  Enrique Arias  con Radicado 5191 de marzo 28 de 2016 solicitando las aclaraciones respecto del  Informe de Gestión presentado.  
2. Las acciones complementarias para evitar la recurrencia de la situación evidenciada por el auditor entán siendo analizadas y porlo tanto pendientes de formulación. 
3. El 28 de marzo de 2016 radicado 00110-816-005191 se envió por correo certificado al señor Alvaro Enrique Arias Saéz las observaciones al Acta de Informe de Gestión como almacenista General del IPES.
Mediante radicado 00110-817002363 del 27 de abril de 2016 se envia por parte de SAF a Control Interno copia del Radicado 00110-816-005191 con el cual la almacenista del momento envía al ex - almacenista Alvaro Enrique Arias Sáenz observaciones al acta de Informe de Gestión como Almacenista General Ipes radicado 00110-812-002439 del 23/02/2016. Mediante radicado 00110-817-004721 del 17/08/2016 se irnforma a SAF respecto al análisis de observaciones presentadas respecto al acta de entrega dle Ex -  Alamacenista y ante la no respuesta a requerimiento realizado para parte de Control Interno mediante radicado 00110-816-009101 la Asesoría de Control Interno realiza traslado al Área de Control Interno Disciplinario para su respectivo análisis y trámite. </t>
  </si>
  <si>
    <t xml:space="preserve">1. En la sesión de seguimiento se observó que el almacenamiento de los elementos obsoletos y disponibles se está realizado de forma separada. 
2. Para los tóner obsoletos se está realizando una actividad con los proveedores siguiendo los lineamientos del PIGA, para hacer reciclaje semanal. 
3. No  obtante lo anterior no la zona de almacenamiento no identifica la condición de los elementos, ya que los obsoletos están almacenados debajo de uno de los escritorios. (Ver imagen IMG_0083 y IMG_0086) 
3. Seguimiento 23/Mayo/2017.: Se hace entrega de certificado por parte de Lexmark el 29 de septiembre de 2015 con el cual reconoce la entrega de 78 suministros recibidos y procesados a través del programa de recolección LCCP y certifica que fueron clasificados y despachados para su correcta disposición final. Se hace entrega de cerrtificación del 30 de octubre de 2015 en el cual se dice que el 29 de septiembre de 2015 la fundación del Quemado "Piel para renacer" recibió del IPES 201 carcasas vacias en calidad de donación con las cuales se realizó selección segun marca y referencia de la siguiente manera: 78 carcasas lexmark y 122 carcasas marca HEWLETT  PARKARD, en cuanto a los elementos que ya no tenian vida útil se enviaron a la empresa INCINERACIONES B.OK. S.A. ESP para la respectiva disposición final, no se aportó formato de traslado de elementos de estas entregas. Se Observa en el patio de la bodega de Almacén general del Edificio Manuel Mejía una caneca dispuesta para el almacenamiento de Toners, Cintas fuera de servicio con el fin de ser entregados a Hewlett-Packard con quienes se convino la participación en el programa HP Planet Partners, programa de devolución y reciclaje de tóner originales HP LaserJet. Número de Orden C00004577Z57 se entregaron 69 cartuchos de tóner HP durante el mes de febrero de 2017 se entregó el formato de traslado de elementos en el cual se relaciona la relación detallada de los 69 toners. 
-45 Toners sellados se encuentran en la bodega del sótano del Edificio Manuel Mejía está pendiente el concepto del área de Sistemas y Comité de Inventarios de la aprobación para esas bajas. </t>
  </si>
  <si>
    <r>
      <t>1. Se está levantando el invantario detallado por bodega y Punto Comercial 
2. Realizar cruce de inforamción entre BD SIAFI y resultado de levantamiento actividad anterior. 
3. Convocatoria para Comité de Inventarios : Punto en la Agenda dar de Baja obsoletos 
4. Acciones pendientes por definir respecto del manejo de Cajas Fuertes. 17/05/2017 mediante Radicado 2124  de 04/05/2017 SAF emite explicación  sin soporte alguno y sin diligenciamiento de formato de Acciones correctivas que evidencien la gestiòn adelantada  para la soluciòn del hallazgo. 
-</t>
    </r>
    <r>
      <rPr>
        <b/>
        <sz val="10"/>
        <rFont val="Arial"/>
        <family val="2"/>
      </rPr>
      <t>Seguimiento 23/Mayo/2017.</t>
    </r>
    <r>
      <rPr>
        <sz val="10"/>
        <rFont val="Arial"/>
        <family val="2"/>
      </rPr>
      <t xml:space="preserve">: 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t>
    </r>
  </si>
  <si>
    <t xml:space="preserve">Dentro de las actividades realizadas por lamacén está la realización de un Comité el día 6 de mayo (Ver anexo 1) 
Durante el año 2016 se realizaron 3 Comités de Inventarios, actas enviadas a correo electrónico. </t>
  </si>
  <si>
    <r>
      <t>El instructivo 010 Manejo de Servicios Públicos continúa desactualizado; se hace necesario su codificación y validación ante la SDAE. Se observó la utilización de un  formato en borrador sin código ni versión. Planteá la responsable en el área, que para agosto de 2016, estará listo. 
S</t>
    </r>
    <r>
      <rPr>
        <sz val="10"/>
        <color indexed="8"/>
        <rFont val="Arial"/>
        <family val="2"/>
      </rPr>
      <t xml:space="preserve">e realizaron las modificaciones por parte de los funcionarios de Almacén General, por directriz de la Subdirectora de SAF se envió por correo electrónico a la Ingeniera Catastral (contratista de SAF)  el borrador del instructivo de manejo de servicios públicos para su revisión y formatos existentes a ser modificados, esta pendiente del visto bueno por parte de la subdirección para realizar modificaciones sugeridas y enviarse a la Subdirección de Diseño para el respectivo trámite de publicación en la carpeta compartidos del Sistema Integrado de Gestión. 
</t>
    </r>
  </si>
  <si>
    <t>Aunque se manifiesta en la auditoria que estos se registran en el aplicativo SIAFI en auditorías realizadas por la oficina de control interno se evidencian debilidades en el registro total, responsables y el pago atrasado de estas facturas lo está ocasionando el pago de intereses de mora a cargo de la Entidad.
Se anexa cuadro de control y seguimiento de todos los servicios públicos a cargo de la entidad el cual se esta llevando desde noviembre de 2016.</t>
  </si>
  <si>
    <r>
      <t xml:space="preserve">No se registran avances sobre esta acción.
</t>
    </r>
    <r>
      <rPr>
        <sz val="10"/>
        <color indexed="8"/>
        <rFont val="Arial"/>
        <family val="2"/>
      </rPr>
      <t>Se anexa cuadro de control y seguimiento de todos los servicios públicos a cargo de la entidad el cual se esta llevando desde noviembre de 2016.</t>
    </r>
  </si>
  <si>
    <r>
      <t xml:space="preserve">No se evidencia acción correctiva, no obstante se evidenció  que en el cronograma de ajuste del reglamento esta incluidos el tema y en construcción, asi mismo se evidenció que en los nuevos contratos de REDEP dentro de las obligaciones del contratista se incluye la el pago de la factura CODENSA. Avance 50%. 
</t>
    </r>
    <r>
      <rPr>
        <sz val="10"/>
        <color indexed="8"/>
        <rFont val="Arial"/>
        <family val="2"/>
      </rPr>
      <t>En el borrador del Instructivo que modificará el IN- 010 MANEJO DE SERVICIOS PÚBLICOS, se incluye lo correspondiente al pago que deben realizar los terceros entre otros cuando así se determine por parte de la entidad. Revisada la carpeta de compartidos respecto a la Resolución DG180-07 no se observa documento alguno que la haya actualizado o derogado, sigue vigente la DG-180-07.</t>
    </r>
  </si>
  <si>
    <r>
      <t xml:space="preserve">se hace seguimiento en octubre 20 de 2015, al cual se manifiesta que la SAF a traves del oficio con radicado IPES No. 00110-817-004591 de 2015, dio respuesta a los respectivos hallazgos, sin embargo al revisar el referido oficio, en este nose logra desvirtuar los hallazgos, por consiguiente se recomienda diligenciar el formato de acciones correctivas y de mejora.
</t>
    </r>
    <r>
      <rPr>
        <sz val="10"/>
        <color indexed="8"/>
        <rFont val="Arial"/>
        <family val="2"/>
      </rPr>
      <t xml:space="preserve">Toda la telefonia de ETB es un convenio que maneja sistemas, pagos de líneas ETB los hace sistemas. </t>
    </r>
    <r>
      <rPr>
        <sz val="10"/>
        <rFont val="Arial"/>
        <family val="2"/>
      </rPr>
      <t xml:space="preserve">La linea fue cancelada según información del área de sistemas, no se aportó documento que certifique la cancelación de la línea. </t>
    </r>
  </si>
  <si>
    <r>
      <t xml:space="preserve">No se evidencia avance ni acción correctiva formulada.
</t>
    </r>
    <r>
      <rPr>
        <sz val="10"/>
        <color indexed="8"/>
        <rFont val="Arial"/>
        <family val="2"/>
      </rPr>
      <t>Toda la telefonia de ETB es un convenio que maneja la Subdirección de Diseño, por lo tanto es quien lleva el control de pago de líneas ETB.</t>
    </r>
  </si>
  <si>
    <t xml:space="preserve">Desde el 27 de Noviembre de 2015 el recinto ferial se encuentra en arrendamiento con el contrato de arrendamiento 332 de 2015 vigencia de 2 años. de acuerdo con el contrato el pago de los servicios públicos esta a cargo del arrendatario, el Sr. Alejandro Barrera, pero dado que la cuenta de los servicios de gas y energia del recinto estan atados a una cuenta madre la cual es pagada por el IPES, el pago lo ha seguido realizando la entidad, dicha acción igual esta contermplada como posible dentro del contrato. No se evidencia que el proceso de recobro por el concepto de servicios publicos haya iniciado. se observa la existencia de un oficio solicitando desligar las cuentas del recinto de la cuenta madre atada (Oficio# 2744 de 2015 ). Por otra parte el Sr. arrendatario no ha realizado el pago del canon asociado al contrato.
Se considera que la situación es agravante dado que el IPES sigue realizando el pago de los servicios publicos aun cuando este corresponde al arrendatario y no existe proceso de recobro.
Mediante Contrato de arrendamiento 332  del 2015 se firmó contrato con el representante de los vendedores informales Alejandro Barrero y es esta persona quien asume el pago de este servicio. En este momento se adelanta proceso legal en contra del señor Alejandro Bararrera por incumplimiento a Acuerdo de Pago. </t>
  </si>
  <si>
    <t xml:space="preserve">No se evidencia acción correctiva formulada ni avance frente al hallazgo.
Toda la telefonia de ETB es un convenio que maneja la Subdirección de Diseño, por lo tanto es quien lleva el control de pago de líneas ETB. El 10 de marzo de 2015 se entregó el Edificio Barichara, teniendo en cuenta que los contratos de arrendamiento Números 0265 de 2014 y 0732 de 2013 se vencieron el 3 de febrero de 2015 y 24 de enero de 2015 respectivamente; sin embargo no se entrega certificación de cancelación de esta línea.  </t>
  </si>
  <si>
    <t>11. Se evidencia que los equipos de cómputo e impresoras dañadas, no útiles, inservibles u obsoletas para la entidad no se encuentran debidamente almacenadas.</t>
  </si>
  <si>
    <t>22. Se evidencia que la entidad no ha tomado las acciones correctivas necesarias para cerrar los hallazgos encontrados en las anteriores auditorias y seguimientos realizados a la Directiva Distrital 003 de 2013 de la vigencia 2014</t>
  </si>
  <si>
    <t xml:space="preserve">Los registros de información en el módulo de Inventarios - SIAFI a la fecha de auditoria no se encuentran actualizados, por lo tanto la información no es oportuna veraz y confiable. </t>
  </si>
  <si>
    <t xml:space="preserve">No se evidencia conciliación de cuentas entre las áreas de Almacén y Contabilidad. </t>
  </si>
  <si>
    <t>Analizada la información financiera de los grupos 15. Inventarios y 16 Propiedad Planta y Equipo, para esta auditoría no son razonables, teniendo en cuenta que los saldos de inventarios no presentan movimientos de acuerdo al comparativo realizado entre junio de 2015 a junio de 2016, es decir, se refleja el mismo valor.</t>
  </si>
  <si>
    <t xml:space="preserve"> Adicionalmente, se consultó respecto a movimientos (incrementos o disminuciones) de las cuentas 1637 (subcuenta 163710), 1665 (Subcuenta 166590), 1670 (Subcuenta 167002) y 1665 (Subcuenta 166501) de las cuales no especificó por parte del área Contable e Inventarios a que elementos correspondían los saldos de estas cuentas, confirmándose así la falta de conciliación entre las áreas de Contabilidad e Inventarios. </t>
  </si>
  <si>
    <t xml:space="preserve">Se observa una clasificación errónea de la cuenta 1682 Propiedades de Inversión al haberse incluido dentro de esta elementos como “contenedores modulares ecológicos …” , según la descripción de esta cuenta, debe de incluirse dentro de esta bienes inmuebles, no bienes muebles.  </t>
  </si>
  <si>
    <t xml:space="preserve">Son deficientes la organización  y los mecanismos de control de los bienes de consumo y consumo controlado del Instituto, de igual forma los bienes inmuebles al no contar con avalúo actualizado, los cuales tendrán vigencia de tres (3) años como mínimo, así mismo, … el valor en libros conforme a lo establecido en el PGCP “corresponde al valor neto resultante de la sumatoria algebraica del costo histórico, depreciaciones, amortizaciones, provisiones, valorizaciones y desvalorizaciones aplicables a cada clase de bien mueble o inmueble, según el caso”  por lo tanto la información contable no es razonable.    </t>
  </si>
  <si>
    <t>No se evidencia un buen manejo de los bienes muebles e inmuebles, de acuerdo con los principios de transparencia, eficiencia, economía, eficacia y equidad, consagrados en la Constitución y la Ley.</t>
  </si>
  <si>
    <t xml:space="preserve">Hasta la fecha no se observa eficacia, eficiencia y oportunidad en las decisiones tomadas en diferentes reuniones realizadas por parte del Comité de Inventarios. </t>
  </si>
  <si>
    <t xml:space="preserve">De la visita a la plaza las Ferias se encontró dos (2) compactadoras negras ubicadas en el Shut de basuras sin uso y en mal estado, una (1) báscula electrónica serial YS137065 ubicada en la oficina de administración, en buen estado, dos camillas plásticas naranjas nuevas, estos elementos sin disponerse para uso. Es de tener en cuenta que estas compactadoras fueron adquiridas mediante contrato 554 del 30 de diciembre de 2014, entregando a esta plaza entre el 19  y 24 de mayo de 2016 (2) recipientes, (1) máquina compactadora inorgánica y (2) compactadoras orgánicas. Adicionalmente con este contrato se compraron (18) básculas electrónicas. 
Se evidencia falta de gestión en la exigencia de garantías en la contratación, adicionalmente elementos sin control por parte del área de inventarios, al carecer de placas de identificación, como es el caso de la báscula electrónica. 
</t>
  </si>
  <si>
    <t>De la verificación realizada a la información suministrada respecto al control de bienes inmuebles que lleva el área de almacén se adeuda por concepto de administración $60.000.000 y por impuestos un total de $603.440.000,  también saldo a favor $36.707.000</t>
  </si>
  <si>
    <t xml:space="preserve">La “bodega virtual” creada de manera temporal en razón al proyecto de inversión “Misión Bogotá” en el proceso de transición del IDIPRON, pese a que era transitoria, se evidenció que actualmente se registran elementos de consumo y consumo controlado en esta bodega. Adicionalmente se está exigiendo como único requisito “factura” para registrar en SIAFI la entrada de bienes, no obstante en la Resolución 001 de 2001 se especifica que la entrada o alta en almacén puede realizarse con “…contrato, convenio, actas, remesas, decisiones judiciales, etc. comprobará que la calidad, cantidad, estado y demás especificaciones técnicas, pólizas y garantías, entre otras, se ajustan estrictamente a lo descrito en el contrato, orden de compra, suministro, factura o pedido respectivo.”  
(…) 
“Una vez se reciban los elementos a satisfacción, el responsable del Almacén y Bodega expedirá el documento oficial de ingreso diseñado por la entidad, mediante el cual se entiende perfeccionado el ingreso, procediendo a distribuir las copias de conformidad con lo establecido al interior de la entidad.
En este caso se debe proceder al registro en el sistema de control de Almacén o Bodega con base en lo estipulado en la orden de compra, contrato o acto administrativo que respalda la operación, aún cuando el pago no se haya realizado.” (Subrayado y negrilla es nuestro)
Por lo anterior,  no es razonable que se obstaculice el registro en tiempo real de los bienes sópena de perder el control e incumplir lo establecido en la resolución 001 de 2001. 
</t>
  </si>
  <si>
    <t xml:space="preserve">Verificada la información suministrada por el área de talento humano respecto al personal retirado del Instituto entre enero a octubre de 2016, a la fecha presentan registros de valores  bienes muebles a cargo en el SIAFI módulo “Inventario por Cuentadante”. </t>
  </si>
  <si>
    <t xml:space="preserve">Según lo manifestado por el área de almacén respecto a que los FO309 – Acta de Entrega y recibo mobiliario alternativas comerciales son manejados por SGRSI, situación que indica el incumplimiento a la actividad 2. Aprobar la salida de los bienes del procedimiento PR – 068 en el cual se describe la actividad de la siguiente manera: “Revisar la solicitud, verificar la existencia de los bienes y revisar las cantidades solicitadas, y aprobar la salida de los bienes, firmando el formato  soporte de la salida del bien.”  Indicando la utilización entre otros del formato FO-309 Acta de Entrega y Recibo de Mobiliario Alternativas CLES. Actividad de la que es responsable el Almacenista General. </t>
  </si>
  <si>
    <t xml:space="preserve">Teniendo en cuenta que fue celebrado el contrato para la realización de la toma física de inventarios, valoración y plaqueteo de los bienes muebles de la entidad, no se evidencia gestión en cuanto a la aprobación de bajas de bienes que han sido propuestas en diferentes Comités de Inventarios, situación que puede ocasionar estancamientos e identificación de muebles de manera innecesaria.  </t>
  </si>
  <si>
    <t>07/11/207</t>
  </si>
  <si>
    <t xml:space="preserve"> De acuerdo con seguimientos de mayo y noviembre  a la Directiva 003 de 2013 se eviednció que la Entidad celebro el contrato 314 de 2016 entre el IPES y WR INGENIEROS AVALUADORES S.A.S  cuyo objeto fue: “Prestación de servicios  externos  para la realización  de la toma física de inventarios, valoración y paqueteo de los bienes  muebles de la Entidad”  A la fecha se adelantan activdades de cotejo frente al aplicativo SIAFI. Se indicó la proyección de Resoluciones de Comite para bajas, no obstante, quedó pendiente su aporte, así como  la entrega de las Actas. </t>
  </si>
  <si>
    <t xml:space="preserve">De acuerdo con seguimiento a la Directiva 03 de 2013 para el mes de  noviembre, se observan debilidades relacionadas con la falta de reporte y documentación de los avances de gestión  de conformidad con e PR-051 ACCIONES CORRECTIVAS, PREVENTIVAS Y/O DE MEJORA Versión 02 de  Fecha 22/12/2015, el cual permite a través de la  formulación de  las acciones correctivas eliminar o controlar las causas de los eventos comunicados en informes de auditoría y que impiden el cumplimiento cabal de la Directiva Distrital.  </t>
  </si>
  <si>
    <t xml:space="preserve">Se estará atento a actualizar la información en el SIAFI,  a la mayor brevedad posible. </t>
  </si>
  <si>
    <t>Se implementará la conciliación conjunta entre las dos áreas.</t>
  </si>
  <si>
    <t xml:space="preserve">Será analizado y replanteado según el nuevo marco normativo, por cuanto no es actividad permanente del IPES. </t>
  </si>
  <si>
    <t xml:space="preserve">Se hará conciliación conjunta entre las dos áreas. </t>
  </si>
  <si>
    <t xml:space="preserve">Del análisis de la información que registra cada categoría y cada cuenta se plantea una reclasificación de estos elementos a la cuenta 2,4,1 muebles. </t>
  </si>
  <si>
    <t xml:space="preserve">El control de  los bienes de consumo y consumo controlado, se encuentran controlados en el sistema de información SIAFI, y lo de deficiencias en la organización, se hará la mejora con la depuración y organización una vez se termine el inventario físico de los bienes muebles y se establezca sobrantes, faltantes y compensaciones y bajas por inservibles. </t>
  </si>
  <si>
    <t xml:space="preserve">Si bien se toma las decisiones en el comité de inventarios, los procedimientos de bajas, y los requisitos para las mismas requieren su respectivo trámitem, que el registro de las bajas en el sistema están sujetos al destino final de los bienes lo que conlleva a un contrato. </t>
  </si>
  <si>
    <t xml:space="preserve">Se subsanarpa con la toma fìsica, sobrante y faltante y bajas de inservibles y organización de los elementos y actualizaciones de los inventarios por cuentadante. </t>
  </si>
  <si>
    <t>Se solicitará a SIAFI la eliminaciòn de esta bodega virtual.</t>
  </si>
  <si>
    <t xml:space="preserve">Con la toma física que se adelanta y la actualizaciòn de los inventarios por cuentadante se trasladarpa estoos bienes a quienes físicamente los tienen en servicio. </t>
  </si>
  <si>
    <t xml:space="preserve">En la entrega y recibo del mobiliario aparezca la aprobación por parte del almacén como lo determina el procedimiento. </t>
  </si>
  <si>
    <t>Contrato para la realizaciòn de toma fìsica de inventarios, valoraciòn y plaqueteo de los bienes muebles de la entidad. Que de proceso de levantamiento de inventarios plaqueteo de los bienes muebles no han surgido aùn de bajas, por cuanto aùn este en procesos, y estas serpan al fina una vez se determine los bienes inservibles a dar de baja, aùn no se han presentado al Comité.</t>
  </si>
  <si>
    <t>SAF - INVENTARIOS</t>
  </si>
  <si>
    <t xml:space="preserve">Seguimiento 27/mayo/2017: Se realizó el inventario por medio del contrato 314 del 28 de octubre 2016 con la empresa WR INGENIEROS AVALUADORES S.A.S. quienes adelantaron la toma física y plaqueteo de los bienes, así mismo se determinó el listado de bienes para dar de  baja, a la fecha se encuentra en la etapa de conciliación entre SIAFI y base de datos de WR. </t>
  </si>
  <si>
    <t xml:space="preserve">No se aportaron los soportes de conciliación entre las áreas de inventarios y contabilidad. </t>
  </si>
  <si>
    <t xml:space="preserve">Mediante oficio 00110-817-00254 del 23 de mayo de 2017 se solicitó la situación jurídica actual de Caravana y Capuchina con el fin de documentar la reclasificación de inventarios a propiedad planta y equipo, así mismo precisar la intención futura de los inmuebles de propiedad del IPES y los otros que administra de otras entidades del Distrito. </t>
  </si>
  <si>
    <t>De acuerdo a reunión de socialización de politica contable se llegó a la conclusión que el área de almacen debe realizar una preconcialición de los movimientos frente al boletín en SIAFI.</t>
  </si>
  <si>
    <t xml:space="preserve">De acuerdo al análisis realizado al detalle de esta cuenta y al uso que se le dá a estos módulos ecologicos para la ubicación de vendedores informales de la plaza la Concordia no se efecturá dicha reclasificación porque las casetas y campamentos según el actual marco normativo están en la categoria de inmuebles. Se verificará en la factura de compra de estos elementos el nombre epecifico para considerar si se modifica la descrición que aparece en el sistema. </t>
  </si>
  <si>
    <t xml:space="preserve">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realizó levantamiento de hojas de vida de los inmuebles por parte de funcionarios del área de Almacén desde abril de 2016, así mismo se celebró el contrato No. 338 del 17 de novirmbre de 2016, con La Unidad Administrativa Especial de Catastro, se realizó prórroga, a la fecha está en ejecución, hasta el momento han entregado 38 avaluos. </t>
  </si>
  <si>
    <t xml:space="preserve">No se precisa en que se está faltando a los principios de la gestión pública, en qué casos se evidencia la violación a cada uno de los principios por cuanto se señala de manera general y categóricamente. 
se radicó oficio 00110817000867 el 24/02/2017 solicitándo que se planteen acciones de mejora. 
El área de almacén ha realizado las siguientes acciones para el control y buen manejo de bienes muebles e inmuebles:
-Se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realizó levantamiento de hojas de vida de los inmuebles por parte de funcionarios del área de Almacén desde abril de 2016, así mismo se celebró el contrato No. 338 del 17 de novirmbre de 2016, con La Unidad Administrativa Especial de Catastro, se realizó prórroga, a la fecha está en ejecución, hasta el momento han entregado 38 avaluos. </t>
  </si>
  <si>
    <t xml:space="preserve">Se realizó el inventario por medio del contrato 314 del 28 de octubre 2016 con la empresa WR INGENIEROS AVALUADORES S.A.S. quien hizo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tiene oprevisto la contratación para realizar la venta a través de un intermediario para cumplir con la disposición final de estos elementos. </t>
  </si>
  <si>
    <t xml:space="preserve">Se realizó el inventario por medio del contrato 314 del 28 de octubre 2016 con la empresa WR INGENIEROS AVALUADORES S.A.S. quien hizo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confirmará el plaqueteo de estos elementos. </t>
  </si>
  <si>
    <t>No se precisa que resulta el saldo a favor, por otra parte tenemos entendido que en cuanto a los impuestos catastrales las entidades Gubernamentales son excentas del impuesto, luego la observaciòn no es válida. 
se radicó oficio 00110817000867 el 24/02/2017 solicitándo que se planteen acciones de mejora. 
Durante la primera semana de mayo de 2016 la Subdirectora solicitó registro fotografico de todos los inmuebles de propiedad, coopropiedad y administración indirecta por parte del Instituto, el día viernes 26 de mayo el funcionario encargado de control de inmuebles del IPES junto con el perito avaluador de catastro hará una visita al inmueble Supercentro 61 para realizar el avalúo comercial respectivo, lo anterior debido a que el inmueble es de propiedad del instituo como consta en el certificado de tradición y libertad así mismo en el certificado catastral. 
El área de almacén iniciará una verificación de la información aportada ya que no se encuentran evidencias para sustentar que se deban $60.000.000 de Administración de Supercentro 61, ni $603.440.000 de impuestos teniendo en cuenta que los inmuebles de las entidades públicas estan excentas del pago de impuesto predial  y el saldo a favor por $36.707.000.</t>
  </si>
  <si>
    <t>Se inició un proceso de depuración sobre los bienes registrados en la bodega denominada "Bodega Virtual Almacen Misión Bogotá" en el sistema SIAFI. Se solicito a los propietarios de SIAFI para que se pueda realizar un reintegro masivo para que no sea dispendiosa la labor, esto con el fin de conseguir la inhabilitación de la bodega denominada "Bodega virtual Almacén Misión Bogotá". 
Por parte de almacen las altas se estan realizando en tiempo real cumpliendo con el procedimiento Recepción de bienes adquiridos y la Resolución 001 de 2001.</t>
  </si>
  <si>
    <t xml:space="preserve">Se han realizado asignaciones de los bienes que se ha venido adquiriendo y existentes, actualmente cuando se terminan los contratos hay dos opciones: una es reintegro de inventario al almacen y la segunda es el traslado de inventarios entre cuentadantes, se esta realizando el registro en SIAFI en tiempo real aplicando el procedimiento salida de bienes  con el cual se trata la asignación de activos nuevos y usados a los funcionarios y contratistas de la entidad, la salida de elementos de consumo. Cuando hay ingreso de contratistas o personal de plan con el formato de asignación de bienes nuevos y usados se realiza la entrega física y registro en SIAFI. </t>
  </si>
  <si>
    <t xml:space="preserve">Se esta realizando en debida forma el procedimiento de entrega y recibo de los kioskos, puntos de encuentro y módulos de venta de los puntos comerciales contando con la presencia de algunos de los funcionarios de Almacén, el coordinador del programa y el beneficiario, verficando y firmando cada uno el formato FO309 -  Acta de Entrega y Recibo.  </t>
  </si>
  <si>
    <t xml:space="preserve">A la fecha ya se determinó por parte del contratista WR Ingeniero, los elementos suceptibles de bajas de los cuales ya se proyectaron dos resoluciones para dar de baja el software y el hardware y se convocará el Comité de Inventarios antes de que finalice el mes mayo para someter a aprobación dichas resoluciones de baja. </t>
  </si>
  <si>
    <t>4. Se evidencia falta de seguimiento cuenta 14709014 Cuentas por Cobrar Funcionarios de Planta Corresponde a John Arciniegas desde 31/12/2012</t>
  </si>
  <si>
    <t xml:space="preserve">5. Se evidencia falta de seguimiento a la cuenta 14709029 Proveedores: corresponde a hurto de portátil, hecho que data desde el 21/09/2010 y cuyo valor es de $2.799.785. Al respecto, se evidenció que en la notas a los Estados Financieros se precisa que está en “trámite”, sin embargo no se evidencia documentación del “trámite”, y han transcurrido 4 años </t>
  </si>
  <si>
    <t>11. No existe una política de prácticas contables documentadas.</t>
  </si>
  <si>
    <t>14. No se evidencia durante las vigencias 2013-2014 el método de actualización de avalúos de los bienes inmuebles.</t>
  </si>
  <si>
    <t>15. No se evidencia seguimiento y control al mapa de riesgos del Proceso y  sus indicadores</t>
  </si>
  <si>
    <t>Gestion Recursos Financieros</t>
  </si>
  <si>
    <r>
      <t xml:space="preserve">De acuerdo con la auditoria de seguimiento del 22/01/2015 con Radicado 0421 se evidenció acción correctiva con 10 actividades cumplidas. No obstante, a fin de cerrar el hallazgo se recomendó incluir este tema en la Mesa de trabajo propuesta con el fin de cerrar el Hallazgo. El área contable hace énfasis en que actualmente,  la partida esta clasificada en forma correcta y continuara  así hasta evidenciar el cobro efectuado por el área jurídica. Hallazgo 4 de 04/12/2014. 
De conformidad con el Radicado 5355 de 20/11/2015 que informò el avance de las Acciones Correctivas a cargo del àrea, se enviò Radicado 2875 de Julio 24/07/2015 a SJC, la cual no emitiò respuesta alguna, por lo anterior, se determina incluir tambien  como responsable del Hallazgo a la Subdirecciòn Juridica y de Contrataciòn, asì como a la Oficina de Asuntos Disciplinarios y se reitera la necesidad de adelantar Mesa de trabajo. 
El 29 de abril de 2016 se hizo nota de Contabilidad No. 498 con detalle contable: </t>
    </r>
    <r>
      <rPr>
        <i/>
        <sz val="10"/>
        <rFont val="Arial"/>
        <family val="2"/>
      </rPr>
      <t>"Cancelación cuenta por cobrar funcionarios de planta segíun documentos aportado por el área de Talento humano y Jurídica"</t>
    </r>
    <r>
      <rPr>
        <sz val="10"/>
        <rFont val="Arial"/>
        <family val="2"/>
      </rPr>
      <t xml:space="preserve">por $1.590.041 del funcionario de planta del funcionario Jhon Rodríguez Arciniegas, se debita la subcuenta 520290 </t>
    </r>
    <r>
      <rPr>
        <i/>
        <sz val="10"/>
        <rFont val="Arial"/>
        <family val="2"/>
      </rPr>
      <t xml:space="preserve">Otros Sueldos y Salarios </t>
    </r>
    <r>
      <rPr>
        <sz val="10"/>
        <rFont val="Arial"/>
        <family val="2"/>
      </rPr>
      <t xml:space="preserve">por $1.590.041 y se acredita la subcuenta 14709014 </t>
    </r>
    <r>
      <rPr>
        <i/>
        <sz val="10"/>
        <rFont val="Arial"/>
        <family val="2"/>
      </rPr>
      <t xml:space="preserve">Cuentas por cobrar a funcionarios de planta </t>
    </r>
    <r>
      <rPr>
        <sz val="10"/>
        <rFont val="Arial"/>
        <family val="2"/>
      </rPr>
      <t xml:space="preserve">acreditando $1.590.041. Se adjunta documentos de talento humano y juridica según radicado 00110817002910 del 27 de julio de 2015 con el cual el Subdirector jurídico de la época emitio concepto respecto al caso, sin embargo el concepto indica que no es posible realizar el cobro al ex-funcionario teniendo en cuenta que éste no fue notificado de la Resolución 696 de 2012 por la cual se reconoce y se ordena el pago de unas prestaciones sociales y se ordena el reintegro de unas sumas.
Se considera seguir dejando abierta esta observación teniendo en cuenta que no se aportó documentos que indique el inicio de una acción de reptición ante el funcionario que por error en los cálculos generó el presunto detrimento al patrimonio. Si bien es cierto, existe un concepto jurídico en el cual se concluyó que la falta de notificación no permitió que fuera una garantía que permitiera el cobro del dinero al exfuncionario. Sin embargo, se cometiò el error de pagar de más a una persona que ya no labora para la entidad y el registro contable no se debió haber llevado a la subcuenta 14709014 CUENTAS POR COBRAR A FUNCIONARIOS DE PLANTA y afectar el gasto en la subcuenta 520290 Otros sueldos y salarios pues se esta incurriendo en un pago no adeudado.  De igual forma esta Asesoría considera agotar las instancias administrativas y legales como la Acción de Repetición, considerando que aún se encontrare en términos legales para dar inicio; Adicionalmente, no se aportó acta del comité de sostenibilidad contable para haber realizado el moviento contable que se realizó con la nota de contabilidad No. 498 del 29 de abril de 2016. 
Según el Manual de Procedimiento Contables de la Contaduría General de la Nación: </t>
    </r>
    <r>
      <rPr>
        <i/>
        <sz val="10"/>
        <rFont val="Arial"/>
        <family val="2"/>
      </rPr>
      <t>"En el momento que la entidad contable pública conozca de la pérdida o faltante de fondos o bienes o derechos, adicional a las gestiones administrativas  relacionadas con la compañia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simultanea, la entidad contable pública reconoce la contingencia mediante un débito en la subcuenta 836101- En proceso internas, de la cuenta RESPONSABILIDADES, y como contrapartida un crédito en la subcuenta 891521 - Responsabilidades de la cuenta 8915- DEUDORAS DE CONTROL POR CONTRA (CR)...</t>
    </r>
    <r>
      <rPr>
        <sz val="10"/>
        <rFont val="Arial"/>
        <family val="2"/>
      </rPr>
      <t xml:space="preserve"> 
Por lo anterior esta asesorìa considera mantener el registro hasta que se agoten las instancias administrativas y legales respecto a este pago de lo no adeudado. </t>
    </r>
  </si>
  <si>
    <r>
      <t>De acuerdo con la auditoria de seguimiento del 22/01/2015 con Radicado 0421 la Cuenta 14709029 Proveedores, se indico que respecto del hurto del  portátil (21 de septiembre de 2010) por $2.799.785 el Almacèn de la Entidad  señalò que el bien en cuestión salió de los Estados Financieros como Hurto y que la Compañía de Vigilancia, repuso el bien por otro con las mismas características y condiciones (es decir usado). Por esta razón, a la fecha aún no ha sido posible valorarlo, por cuanto no existe factura. Se determina incluir como responsable a SAF-ALMACEN.  Por lo anterior,  se recomienda incluir este hallazgo en</t>
    </r>
    <r>
      <rPr>
        <sz val="10"/>
        <rFont val="Arial"/>
        <family val="2"/>
      </rPr>
      <t xml:space="preserve"> mesa de trabajo </t>
    </r>
    <r>
      <rPr>
        <sz val="10"/>
        <color indexed="8"/>
        <rFont val="Arial"/>
        <family val="2"/>
      </rPr>
      <t>conjunta a fin de tomar las decisiones correspondientes y posibilitar el cierre del Hallazgo.</t>
    </r>
    <r>
      <rPr>
        <sz val="10"/>
        <color indexed="60"/>
        <rFont val="Arial"/>
        <family val="2"/>
      </rPr>
      <t xml:space="preserve"> 
</t>
    </r>
    <r>
      <rPr>
        <sz val="10"/>
        <rFont val="Arial"/>
        <family val="2"/>
      </rPr>
      <t xml:space="preserve">Se realizaron requerimientos  en julio 27 de 2016 radicado 8174390 y enero 30 de 2017 radicado 817-000428 al Área de Almacén,  requiriendo el documento que soporte el  Ingreso a Almacén el cual es el único que  confirma la reposición del elemento  a la Entidad, esto con el fin de proceder a realizar el movimiento contable en los estados financieros. </t>
    </r>
  </si>
  <si>
    <r>
      <t>Se encuentran en proceso de revisión los procedimientos e instructivos del área, con el acompañamiento de la SDAE.  De igual forma como marco normativo la Resolución 533 de 2015 de la Contaduría General de la Nación incorpora el régimen de contabilidad pública aplicable a Entidades del Gobierno; Sobre el particular el IPES presentó un cronograma de trabajo exigido por la SDH, donde se incluye la elaboración del manual de políticas contables  y se hace obligatorio la presentación de los estados financieros a corte 31/12/2016 sujetos a las normas contables internacionales. De acuerdo con el cronograma de trabajo,  enviado por correo, a la fecha</t>
    </r>
    <r>
      <rPr>
        <sz val="10"/>
        <rFont val="Arial"/>
        <family val="2"/>
      </rPr>
      <t xml:space="preserve"> se encuentra en la fase de planeación. (Ver archivo).
Teniendo en cuenta la Resolución 693 del 6 de diciembre de 2016 de la Contaduría General de la Nación se amplió el plazo para la implementación del nuevo marco normativo contable. A la fecha en la carpeta compartido de niif se encuentran los borradores de las políticas, aún no se ha aprobado ninguna por enconsen en mesas de trabajo de las áreas involucradas. </t>
    </r>
  </si>
  <si>
    <t xml:space="preserve">De acuerdo con la auditoria de seguimiento del 22/01/2015 con Radicado 0421 se evidenció  que La Subdirección Administrativa y Financiera–SAF-, se encontraba adelantando los trámites correspondientes para adelantar el proceso de avalúo de 76 inmuebles de la Entidad  con la Unidad Administrativa Especial  Catastro, de conformidad con el Decreto 583 de 2011, artículo 2. El envío de información sobre los 76  inmuebles a Catastro Distrital para la cotización del servicio, se realizó  en dos partes. A la fecha, se encuentra pendiente la cotización de  los inmuebles Centro Comercial Restrepo y  la Capuchina. Es decir, que la Entidad ha enviado la información de 74 inmuebles, de los cuales, la cotización por parte de Catastro,  asciende  a los ochenta y un millones seiscientos veinte mil novecientos treinta y tres pesos m/cte ($ 81.620.933).  La Subdirección Administrativa y Financiera no precisó el número  total de inmuebles de la Entidad. Se desconoce la existencia de un cronograma de actividades que permita determinar el plazo estipulado para el desarrollo de este proceso. 
se celebró el contrato No. 338 del 17 de novirmbre de 2016, con La Unidad Administrativa Especial de Catastro, se realizó prórroga, a la fecha está en ejecución, hasta el momento han entregado 38 avaluos. </t>
  </si>
  <si>
    <t xml:space="preserve">El mapa de riesgos de procesos fue reformulado, no obstante en seguimientos realizados por la oficina de control interno se evidencia debilidades que deben corregirse.
Se construyó, se revisó la matriz de mapa de riesgos de cada una de las áreas que conforma el proceso de recursos financieros, sin embargo no se ha formalizdo en el SIG porque se hizo por separado teniendo en cuenta que los riesgos de cada una de las áreas son diferentes y estan solicitando una mapa de riesgos único del proceso.
</t>
  </si>
  <si>
    <t xml:space="preserve">13. Dada la verificación al plan de mejoramiento realizada en el mes de mayo de 2016 por la asesoria de control interno, Se agrupan los hallazgos 1.2.1, 1.2.2,1.2.3,1.2.4 y 1.2.5 contenidos en el informe de auditoria interna  572 de 2015 en un hallazgo mayor así: 
Se reitera la existencia de compras y pagos a traves de caja menor por conceptos que se constituyeron en urgentes e imprescindibles debido a la falta de planeación y previsión. Existiendo 39 gastos por refrigerios, reiterativos pagos por mantenimientos en plazas de mercado, quioscos, puntos comerciales, entre otros. </t>
  </si>
  <si>
    <t xml:space="preserve">18. Dada la verificación al plan de mejoramiento realizada en el mes de mayo de 2016 por la asesoria de control interno,  Se agrupan los hallazgos No.3. y 9 de septiembre 17 de 2015 de Radicado 4013.  en un hallazgo mayor, asi:
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</si>
  <si>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19. Dada la verificación al plan de mejoramiento realizada en el mes de mayo de 2016 por la asesoria de control interno,  Se agrupan Hallazgo  3 de 04/12/2014 Radicado 5625 y  Hallazgos No. 1. y 8 de septiembre 17 de 2015 de Radicado 4013. Nota. la numeraciòn de los hallazgos no corresponde con los informes de auditoria y es ademas incompleta,  en un hallazgo mayor, asi:
Cuentas por cobrar pago a contratistas Saldos ni depurados ni saneados que datan de los años 2008 y 2009. Se determina incluir tambien  como responsable del Hallazgo a la Subdirecciòn Juridica y de Contrataciòn, asì como a la Oficina de Asuntos Disciplinarios y se reitera la necesidad de adelantar Mesa de trabajo.</t>
  </si>
  <si>
    <t>14. Dada la verificación al plan de mejoramiento realizada en el mes de mayo de 2016 por la asesoria de control interno, Se agrupan los hallazgos 1, 2 y 3 contenidos en el informe de auditoria interna  2008 de 2015 en un hallazgo mayor así:
Se evidencia falta de seguimiento y controles adecuados que aseguren el adecuado cumplimiento del contrato de combustible, evitando que se presenten cobros soportados en recibos realizados a mano y con espacios en blanco, tanqueos con un tipo de combustible distinto al contemplado en el contrato, asi como varios tanqueos en un mismo dia para el mismo vehiculo sin aparante justificación, entre otros.</t>
  </si>
  <si>
    <t xml:space="preserve">No se cuenta con acción correctiva formulada y se observa que la situiación se sigue presentando. Sin embargo se observó la programaciñon de una capacitación sobre el manejo de cajas menores para el dia 2 de Junio de 2016 por pate de la SHD.
En el informe de Auditoría con radicado 00110-817-005302 del 13/09/2016 dentro del objetivo de auditoría era realizar arqueos a Cajas Menores, aunque no se observaron inconsistencias iguales en el manejo y control, respecto al manejo de la Caja Menor de Inversión en lo corrido del primer semestre de 2016 se observaron diferentes inconsistencias que fueron manifestadas en el informe, sin embargo no se aportó acciones de mejora al respecto a la auditoría realizada. En acta firmada con la funcionaria que tenía el manejo de la caja menor de inversión para el semestre en mención argumentó la falta de capacitación en cuanto al manejo de cajas menores para ese momento. </t>
  </si>
  <si>
    <t xml:space="preserve"> Cuenta 142012- Anticipo para adquisición de bienes. Hallazgo No. 3. de la Auditoria de 17/09/2015 se informa que el Tercero María Esperanza Rodríguez presenta orden de pago 2505 de  fecha 02/10/2015 y respecto del saldo de $ 6.597.835 correspondiente al contrato 2593 de 2009 con SOCODA-Nit. 890.914.1515 se encuentra en proceso de liquidación de acuerdo con el proceso establecido por la Entidad y adelantado por la Subdirección Jurídica y de Contratación; razón por la cual el saldo se amortizará una vez se termine dicho proceso.  Se determina incluir como responsable conjunto  del Hallazgo a la Subdirección Juridica y de Contratación  y se e recomienda incluir en mesa de trabajo con el fin de cerrar el hallazgo.   
* De acuerdo con el seguimiento, el área contable indica que se remitió Memorando con Radicado 3049 de 30/07/15 a  Planeamiento físico, y no se ha recibido respuesta alguna por lo que la partida debe permanecer hasta que se liquide el contrato. Es decir que no ha habido causación que exija la actualización del registro contable. Se recomienda incluir el tratamiento de éste hallazgo en Mesa de trabajo con el fin de cerrar el mismo, igualmente incluir en esta sesión el caso de Nolher Rodolfo Agudelo.
El 23 de diciembre de 2016 según comprobante No. 2806  se amortizó el anticipo por $6.597.835 del contrato con la empresa SOCODA S.A. Nit. 890.914.515.
Respecto a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no se presentó avance por parte de la SAF en el seguimiento realizado el 25/05/2017. 
</t>
  </si>
  <si>
    <r>
      <t xml:space="preserve">Se registra avance de acuerdo con la Auditoria de seguimiento de 22/01/2016 con Radicado 0421, se evidenció la formulación de la Acción correctiva con 10 actividades cumplidas,se recomendò, la planeación de una mesa de trabajo entre las áreas contable, tesorería, asuntos disciplinarios para  conocer  el resultado de la gestión de asuntos disciplinarios y determinar  las acciones concluyentes  que permitan el cierre del hallazgo. Por otra parte, en algunos de los casos relacionados con el hallazgo, existen actividades de gestión de cobro a cargo de la Subdirección Jurídica y de Contratación. Por lo anterior, los saldos observados deben permanecer en esta partida hasta tanto concluya la gestión de recuperación de estos mayores valores pagados, de no lograrse la recuperación, se reclasificará a la cuenta correspondiente.
</t>
    </r>
    <r>
      <rPr>
        <sz val="10"/>
        <color indexed="8"/>
        <rFont val="Arial"/>
        <family val="2"/>
      </rPr>
      <t xml:space="preserve">Por parte Tesorería se solició al banco Davivienda los archivos de las transacciones del 2008 a 2016, teniendo en cuenta que inicialmente le banco envió una información que no cumplió con lo socilicitado en noviembre de 2016; nuevamente se solictó en abril de 2017 la cual ya fue remitida por el banco y se envió al área contable.  Adiconalmente se han realizado búsquedas en el archivo central de la entidad de los soportes físicos de las partidas que contabilidad considere que deben buscar soporte, esta gestión se realiza por parte de un funcionario de contabilidad y tesorería. Ha habido dificultad en la búsqueda de soportes de 2008 debido a un evento de inundación del archivo por causa de lluvia en esa época, dañando y desorganizando los documentos. Adiconalmente, en el presente año el archivo estuvo cerrado por reparaciones  apróximadamente tres meses. </t>
    </r>
  </si>
  <si>
    <r>
      <t xml:space="preserve">No cuenta con acción correctiva formulada. En cuanto al hallazgo luego de revisar los soportes de pagos realizados a partir de Julio de 2015 y lo corrido de 2016 no se observa la existencia de mas recibos manuales, pero no se evidencia avance en cuanto al fortalecimiento de los controles, se observó para el mes de agosto de 2015 la existencia de dos tanqueos uno por 10,03 galones y otro por 2,63 galones en un mismo dia para el vehiculo OBF289.
</t>
    </r>
    <r>
      <rPr>
        <sz val="10"/>
        <rFont val="Arial"/>
        <family val="2"/>
      </rPr>
      <t xml:space="preserve">Se implementó el formato FO556 CONTROL DE CONSUMO DE COMBUSTIBLE Publicado en SIG en mayo 20 de 2016. Se encuentra controles llevados en este formato a partir del 16 de febrero de 2017, Anexaran copias de controles y soportes de recibos de pago al correo. </t>
    </r>
    <r>
      <rPr>
        <sz val="10"/>
        <color indexed="8"/>
        <rFont val="Arial"/>
        <family val="2"/>
      </rPr>
      <t xml:space="preserve"> </t>
    </r>
  </si>
  <si>
    <t xml:space="preserve">El procedimiento No. PR-019 Versión 3 del 26 de octubre de 2015 carece en su contenido de lo establecido en la Resolución 000314 de 2009 respecto a los siguientes aspectos:
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
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t>
  </si>
  <si>
    <t xml:space="preserve">De acuerdo con la actividad de arqueo de caja que realizó esta Auditoría se encontraron los siguientes hallazgos:   
 Bolsa plástica transparente con papel pequeño escrito a mano  en donde se indica que el uso de la  chequera se inicia el 17 de diciembre de 2011. 
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
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 Se encuentra talonario de cheques del Banco de Bogotá de W1728601 a W1728700  cuenta corriente No.  851022905, indica 851 CORABASTOS BODEGA 40 LOCAL 14. Total 100 cheques sin estrenar y/o usar. Chequera de septiembre 3 de 2010.
 Respecto al numeral 4.2.3 Arqueos de cheques no se evidencia que se esté cumpliendo con este protocolo, toda vez que se encontraron chequeras en blanco de las vigencias 2010 y 2011.
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
</t>
  </si>
  <si>
    <t xml:space="preserve">BANCOS
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
 La forma como se ha venido realizando el trabajo de conciliación de partidas bancarias pendientes desde el año 2008 y subsiguientes, evidencia reproceso del trabajo de conciliaciones bancarias.
</t>
  </si>
  <si>
    <t xml:space="preserve">Publicación de Estados Financieros
De acuerdo a verificación de la página web en la cual se confirmó publicación (realizada el 16 de agosto de 2016) de estados financieros de marzo y junio de 2016 y en cartelera ubicada a la entrada de la entidad se evidenció la publicación de los estados financieros con corte a abril, junio y julio, confirmándose las fechas de publicación por medio de los soportes de “ORDENES DE SERVICIO Y/O APOYO” que la SAF solicitó a la OAC; las cuales no se hicieron mensualmente.  
</t>
  </si>
  <si>
    <t>1. Durante el desarrollo de la Auditoría al grupo de cartera se evidencio Incumplimiento del objetivo mismo del cobro persuasivo, existen  falencias en el desarrollo de cada una de las fases o etapas y no se evidencia la Eficacia y Eficiencia definidas como parámetro de  cumplimiento del objeto mismo del cobro persuasivo. En términos generales la gestión de recuperación de cartera no avanza de manera que sea perceptible el cumplimiento normatividad vigente. Se encontró que algunas de las causas se relacionan principalmente con la no disponibilidad de los documentos necesarios que permitan la configuración de obligaciones claras y  expresas, para que puedan hacerse exigibles. Por otra parte, se evidenció que la organización administrativa implementada, la división del trabajo adoptada al interior del grupo de cartera; así como, la definida por SESEC –Subdirección con la que comparte su responsabilidad-, no es la más adecuada para avanzar en el cumplimiento de las exigencias legales. Por lo anterior, los resultados de la gestión de recuperación de cartera durante el periodo comprendido entre el 30/09/2015 y 30/11/2016 son de muy bajo impacto. Así mismo ponen en riesgo el cumplimiento de la normatividad establecida para adelantar procesos de Depuración de Cartera. Todo lo anterior, imposibilita que la Entidad conozca con certeza la información financiera de sus activos y ponga en riesgo de pérdida la existencia de los mismos. (Ver detalle numeral 3.1.3. ; 3.1.4. ; 3.1.5. ; 3.1.7. ; 3.1.8.)</t>
  </si>
  <si>
    <t>2. Se evidenció que la Entidad no dispone de un Plan Formalizado para adelantar de manera organizada y sincronizada el desarrollo de las actividades de recuperación y  depuración de cartera. Por lo anterior, se observa el desarrollo de esfuerzos aislados y  acciones no integradas ni  sostenidas en el tiempo, con bajos resultados. (Ver detalle numeral  3.2.1.; 3.3.3.; 3.3.4.)</t>
  </si>
  <si>
    <t>3. 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t>
  </si>
  <si>
    <t xml:space="preserve">1. Verificados los comprobantes de contabilidad:
-No.641 del 2 de diciembre de 2008 con el cual registran según detalle “entrada por reposición de las partes del equipo según salida 100150” acreditando las subcuentas 14709029, 83909002 y debitando las subcuentas 163710, 89159005  por $3.166.800.
-No. 125 del 3 de abril de 2017 según detalle del documento “Reversión registro cuentas de orden ya que según comprobante de contabilidad No. 641/2008 ya hubo reposición del bien.” Con el cual se debita la subcuenta 83909002 y acreditando la subcuenta 89159005 Pérdida en Propiedad Planta y Equipo por $3.166.800.
Así mismo, en el registro según reporte SIAFI - Libro Diario se observa la entrada de almacén por $3.166.800 del  2 de diciembre de 2008 en la subcuenta 163710 Equipo de comunicación y computación. 
Teniendo en cuenta lo anterior, el registro realizado desde el 2 de diciembre de 2008 del ingreso a almacén del equipo de cómputo del cual se obtuvo reposición por parte de la empresa Unión Temporal Vigilancia Santafereña para esa época confirma el alta por parte del área de Almacén en el módulo de inventarios SIAFI; así las cosas, no hay sentido que el registro en las cuentas de orden 83909002 y 89159005 permaneciera desde esa fecha hasta el 3 de abril de 2017, lo que indica incumplimiento a las características de la información contable en el contexto de la sostenibilidad mencionado en la Resolución 119 de 2006 numeral 2.1 RAZONABILIDAD específicamente el 2.1.4 Ajuste a valores reales en el cual se habla de que es deber adelantar las respectivas actualizaciones de la información contable.
De igual forma se observa que no se están realizando conciliaciones entre las áreas de gestión con el área contable. 
</t>
  </si>
  <si>
    <t xml:space="preserve">2. En seguimiento realizado al Plan de Mejoramiento interno respecto a la observación plasmada en Informe según radicado SIAFI: 4029, 5625, 5013 (correspondencia interna 2014).
Observación No. 4: “Se evidencia falta de seguimiento cuenta 14709014 Cuentas por Cobrar Funcionarios de Planta Corresponde a John Arciniegas desde 31/12/2012”
El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Para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respecto a la falta de notificación, lo que no permitió que fuera garantía para conseguir el cobro del dinero al exfuncionario, se incurrió en el error de pagar lo no adeudado a una persona que  ya no labora para la entidad y el registro contable no se debió haber llevado a la subcuenta 14709014 CUENTAS POR COBRAR A FUNCIONARIOS DE PLANTA y por ende afectar el gasto en la subcuenta 520290 Otros sueldos y salarios.
Adicionalmente, no se aportó acta del comité de sostenibilidad contable para haber realizado el movimiento según nota de contabilidad No. 498 del 29 de abril de 2016. 
Para el registro de esta partida ha debido tenerse en cuenta que en el Manual de Procedimiento Contables de la Contaduría General de la Nación se establece: "En el momento que la entidad contable pública conozca de la pérdida o faltante de fondos o bienes o derechos, adicional a las gestiones administrativas  relacionadas con la compañía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simultánea, la entidad contable pública reconoce la contingencia mediante un débito en la subcuenta 836101- En proceso internas, de la cuenta RESPONSABILIDADES, y como contrapartida un crédito en la subcuenta 891521 - Responsabilidades de la cuenta 8915- DEUDORAS DE CONTROL POR CONTRA (CR) (...) 
Lo anterior evidencia que a la fecha no se han agotado los procedimientos administrativos y legales respecto a este pago de lo no adeudado.  
De igual forma se incumplió la  Resolución 119 de 2006 numeral 2.1 RAZONABILIDAD específicamente el 2.1.4 Ajuste a valores reales en el cual se especifica que es deber adelantar las respectivas actualizaciones de la información contable. De la misma forma, no se está cumpliendo con la característica cualitativa de la información contable de razonabilidad establecida en el Régimen de Contabilidad Pública.
</t>
  </si>
  <si>
    <t xml:space="preserve">3. Analizado lo dicho en el acta  001 del 18 de julio de 2016 página 4 respecto a: “Se aclaró que el comité opera como un comité asesor de la dirección por lo tanto realiza recomendaciones a la dirección y es esta quien toma la decisión mediante acto administrativo realizar la depuración”
Lo anterior, contradice lo establecido en la Resolución 119 de 2006 de la Contaduría General de la Nación numeral 2.1.10 “(…) el Comité Técnico de Sostenibilidad del Sistema Contable es una instancia Asesora del área contable y financiera de las entidades.” “(…) sin perjuicio de las responsabilidades y autonomía que caracterizan el ejercicio profesional del Contador Público” 
Así las cosas, es una instancia asesora del área contable más no de la Dirección. 
</t>
  </si>
  <si>
    <t xml:space="preserve">4. Los saldos de los convenios interadministrativos con corte a mayo de 2017 según Tesorería suman un total de $6.212 millones de pesos, lo informado en los formatos FO324 por parte de los supervisores pendiente por ejecutar es de $3.974, así mismo, el saldo sin comprometer de los recursos girados fue de $2.237 millones de pesos, lo que sumado coincide con el saldo en Tesorería es decir $6.212.  
De este saldo es necesario realizar algunas devoluciones a las respectivas entidades, así como generar las actas de perdida de competencia para los valores que ya no serían susceptibles de cobro por haber prescrito tal derecho; sin embargo, de acuerdo a lo manifestado por las áreas ejecutoras, la devolución y liquidación de algunos convenios se ha demorado por la dificultad al buscar los soportes en archivo de la entidad y a su vez la actualización en cuanto a los registros contables, lo que impide la sostenibilidad de los estados financieros, afectando la razonabilidad del grupo de Efectivo en los Estados Contables.
</t>
  </si>
  <si>
    <t xml:space="preserve">5. Publicación de Estados Financieros
De la verificación realizada a la página web con corte al 15 de mayo y 21 de junio de 2017 se encontró lo siguiente:
• No se observa la publicación de Estados Financieros correspondiente al primer trimestre del año 2017, incumpliendo lo establecido por la Contaduría General de Nación “1.3. LAS ENTIDADES DE GOBIERNO SUJETAS AL ÁMBITO DE LA RESOLUCIÓN 533 DE 2015 Y SUS MODIFICACIONES QUE REPORTAN INFORMACIÓN BAJO EL CATÁLOGO GENERAL DE CUENTAS ESTABLECIDO EN EL ANEXO DE RESOLUCIÓN 356 de 2007 (Versión 2007.15 y sus modificaciones)
La fecha límite para el reporte oportuno del primer trimestre del 2017 es el día 30 de Abril de 2017.
• La publicación de estados financieros del trimestre a diciembre de 2016 se obsevó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pública con criterios de confiabilidad, relevancia, y compresibilidad”; así como el objetivo de divulgación  y características cualitativas de verificabilidad, relevancia, compresibilidad y consistencia; Principio de revelación contenidos en el Régimen de Contabilidad pública. En lo que respecta a lo consagrado en la Ley 1712 Artículo  3°. Otros principios de la transparencia y acceso a la información pública. “En la interpretación del derecho de acceso a la información se deberá adoptar un criterio de razonabilidad y proporcionalidad, así como aplicar los principios de la calidad de la información y de la divulgación proactiva de la información. 
5.  No se evidenció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en lo correspondiente a los formularios CGN2005NE _003 NOTAS DE CARÁCTER ESPECÍFICO  y CGN2005NE _003 NOTAS DE CARÁCTER GENERAL sólo serán reportadas para la fecha de corte  del 31 de diciembre.  
De la verificación realizada por parte de SAF a OAC de “ORDENES DE SERVICIO Y/O APOYO” se evidenciaron solicitudes únicamente para los meses noviembre de 2016 para la publicación de estados financieros correspondientes a septiembre y octubre; y del 22 de febrero de 2017 para la publicación de estados financieros noviembre y diciembre; de esta forma se confirma que no se hicieron solicitudes dar cumplimiento a la publicación mensualmente.  
</t>
  </si>
  <si>
    <t xml:space="preserve">6. Teniendo en cuenta que en dos oportunidades se solicitó a SAF por parte de esta Asesoría, la AZ en la cual reposaban soportes de implementación de las NICSP, con el fin de evaluar el avance y cumplimiento de algunos productos que ya contaban con el término para entrega según fechas finales programadas en el Plan de Acción de Implementación del Nuevo Marco normativo Resolución 533 de 2015 emitida por la Contaduría General de la Nación. 
No se permitió el retiro de la AZ por parte de personal de SAF justificando que no se encontraba foliada y que existía la posibilidad de pérdida de documentos, pese a que los contratistas que realizaron las actividades relacionadas con la implementación de las NICSP habían culminado contratos a finales de mayo, era deber contar con los soportes de ejecución contractual acorde a la ley 594 de 2000 y TRD.
De igual forma, posterior al cierre de la auditoría se envió correo electrónico por parte de SAF manifestando lo siguiente: 
“Soportes avance de la ejecución del Plan de Acción de las NIFF (Archivo anexo Numeral 6;  Se incluyen nuevamente el formato Word denominado "Cuestionario NIFF - Actualizado Julio 13" que indica el avance real de cada una de las actividades planteadas en el Plan de Acción, junto con todos los soportes que evidencian dicho avance y cumplimiento a corte de Mayo de 2017). (Subrayado es nuestro).
Lo anterior deja ver que durante la ejecución del proceso auditor de acuerdo a las fechas establecidas en el Plan de Auditoría, la información aportada por la SAF no era la real, generando incertidumbre y obstrucción al buen desarrollo de las funciones de la Oficina de Control Interno respecto a la evaluación y seguimiento señaladas en el artículo 9 de la Ley 87 de 1993. 
</t>
  </si>
  <si>
    <t xml:space="preserve">7. Pese a solicitud realizada mediante comunicación 00110-817-002567-19 del 17 de mayo de 2017 con la cual se solicitó a SAF “Aportar copias de las conciliaciones entre la Subdirección Jurídica y el área de Contabilidad de las Responsabilidades Contingentes; Acreedoras de Control  y Acreedoras por contra realizadas durante los meses de enero, febrero, marzo y abril del 2017.”
En respuesta la Subdirección Administrativa y Financiera suministró oficio con radicado 00110-817-002391 del 17 de mayo de 2017, con el cual la Subdirectora Jurídica y de Contratación hace devolución del informe de procesos judiciales reportados a SIPROJ.
Si bien es cierto, los reportes al aplicativo SIPROJ se realizan de forma trimestral, así como  el procedimiento de conciliación de estos saldos entre la SJC y SAF. No se cumplió con el instructivo IN-067 CONCILIACIÓN SIPROJ del IPES, puesto que no se recibió en respuesta a la solicitud 00110-817-002567-19 las conciliaciones de saldos que deben realizarse con el formato FO-575 CONCILIACIÓN INFORMACIÒN DEPENDENCIAS por parte de las dos subdirecciones. 
</t>
  </si>
  <si>
    <t xml:space="preserve">8. En el seguimiento realizado al informe de la Secretaría Distrital de Hacienda en cuanto a la baja ejecución del PAC durante el periodo de enero a abril de 2017.
Se pudo establecer que una de las razones de la baja ejecución es la devolución de cuentas finalizando los plazos establecidos en la Circular 003 del 13 de febrero de 2017 emitida por la Subdirección Jurídica y de Contratación. 
Revisado el procedimiento PR- 021 TRÁMITE DE CUENTAS se evidenció requerimientos de soportes innecesarios para el formato FO-082 INFORME EJECUCIÓN CONTRATOS Y CONVENIOS en la radicación de la primera cuenta (Acta de Inicio firmada, Contrato Firmado y Entrada de Almacén si aplica) y en la final (Entrada de Almacén si aplica y Reporte de saldo presupuestal), los cuales pueden ser consultados y obtenidos en SIAFI al momento de la revisión. 
</t>
  </si>
  <si>
    <t xml:space="preserve">9. En el seguimiento realizado al informe de la Secretaría Distrital de Hacienda en cuanto a la baja ejecución del PAC durante el periodo de enero a abril de 2017. 
Teniendo en cuenta lo manifestado por los supervisores de contratos uno de los motivos de la baja ejecución del PAC es la  devolución de cuentas por la causal de mal registro en la categoría del módulo SIAFI al realizar el acta establecida en el numeral 6 del procedimiento PR-067 la cual debe ser validada por el Profesional o Técnico de Almacén según numeral 7 del mismo procedimiento para generar el alta en almacén esto para los casos de proveedores de elementos.
Por lo anterior, no es procedente que sean devueltas las cuentas por este motivo teniendo en cuenta que el área de Almacén hace parte de SAF y si se incurre en algún error respecto al registro de categorías de los bienes es responsabilidad del profesional o técnico del área de almacén y por ende le corresponde la subsanación del error y no puede ser motivo de devolución al supervisor, contratista y/o proveedor de un bien.
</t>
  </si>
  <si>
    <t>Mediante el memorando de radicado IPES No. 00110-817-002984 de 2017 se dio a conocer los resultados al primer seguimiento de austeridad del gasto de 2017 asi:
1. La  Entidad presenta un consumo elevado de fotocopias y no se observó la adopción de estratégias alineadas a la cultura del cero papel, para llegar a fotocopiar únicamente los documentos estrictamente necesarios</t>
  </si>
  <si>
    <t>Mediante el memorando de radicado IPES No. 00110-817-002984 de 2017 se dio a conocer los resultados al primer seguimiento de austeridad del gasto de 2017 asi:
2. Las actividades realizadas durante los meses de enero a mayo de 2017, del programa de consumo sostenible no han contribuido adecuadamente a la reducción del consumo de fotocopias</t>
  </si>
  <si>
    <t xml:space="preserve">Mediante el memorando de radicado IPES No. 00110-817-005103 de 2017 se dio a conocer los resultados al segundo seguimiento de austeridad del gasto de 2017 asi:
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
</t>
  </si>
  <si>
    <t>10. No se observa el levantamiento de panoramas de riesgos asociados a quioscos ni puntos comerciales</t>
  </si>
  <si>
    <t>SAF / SGRSI</t>
  </si>
  <si>
    <t>De conformidad con el Decreto 1072 de 2015 se denominan matrices de identificación de peligros, valoración de riesgos y determinación de controles. Sobre el particular  se establecieron  33 matrices correspondientes al mismo número de puntos comerciales activos y se encuentran en la carpeta de compartidos. En relación a los quioscos, se tiene programado para el mes de mayo las matrices las cuales se realizaran por zona de ubicación</t>
  </si>
  <si>
    <t>Programación de meses de trabajo con la profesional a cargo del contrato de señalización de la SAF.
Con rad. 6209 del 12/10/2017 la SESEC indica :
Se solicitará a la SDAE, dentro del presupuesto PIGA, incorporar la inversión  correspondiente para adquirir mayor cantidades de señales de emergencia en plazas de mercado</t>
  </si>
  <si>
    <t>1. No se ha iniciado el trámite de liquidación de los convenios Nos: 016, 266, 239, 114, 286, 127, 099, 280, 266, 279, 09, 136, 234, 265, 276, 244, 279, 41657, 150, 269, 394 y 482 de 2016; 3, 2, 1740, 1704, 1703, 04, 1533, 054, 3725 y 199 de 2007; 001, 2, 04, 03, 05, 06, 07, 10, 11, 12, 15, 16, 18, 19, 21, 69, 092, 202, 206, 486, 571, 1071, 2791, 296, 2979, 3133, 3135 y 3196 de 2008; 05, 2242, 2511, 2608, 2607, 2606, 2600, 2599, 2598, 2500, 2451, 2254, 2253, 2211, 2218, 2510, 2507, 281, 024, 15, 012, 99, 79, 181, 20, 307, 690 y 26 de 2009; y 121, 141, 170, 2000, 1999, 1998, 1997, 1996, 1995, 1984, 1979 y 1858 de 2010.</t>
  </si>
  <si>
    <r>
      <t>3. Incumplimiento de las obligaciones contractuales por parte de la Fundación Empresarios por Colombia – FEC</t>
    </r>
    <r>
      <rPr>
        <sz val="10"/>
        <color indexed="8"/>
        <rFont val="Arial"/>
        <family val="2"/>
      </rPr>
      <t xml:space="preserve"> , dentro del Convenio No 1991 de 2010. </t>
    </r>
  </si>
  <si>
    <r>
      <t xml:space="preserve">4. Revisar las obligaciones contractuales de la Fundación Minuto de Dios, dentro del </t>
    </r>
    <r>
      <rPr>
        <b/>
        <sz val="10"/>
        <color indexed="8"/>
        <rFont val="Arial"/>
        <family val="2"/>
      </rPr>
      <t>Convenio de asociación No 1137 de 2013</t>
    </r>
    <r>
      <rPr>
        <sz val="10"/>
        <color indexed="8"/>
        <rFont val="Arial"/>
        <family val="2"/>
      </rPr>
      <t>,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r>
  </si>
  <si>
    <r>
      <t>5. Afectación de los aportes del IPES para la realización del proyecto de San Victorino que se destinará a la relocalización de 270 vendedores informales firmantes del pacto Santafé</t>
    </r>
    <r>
      <rPr>
        <i/>
        <sz val="10"/>
        <color indexed="8"/>
        <rFont val="Arial"/>
        <family val="2"/>
      </rPr>
      <t xml:space="preserve"> </t>
    </r>
    <r>
      <rPr>
        <sz val="10"/>
        <color indexed="8"/>
        <rFont val="Arial"/>
        <family val="2"/>
      </rPr>
      <t xml:space="preserve">dentro del </t>
    </r>
    <r>
      <rPr>
        <b/>
        <sz val="10"/>
        <color indexed="8"/>
        <rFont val="Arial"/>
        <family val="2"/>
      </rPr>
      <t xml:space="preserve">Convenio 1725 de 2007 </t>
    </r>
    <r>
      <rPr>
        <sz val="10"/>
        <color indexed="8"/>
        <rFont val="Arial"/>
        <family val="2"/>
      </rPr>
      <t xml:space="preserve">con la ERU, toda vez que esta última no ha dado cumplimiento a la ejecución del acuerdo. </t>
    </r>
  </si>
  <si>
    <r>
      <t xml:space="preserve">6. El </t>
    </r>
    <r>
      <rPr>
        <b/>
        <sz val="10"/>
        <color indexed="8"/>
        <rFont val="Arial"/>
        <family val="2"/>
      </rPr>
      <t>Convenio de Asociación No 1510 de 2011</t>
    </r>
    <r>
      <rPr>
        <sz val="10"/>
        <color indexed="8"/>
        <rFont val="Arial"/>
        <family val="2"/>
      </rPr>
      <t>, suscrito con la Fundación para el Fomento de la Lectura – FUNDALECTURA, no está liquidado, toda vez se encuentra en el expediente un acta de liquidación donde se evidencia que no se finalizó el trámite.</t>
    </r>
  </si>
  <si>
    <t>7. Falta de foliación, documentos repetidos y no se conservación de la secuencia cronológica de los expedientes de los convenios.</t>
  </si>
  <si>
    <t xml:space="preserve">8. Existencia de dos expedientes los convenios 1755/2013, 180/2013, 1106/2012, 1106/2012, 343/2013, 1510/2011, 1991/2010, 974-1363/2010 y 1637/2013, toda vez que uno se encuentra en el archivo de la Subdirección Jurídica y de Contratación y otro en poder del supervisor con todos los soportes de la ejecución. </t>
  </si>
  <si>
    <t>Se contrató personal para el cumplimiento de esta acción.</t>
  </si>
  <si>
    <t>La subdirección no formulo ninguna acción que permita el cierre de este hallazgo, no se evidencia estrategia que permita el cierre del mismo.</t>
  </si>
  <si>
    <t>No se cuenta con acción correctiva formulada. En cuanto al avance, se observa la solicitud de cotizaciones para la organización de archivos, entre los cuales se encuentra el tema de contratación desde el año 2009.</t>
  </si>
  <si>
    <t>No se observa acción correctiva formulada ni avance frente al hallazgo.</t>
  </si>
  <si>
    <t>Gestión Contractual</t>
  </si>
  <si>
    <t>2. Al verificar la realización de los Comités de Contratación durante las vigencias 2014 y 2015 en las condiciones establecidas por la Resolución IPES 570 de 2012, se evidencia inexistencia de actas firmadas de los diferentes comités que se desarrollaron durante las vigencias 2014 y 2015 (corte al mes de abril), situación que conllevaría a configurar un vacío legal en aquellos procesos que por norma debían tratarse en el Comité según artículo 4º de la Resolución IPES 570 de 2012, y que aparentemente fueron aprobados en esta instancia. Así mismo, se evidencia incumplimiento a la aplicación del numeral 10 del artículo 6º  y artículo 8º  de la Resolución IPES 570 de 2012</t>
  </si>
  <si>
    <t xml:space="preserve">3, Al revisar los expedientes de los contratos números 16, 17, 19, 27, 71, 98, 115, 126, 241,  273, 284, 288, 291, 292, 293, 304, 311, 317,  337, 466, 473 del 2014 y 1, 2, 3, 4, 6, 10, 11, 15, 17, 18,  32, 35, 37, 82, 151, 154, 157, 158, 159,  160, 161, 163, 164, 165, 166, 167 y 168 del 2015 no se evidencio la bitácora/cronograma, incumpliendo con las directrices según Circular 08 de 2014 y directriz dada por el director en comités directivos. De lo anterior se observa un incumplimiento de todas las subdirecciones con la concertación de la bitácora.  </t>
  </si>
  <si>
    <t>4. Al revisar los Contratos 1, 19, 48, 71, 98, 115, 172, 241, 244, 273, 293, 311 y  337 del 2014 y 1, 11, 13, 17,  25 y 164 del 2015 se evidenció que no se cumplió lo preceptuado por la Ley anti tramites en su artículo 223 del Decreto Ley 019 de 2012,  sobre   la publicación del contrato o alguna de sus modificaciones  en el portal www.contratos.gov.co SECOP, incumpliendo un mandato legal</t>
  </si>
  <si>
    <t xml:space="preserve">6. 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 </t>
  </si>
  <si>
    <t>7. 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</si>
  <si>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adquiridas.De acuerdo con lo anterior, se concluye que las sillas adquiridas no correspondieron a las condiciones técnicas contratadas, ya que no se evidenció soporte de las explicaciones del cambio, así como a las condiciones recomendadas por la ARL.
</t>
  </si>
  <si>
    <t xml:space="preserve">9. Al verificar el contrato de prestación de servicios No. 544 de 2014, se evidenció: - El 5 de noviembre de 2014 se publicó en www.contratacionbogota.gov.co y en www.contratos.gov.co  el aviso de convocatoria para la licitación pública 04 de 2014, con los respectivos estudios previos y proyecto de pliego de condiciones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10 de noviembre de 2014 se publicó en www.contratacionbogota.gov.co y en www.contratos.gov.co el aviso de convocatoria para la Interventoría 04 de 2014, con los respectivos estudios previos y proyecto de pliego de condiciones que tiene por objeto “Realizar la interventoría técnica, administrativa, financiera, legal, social y ambiental al contrato que resulte de la licitación pública no 04 de 2014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24 de noviembre de 2014 se procedió a dar apertura a la Licitación 04 de 2014 mediante Resolución No. 490 de 2014, y la publicación de pliego de condiciones definitivo.
- El día 1 de Diciembre de 2014 se procedió mediante Resolución 489 de 2014 y la publicación de pliego de condiciones definitivo el proceso de Interventoría 04 de 2014
- El 26 de Noviembre de 2014, mediante documento según radicación IPES No. 00110-817-005447, presenta un informe de cambios en aspectos técnicos y financieros de la Licitación 04 de 2014 y su respectiva interventoría 04 de 2014, para la construcción de módulos flores 26, en el cual pone de manifiesto que posterior a la entrega de la información financiera y técnica de los procesos en documento final a la Subdirección Jurídica y de Contratación a través de correos institucionales se encuentran cambios tanto en aspectos financieros como técnicos que no fueron efectuados por el Área de Planeamiento Físico ni por el profesional de la Subdirección Administrativa y Financiera
Los cambios que se presentaron en los pliegos y estudios previos con respecto a los inicialmente radicados por los profesionales de la Subdireccion de Diseño y de Financiera de acuerdo al análisis que se realizó en su momento por la Asesoría de Control Interno, refieren un cambio que conlleva a cerrar el proceso a un número reducido de proponentes, violando así el principio de transparencia de la contratación estatal.
- El 4 de diciembre de 2014 se procedió a realizar audiencia de cierre a la Licitación 04 de 2014, a la cual se presentó como único proponente la Unión Temporal las Flores con (Soline S.A.S Nit: 900588068-9 y Wilmer Fabián Barahona Nit: 86058089-9), de acuerdo al acta publicada en las páginas  www.contratacionbogota.gov.co y en www.contratos.gov.co.
Ese mismo día, se procedió a realizar audiencia de cierre, a la Interventoría 04-2014 a la cual se presentaron 6 proponentes (Consorcio Técnico Interventoría, Carlos Andrés Candanoza, CSI Construcciones Servicios  E Ingeniería EU, Intec Ingenieros Civiles  Arquitectos Ltda. Unión Temporal Rozo Torres 2014 y Unión Temporal Ingerpro IA) de acuerdo al acta publicada en las páginas  www.contratacionbogota.gov.co y en www.contratos.gov.co.
Así mismo y mediante radicado IPES No. 00110-817-05653 el arquitecto encargado de la parte  técnica manifiesta su inconformidad para realizar la evaluación técnica de la Licitación 04 de 2014 y la interventoría 04 de 2014.
- El 5 de Diciembre de 2014, se procedió a publicar en las páginas www.contratacionbogota.gov.co y www.contratos.gov.co el informe de verificación técnica, financiera y jurídica definitivo a la Licitación 4 de 2014 a la propuesta de La Unión Temporal las Flores, en la cual se observa como resultado que dicho proponente CUMPLE Y ESTA HABILITADO.
- El 10 de Diciembre de 2014 se procedió a publicar en las páginas www.contratacionbogota.gov.co y en www.contratos.gov.co la Resolución 515 de 2014 mediante la cual se revoca la Resolución 489 de 2014 la cual dio apertura a la Interventoría 04 de 2014; porque se realizaron una serie de actuaciones que no están conformes a la legislación en materia de contratación estatal como publicar en la página del SECOP, en horarios no autorizados por la norma, violando así los principios de transparencia, responsabilidad en las actuaciones contractuales y economía.
- El 15 de Diciembre de 2014 y aunque el documento data 12 de Septiembre de 2014, la Subdirección Jurídica y de Contratación mediante el memorando de radicado IPES No. 00110-817-005801, en el asunto del mismo indica “solicita acompañamiento” sin embargo en el cuerpo del escrito indica que “me dirijo  a usted con el fin de comunicarle el acompañamiento que quiere hacer la Subdirección Jurídica y de Contratación al proceso de Licitación Pública 04 de 2014”.
- 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
Igualmente se observa que la Entidad a pesar de conocer la posibilidad de estar incurso en un tipo penal decidió seguir adelante con el proceso, cuando en su lugar debería haberse revocado el mismo, hacer la verificación respectiva y posteriormente a ello volver a publicar, esto para estar en consonancia de los principios de trasparencia y responsabilidad en las actuaciones contractuales.
</t>
  </si>
  <si>
    <t>10. Se revisó los expedientes del contrato de prestación de servicios No. 13 y 17 de 2015 evidenciándose que la ejecución del contrato de acuerdo con los informes de actividades que los contratistas están desarrollando actividades que no están contempladas en su objeto u obligaciones contractuales.</t>
  </si>
  <si>
    <t xml:space="preserve">11. Se revisó el expediente del Contrato No. 2078-13 y se evidenciaron las siguientes inconsistencias: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
</t>
  </si>
  <si>
    <t xml:space="preserve">12. Al revisar los expedientes del contrato No. 185-13 se evidenció: Al consultar el SECOP no se evidenció la publicación de las adicciones ni prorrogas del contrato. (Prorroga 1,2 y3) ( Adicción 2,3 y 4) Lo anterior contraviene (principio de publicidad, obligación descrita en el decreto 1510 de 2013 art 19,  hoy decreto 1082 de 2015 articulo 2.2.1.1.1.7.1)
 Se evidencio que se adjuntó erróneamente una Prorroga 1 y adicción 2 del Contrato de vigilancia el cual no tiene ninguna relación con el proceso en cuestión, no se evidencia nota aclaratoria del mismo, induciendo al error.
 Las minutas de adicción y prórroga no se encuentran debidamente diligenciadas. (la Prorroga 1 del 22/07/14 no aparece suscrita por el contratista, la adicción 2 del 22/08/14 no aparece suscrita por el contratista)
 Se relacionan en estas minutas (Prorroga 1,2 y3) (Adicción 2,3 y 4)  comités de contratación de los cuales no se evidenciaron la suscripción de  actas.
 La Supervisión de este contrato estaba en cabeza de la Subdirección Administrativa y Financiera.
</t>
  </si>
  <si>
    <t xml:space="preserve">13. 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
</t>
  </si>
  <si>
    <t xml:space="preserve">14.Incumplimiento al artículo 2.2.12.5.3 del Decreto 1082 de 2015, el cual menciona que las Entidades Estatales deben contar con un Manual de Contratacion, el cual debe cumplir con los lineamientos del artículo 160 del Decreto 1510 de 2013: Las Entidades Estatales deben contar con un manual de contratación el cual debe cumplir con los lineamientos que para el efecto señale Colombia Compra Eficiente en el término de seis (6) meses contados a partir de la expedición del presente decreto.
Al verificar el Manual de Contratación se evidencia la publicación del documento “Manual de contratación, interventoría y supervisión del Instituto para la Economía Social – IPES (Código MS-012; Versión 01, Fecha 25/10/2011)” el cual hace referencia que fue adoptado mediante Resolución IPES- 334 de 2011 del 04 de octubre de 2011.  Así mismo, en la revisión de las minutas de los contratos de prestación de servicios se evidenció que en el numeral  4 de la cláusula de obligaciones generales se hace mención a la Resolución IPES 334 de 2011, como referencia al Manual de Contratación, Interventoría y Supervisión de la Entidad.
Al verificar en la carpeta compartidos ruta: sistema integrado de gestión// normatividad// resoluciones// 334 de 2011, esta hace referencia al siguiente epígrafe: “Por la cual se conforma  la Comisión de Personal  para la vigencia 2011- 2013 en el IPES”. Posteriormente, se consultó con la Dirección General, quien administra el archivo de las resoluciones firmadas por Director General, y se confirma que obedece a una Resolución relacionada con la comisión de personal y no a la del Manual de Contratación. Así mismo, se consultó el control diseñado por dirección (Libro de resoluciones) con el propósito de verificar los consecutivos, pero no se evidencia existencia del mismo para la fecha de esa Resolución sin poder verificar si fue un error mecanográfico en el número de la resolución o si sencillamente esté no existe. 
Lo anterior configura un vacío normativo frente a un Manual que por las condiciones evidenciadas no existe. A ello se suma que la Entidad no cumplió con el deber legal de actualizar el Manual de Contratación conforme con la disposición contenida en el artículo 160 del Decreto 1510 de 2013: “…las Entidades Estatales deben contar con un manual de contratación el cual debe cumplir con los lineamientos que para el efecto señale Colombia Compra Eficiente…”.
No obstante al comparar el documento, a pesar del vacío legal de su adopción, este esta desactualizado conforme a los Lineamientos Generales para la Expedición de Manuales de Contratación (LGEMC-01) que son de obligatorio cumplimiento para las Entidades Estatales, concluyendo que el Manual de Contratación no incluye aspectos necesarios para “garantizar su vigencia, un adecuado proceso de edición, publicación y actualización, así como sus mecanismos de reforma, derogación, renovación y ajustes”.
</t>
  </si>
  <si>
    <t>Desde el momento mismo que se dio inicio al periodo actual de la Subdirección  de Formación y Empleabilidad se ha dado cabal cumplimiento a lo preceptado en la Circular No. 08 de 2014, es decir que el lo que respecta al requisito de la elaboración, presentación y revisión de la bitácora por parte de los contratistas aunado al hecho de que cuando quiera que las Supervisiones de los CPS están a cargo de la suscrita, la iniciación de los trámites relativos a los pagos tambien están condicionados por la aprobación por parte de los líderes de áreas de trabajo del informe mensual de actividades.</t>
  </si>
  <si>
    <t>Las profesionales que atienden la visita entregan CD contentivo con las copias de las actas del año 2015, y algunas del año 2014. Teniendo en cuenta que el hallazgo se delimito en las actas del comité de concicliacion de las dos vigencias, permanece abierto hasta tanto no se completen las actas respectivas a la vigencia 2014.
Las soportes de las actas se dejan en la carpeta digital denominada "CONTRATACION, SECOP Y SIPROJ"</t>
  </si>
  <si>
    <t>Las profesionales que atienden la visita manifiestan que dicho formato se analizo y se considera inviable dada la posibilidad de generar relacion laboral para los contratistas; por lo cual se determino eliminar dicho formato.
Se consulta en los formatos vigentes en la carpeta de compartidos de la Entidad y se observa que este aun aparece como un formato activo, por lo tanto se genera compromiso con la sjc,  de llevar a cabo el proceso con la SDAE  para eliminarlo dejando como fecha limite el 10 de junio de 2016</t>
  </si>
  <si>
    <t>Se verifican los contratos del muestreo con el auditado, encontrando que la particularidad respecto de la publicacion del contrato o alguna modificacion del mismo en el SECOP,  aun persiste. Por consiguiente la Subdireccion Juridica tomo como accion de mejora el contratar por prestacion de servicios (85 de 2016, 65 de 2016, 135 de 2016) personal que tenga de manera exprsa la obligacion de dicha publicacion en el SECOP, con el animo de mitigar el riesgo y la posibilidad de que vuelva a darse este fenomeno, se deja el hallazgo abierto hasta que se pueda hacer una revision de la nueva contratacion y se verifique que es efectiva la accion de mejora.</t>
  </si>
  <si>
    <t>El auditado no ha realizado ninguna accion correctiva o de mejora hasta la fecha del seguimiento, sin embargo establece un compromiso respecto de documentar dentro del proximo trimestre el proceso relacionado con la designacion de supervision.</t>
  </si>
  <si>
    <t>no se evidencian avances</t>
  </si>
  <si>
    <t>El auditado manifiesta que cuando se trata de hallazgos producto de actuaciones posiblemente dolosas de algun funcionario, solicitara se envie a las instancias disciplinarias respectivas, dado que no es posible controlor ni establecer acciones que mitiguen dichos comportamientos, mas alla que reportarlos al ente correspondiente, por lo que se dara traslado a las autoridades respectivas respecto de la posible comision de una conducta punible.</t>
  </si>
  <si>
    <t>Se plantean como acciones de mejora respecto del referido hallazgo en 4 fases;
1, El auditado se compromote a realizar una nota aclaratoria, respecto de las publicaciones erroneas en el SECOP,  verificando que los documentos reales se encuentren en la carpeta del contrato.
2, en la anterior nota aclaratoria se dejara constancia de igual manera respecto de las publicaciones que se hicieron en el SECOP sobre el contrato en cuestion que no corresponden al mismo y que error humano se publicaron.
3, Se cotejara la documentacion que se contiene en las carpetas del contrato vs la informacion del mismo contenida por el supervisor con el animo de recuperar los documentos firmados.
4, se compromete el auditado a la busqueda de las actas de los comites de contratacion firmadas que autorizaron dicha contratacion.</t>
  </si>
  <si>
    <t>El manual de Contratación se encuentra en proceso de actualización, según lo manifestado por las profesionales encargadas en la SJC. Se estima un avance del 20% y se espera un documento borrador al 30/06/2016</t>
  </si>
  <si>
    <t>Se observa incumplimiento a lo establecido por la norma en cuanto a las liquidaciones de los contratos que son susceptibles de ello, teniendo en cuenta que se está dejando pasar los 30 meses que tiene la Entidad para liquidar sin perder la competencia para ello.</t>
  </si>
  <si>
    <t xml:space="preserve">Al verificar la ejecución del contrato No. 554 de 2014, se evidencia que las maquinas compradas a través del referido contrato no se están utilizando en las plazas de mercado, generando un posible detrimento patrimonial teniendo, en cuenta
- El supervisor del contrato a través de la validación al informe de actividades y de la cuenta de cobro del contratista certifica que se hicieron capacitaciones de cómo usar las máquinas, sin embargo al realizar la visita en situ de las plazas objeto de muestra de la auditoria no hay evidencia de dicha capacitación. Igualmente en la carpeta no se evidencia soportes que avalen las respectivas capacitaciones (lista de asistencias, registros fotográficos etc…).
- Al realizar la visita en situ de las plazas objeto de muestra de la auditoria, no se evidencia manuales de uso respecto de las compactadoras.
</t>
  </si>
  <si>
    <t>4.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t>
  </si>
  <si>
    <t>no se han formulado acciones</t>
  </si>
  <si>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</si>
  <si>
    <t xml:space="preserve">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
</t>
  </si>
  <si>
    <t>3. No se evidencia documentación en el que conste la evaluación de los procesos fallados en contra del IPES, y que determine la viabilidad de iniciar acciones de repetición, como lo señala el numeral 6 del artículo 19 del Decreto regalmentario 1716 de 2009</t>
  </si>
  <si>
    <t xml:space="preserve">8,. La Falta de controles y la falta de seguimiento a estos procesos ha impedido realizar la respectiva evaluación de los procesos fallados en contra del IPES, y de esta manera poder realizar la respectiva  acción de repetición que le permita a la Entidad recuperar lo perdido, como lo señala numeral 6 del artículo 19 del Decreto Reglamentario 1716 de 2009. </t>
  </si>
  <si>
    <t>Gestión Jurídica</t>
  </si>
  <si>
    <t>el auditado manifiesta que por las etapas de los procesos aun no se puede iniciar procesos de repeticion, sin embargo no se evidencia construccion de expediente</t>
  </si>
  <si>
    <t>no se evidencian expedientes construidos</t>
  </si>
  <si>
    <t>12/08//2014</t>
  </si>
  <si>
    <t xml:space="preserve">Incumplimiento con lo establecido en el Reglamento Interno del Comité de Conciliación, en cuanto a la funcionalidad del mismo, así:
• No se evidencia documentación frente a la función de los literales: 
o b) diseñar políticas de defensa
o c) estudiar y evaluar causas generadoras de conflictos
o d) fijar directrices institucionales para arreglo directo
o g) definir criterios para la selección de abogados externos
• No se evidencia la  realización de los comités de conciliación dos veces en el mes
</t>
  </si>
  <si>
    <t xml:space="preserve">Incumplimiento con lo establecido en el Reglamento Interno del Comité de Conciliación, en cuanto a la gestión del mismo, así:
• No se evidencia el cumplimiento de lo preceptuado en el Reglamento Interno del Comité de Conciliación, respecto de la obligación que le impone dicho reglamento al abogado encargado de la representación legal de radicar en la oficina de correspondencia la solicitud de convocatoria a comité de conciliación con una antelación no menor a cinco (5) días hábiles con los respectivos soportes
• No se evidencia cumplimiento en cuanto a la presentación del informe de gestión y de la ejecución de sus decisiones, teniendo en cuenta que el informe del primer semestre de 2017, se debió entregar en el primer comité ordinario del mes de julio de 2017.
• No se evidencia cumplimiento en cuanto al  envió del proyecto de acta a los miembros del comité.
• No se evidencia cumplimiento en cuanto a la falta de reunión en la última sesión ordinaria de los meses de enero y julio  de cada año para hacer los estimativos necesarios el daño antijurídico.
• No se evidencia cumplimiento con lo preceptuado en el Reglamento Interno del Comité de Conciliación, respecto de dejar constancia de la inasistencia en el acta del comité.
</t>
  </si>
  <si>
    <t>NO SE EVIDENCIAN ACCIONES FORMULADAS</t>
  </si>
  <si>
    <t>1. Hay incoherencia entre el objetivo específico que figura en el documento Plan Institucional de Gestión Ambiental -2012-2016 y el relacionado en el plan de acción PIGA -2016, sobre el  programa del uso eficiente del recurso hídrico  Así mismo, pasa de reducir en por lo menos un 10% el consumo histórico del agua según el Plan Institucional  a optimizar los recursos en por lo menos un 8%, según el plan de acción</t>
  </si>
  <si>
    <r>
      <t>2. Hay inconsistencias entre el objetivo planteado del Plan Institucional de Gestión Ambiental 2012-2016,   y el  relacionado en el plan de acción PIGA-2016 sobre el programa de uso eficiente de la energía; son diferentes</t>
    </r>
    <r>
      <rPr>
        <sz val="10"/>
        <color indexed="8"/>
        <rFont val="Arial"/>
        <family val="2"/>
      </rPr>
      <t>.</t>
    </r>
  </si>
  <si>
    <t xml:space="preserve">4. No se está cumpliendo los objetivos de  los programas de uso eficiente del agua  y de uso eficiente de la energía, ya que únicamente se evidenciaron actividades relacionadas  en la sede administrativa.  </t>
  </si>
  <si>
    <t>11. No se evidencia la realización de la Revisión por la Dirección del SG SST</t>
  </si>
  <si>
    <t>SDAE / DIRECCION</t>
  </si>
  <si>
    <t>Con rad. 7311 del 16/12/2016 la SDAE informa que el Plan Institucional de Gestión Ambiental -PIGA 2016-2020 fue enviado a la SDA. En respuesta fue enviada  por correo del 16/02/2017 el acta de concertación para la posterior firma y aprobación del documento</t>
  </si>
  <si>
    <t xml:space="preserve">El documento PIGA 2016-2020 se encuentra en proceso de aprobación. Según acta de concertación del PIGA entre la SDA y el IPES de fecha 13/12/2016,  se determina la política ambiental, los objetivos,  los programas, las metas y los indicadores, ademas de los compromisos del IPES para dar cumplimiento al plan. </t>
  </si>
  <si>
    <t>El documento PIGA 2016-2020 se encuentra en proceso de aprobación; una vez aprobado se revisará el alcance dado  en sedes administrativas, para 8 puntos comerciales y para las 19 plazas de mercado</t>
  </si>
  <si>
    <t>En la vigencia 2016, no se realizó  la revisión por la Dirección sobre el SGSST</t>
  </si>
  <si>
    <t>1. En los indicadores de los programas  del PIGA, de uso eficiente del agua, uso eficiente de energía, gestión integral de residuos,  consumo sostenible y prácticas sostenibles no se observó la medición del indicador de  cada programa, ni su análisis respectivo.</t>
  </si>
  <si>
    <t>Reporte y actualización  de los indicadores de seguimiento a los porgramas del PIGA, trimestralmente de conformidad con lo establecido de las hojas de vida de los indicadores</t>
  </si>
  <si>
    <t>4. No se evidencia retroalimentación del reporte de servicios públicos generados  en las plazas, que permita justificar picos, aumentos o disminuciones en consumos y valores registrados.</t>
  </si>
  <si>
    <t>Reporte y actualización de los indicadores de seguimiento  a los consumos de agua y energía generados en las plazas y puntos comerciales
Con rad. 6209 del 12/10/2017 la SESEC indica:
Se diseño una matriz de seguimiento de los consumos en la facturación de servicios públicos y se envió a cada gerente y asistente administrativo de las Plazas de mercado para su implementación</t>
  </si>
  <si>
    <t>1. Se evidencia desactualización en el actual mapa de procesos el cual no guarda coherencia con los cambios adoptados por la Entidad en la Misión y Visión, asi como el cambio de Plan de Desarrollo de la ciudad. Se evidencia desactualización en la identificación de algunos elementos del Mapa de procesos, no se encuentra reestructurado de conformidad con la nueva misión y visión de la Entidad.</t>
  </si>
  <si>
    <t>2. Se evidencia desactualización de las políticas encontradas en las caracterizaciones, incoherentes con el cambio de misión, visión y Plan de Desarrollo Económico</t>
  </si>
  <si>
    <t>3. Se informa que existe un Manual de operaciones y se describe su ruta, no se evidencia la estrategia de divulgación del manual de operaciones</t>
  </si>
  <si>
    <t>4. Indicadores: No se evidencia cumplimiento en la periodicidad del seguimiento definida. Al verificar los indicadores con los que cuenta la Entidad se observa desactualización en lagunos de estos.
No se especificó cuales son los indicadores de eficiencia, eficacia y efectividad con que cuenta la Entidad
Se evidencian algunos indicadores que no cuentan con su hoja de vida, por lo que eventualmente no deben estar revisados ni con el respectivo seguimietno que indique la utilidad de su implementación
No se cuenta con un listado maestro de indicadores y sus hojas de vida que permitan categorizarlos y clasificarlos</t>
  </si>
  <si>
    <t>5. No existen informes con indicadores que demuestren el grado de satisfacción de nuestros usuarios con el servicio prestado.
El instrumento electrónico que permitía cuantificar la calificación de la satisfacción de los usuarios no está en funcionamiento</t>
  </si>
  <si>
    <t>6. La política de administración de riesgos no esta aprobada mediante acto administrativo por tanto no se ha podido difundir, ni socializar para su implementación</t>
  </si>
  <si>
    <t>7. El documento donde se registraron los controles es la herramienta facilitativa; sobre el particular un solo proceso Formación y Empleabilidad no reportó controles para los riesgos identificados.
La evaluación  de los controles no se ha realizado, ya que el proceso se encuentra en la etapa inicial de diseño y no ha llegado a su etapa de seguimiento y control.
Las evaluaciones a los controles a los mapas de riesgos no se han realizado porque se encuentran en elaboración y solo 4 procesos los terminaron</t>
  </si>
  <si>
    <t>Realizar análisis de Mapa de procesos actual con respecto al Plan Estratégico 2016-2020 y solicitar aprobación al Comité Directivo</t>
  </si>
  <si>
    <t>Asesorar a los dueños de los procesos para la actualización de las caracterizaciones de procesos, una vez aprobada el Mapa de Procesos Institucional</t>
  </si>
  <si>
    <t>1. Asesorar a los dueños de los procesos en la elaboración de las hojas de vida de los indicadores con respecto al plan estratégico.
2. Establecer el tablero de control de la Entidad y la periodicidad del reporte</t>
  </si>
  <si>
    <t>Publicación de resultados de encuesta de satisfacción en carpeta compartida y en página web</t>
  </si>
  <si>
    <t>1. Realizar campaña de publicación de la política de gestión de Riesgos con la oficina asesora de comunicaciones
2. Realizar capacitación de entendimiento de la política de gestión del riesgo</t>
  </si>
  <si>
    <t>Revisar las brechas que tienen los procesos que aún no han podido culminar el mapa de riesgos y acompañarlos en los procesos</t>
  </si>
  <si>
    <t>De acuerdo a lo manifestado por el profesional que atiende la visita  no se cuenta con el documento final y mucho menos con la aprobacion de la Direccion teniendo en cuenta que se esta en una fase de revision del mapa de procesos con las distintas areas</t>
  </si>
  <si>
    <t>En cuanto a la accion numero 1, se evidenciaron los listados de asistencia, de las jornadas que se vienen desarrollando por parte de la Subdireccion de Diseño y Analisis Estrategico respecto de acompañar y asesorar a los dueños de procesos respecto de la elaboracion de hojas de vida de indicadores.
Respecto de la accion numero 2, se observa documento o papel de trabajo en construccion respecto del tablero de control.</t>
  </si>
  <si>
    <t>Se observa la publicacion de la encuesta de satisfaccion en la carpeta compartidos en la ruta: X:\1.Sistema Integrado De Gestion\3. Documentación procesos SIG\7. SERVICIO AL USUARIO\ENCUESTA SATISFACCIÓN USUARIOS, sin embargo respecto de la publicacion de la pagina web no se evidencio el cumplimiento de la misma</t>
  </si>
  <si>
    <t>Respecto de la accion numero 1, se evidencia a traves del historico de noticias en la Intranet la publicacion de la campaña "hablemos de riesgo", "que es la gestion del riesgo", conoces el sistema de administracion del riesgo", "el riesgo esta presente conoce mas de el", "todos contra el riesgo".
Respecto de la accion numero 2, se manifiesta por el auditado que  la capacitacion se tiene prevista para realizarla en el segundo semestre de la actual vigencia</t>
  </si>
  <si>
    <t>Se evidencia que para el momento del seguimiento en cuestion se cuenta con los mapas de riesgos de los procesos de: planeacion estrategica y tactica, comunicaciones, formacion y empleabilidad, fortalecimiento de la economia popular, gestion juridica, servicio al usuario,  gestion documental, recursos fisicos, gestion contractual,  seguridad de la informacion,  talento humano,  recursos financieros.  la informacion anterior se toma del mapa de riesgos institucional publicado en la pagina web: http://www.ipes.gov.co/images/informes/SDE/MR-016_MAPA_DE_RIESGO_INSTITUCIONAL_PROCESOS.pdf; sin embargo de dicha informacion no es posible asegurar que todos los procesos de la Entidad cuentan con mapa de risgos,  para el caso se cuenta con el ejemplo de tesoreria, disciplinarios o evaluacion integral entre otros, que no estan contemplados en el mapa institucional, por otro lado se verifica en la carpeta de compartidos si estan los mapas de manera individual por proceso, encontrando que el unico proceso que no se encuentra caracterizado ni con levantamiento de mapa de riesgos es el proceso disciplinario, situacion por la tal permanecera abierto el hallazgo</t>
  </si>
  <si>
    <t>Al verificar el cumplimiento de las funciones atribuidas a la Subdireccion de Formación y Empleabilidad se evidencia incumplimiento a las mismas, (ver análisis numeral 3.1.1</t>
  </si>
  <si>
    <t xml:space="preserve">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Subdireccion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
</t>
  </si>
  <si>
    <t xml:space="preserve">Incumplimiento a liquidación de los contratos de los guías contratados bajo el proyecto 414 MISIÓN BOGOTÁ, situación que se produce dado la falta de ejercer labores de supervisión, por no ejercer el control en los pagos de seguridad social y en el incumplimiento de los términos de liquidación establecidos en el contrato, conllevando  pérdidas de competencia de varios de estos contratos. </t>
  </si>
  <si>
    <t xml:space="preserve">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Subdireccion de Formación y Empleabilidad, evidenciando que únicamente la profesional de carrera administrativa pacta compromisos coherentes con las funciones que se le notificaron.
</t>
  </si>
  <si>
    <t>A traves del radicado IPES No. 00110-817-001719 de abril  6 de 2017, la Subdireccion de Formacion y Empleabilidad envia el formato FO- 007  con las acciones correctivas, sin embargo, al realizar el seguimiento de las mismas con la SFE, se solicito un espacio de tiempo para analizarlas nuevamente dado que las acciones formuladas no responden al cierre del hallazgo.
por tal razon no se reflejan avances en las acciones correctivas</t>
  </si>
  <si>
    <t>Observaciones - Informe Pormenorizado marzo - julio 2017</t>
  </si>
  <si>
    <t>Informe Pormenorizado</t>
  </si>
  <si>
    <t>SE HAN FORMULADO ACCIONES</t>
  </si>
  <si>
    <t>2. Adelantar las acciones asociadas al plan de trabajo  del SIG, respecto a la construcción, seguimiento y reporte colaborativo de la bateria de indicadores del cuadro de mando de la Entidad</t>
  </si>
  <si>
    <t>3.  Construir la guía metodológica a través de la cual se evidencie la articulación de los diversos componentes e instancias de la Planeación estratégica, seguimiento y control realizado desde la SDAE a toda la Entidad.</t>
  </si>
  <si>
    <t>4. Elaborar el procedimiento donde se de lineamiento respecto a la formulación, reformulación, seguimiento y evaluación del plan estratégico, el plan de acción institucional, el plan de acción por procesos y los proyectos de inversión.</t>
  </si>
  <si>
    <t>5. Implementar la estratégia Martes de la calidad, espacio de reflexión y lineamiento de la SDAE, para la mejora contpinua de la planeación estratégica  y el Sistema Integrado de Gestión.</t>
  </si>
  <si>
    <t>6. Adelantar el Plan de trabajo asociado con la revisión y ajuste al Plan Estratégico ( 2017-2020), Mapa de procesos, Plan Operativo, el BSC, Sistemas de información, proyectos de inversión de información y el sistema Integrado de Gestión de la Entidad.</t>
  </si>
  <si>
    <t>A traves del radicado IPES No. 00110-817-005696 del 22 de Septiembre de 2017, la Subdireccion de Gestion, Redes Sociales e Informalidad  envia el formato FO- 007  con las acciones correctivas, debido a que en este informe no se generaron hallazgos no se tiene claridad a que corresponde las accione a adelantar por lo que se revisará para su consideracion.</t>
  </si>
  <si>
    <t xml:space="preserve">4.Verificado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
</t>
  </si>
  <si>
    <t xml:space="preserve">Adelantar la  revisión  y ajuste del esquema de publicación del IPES, conforme el artículo 12° de la Ley 1712; Los artículos 35°, 41°, 42° y 43° del Decreto 103 de 2015, ; el artículo 2.1.1.5.1 Instrumentos de gestión de la información pública del Decreto 1081 de 2015 y conforme al Anexo 1 numeral 10.4  Instrumentos de gestión de la información pública de la Resolución 3564 de 2015. </t>
  </si>
  <si>
    <t>Ley de Transparencia</t>
  </si>
  <si>
    <r>
      <t xml:space="preserve">1. 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t>
    </r>
    <r>
      <rPr>
        <sz val="10"/>
        <color indexed="8"/>
        <rFont val="Arial"/>
        <family val="2"/>
      </rPr>
      <t xml:space="preserve">El presente hallazgo contiene los hallazgo 1, 2 y 3 formulados en el informe 5336 de 2016, (ver observación 3.5.1 del presente informe). 
</t>
    </r>
  </si>
  <si>
    <t xml:space="preserve">8. No se evidencia formulación de acciones correctivas por parte de la subdirección Administrativa y Financiera, y la Subdirección Jurídica y de Contratación,  frente a los hallazgos formulados en el informe 5336 de 2016.
Aun cuando el PR-001 Auditorías Internas establece “El auditado cuenta con 8 días hábiles para remitir a la Asesoría de Control Interno las acciones correspondientes, aplicando el  procedimiento de acciones correctivas, preventivas y de mejora - PR-051, y diligenciando el formato acciones correctivas, preventivas y/o de mejora -FO-007.”
</t>
  </si>
  <si>
    <t>NO SE CONOCE ACCIONES FORMULADAS</t>
  </si>
  <si>
    <t>SAF
SJC</t>
  </si>
  <si>
    <t xml:space="preserve">2. 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
</t>
  </si>
  <si>
    <t>7. 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</si>
  <si>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Adelantar las acciones necesarias para actualizar el calendario de actividades y eventos relacionados en la pagina WEB, asi como la informacióna cargo de la SFE.</t>
  </si>
  <si>
    <t>5. 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</si>
  <si>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Se estableció formato de inscripción para la feria del madrugón el cual esta publicado en la página de la Entidad. Así mismo, recientemente se diseño un formato de inscripción para la feria de Navidad en diciembre, como para la feria de amor y amistad la cual se llevara a cabo en Septiembre.</t>
  </si>
  <si>
    <t xml:space="preserve">3. 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</si>
  <si>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 xml:space="preserve">GESTIÓN PARA LA SOBERANÍA, SEGURIDAD ALIMENTARIA Y NUTRICIONAL
</t>
  </si>
  <si>
    <t>GESTIÓN PARA LA SOBERANÍA, SEGURIDAD ALIMENTARIA Y NUTRICIONAL</t>
  </si>
  <si>
    <t xml:space="preserve">FORTALECIMIENTO DE LA ECONOMIA POPULAR
</t>
  </si>
  <si>
    <t>FORTALECIMIENTO DE LA ECONOMIA POPULAR</t>
  </si>
  <si>
    <t xml:space="preserve">GESTIÓN RECURSOS FINANCIEROS
</t>
  </si>
  <si>
    <t>GESTIÓN RECURSOS FINANCIEROS</t>
  </si>
  <si>
    <t xml:space="preserve">GESTION PARA LA FORMACION Y EMPLEABILIDAD
</t>
  </si>
  <si>
    <t>GESTION PARA LA FORMACION Y EMPLEABILIDAD</t>
  </si>
  <si>
    <t>Ley de transparencia</t>
  </si>
  <si>
    <t xml:space="preserve">GESTIÓN CONTRACTUAL
</t>
  </si>
  <si>
    <t xml:space="preserve">GESTIÓN RECURSOS FISICOS
</t>
  </si>
  <si>
    <r>
      <rPr>
        <b/>
        <sz val="10"/>
        <rFont val="Arial"/>
        <family val="2"/>
      </rPr>
      <t xml:space="preserve">Vigencia 2014 </t>
    </r>
    <r>
      <rPr>
        <sz val="10"/>
        <color rgb="FF000000"/>
        <rFont val="Arial"/>
        <family val="2"/>
      </rPr>
      <t xml:space="preserve">
1.Se efectúo la revisión al mapa de riesgos suministrado por el área de cartera y no se encuentra aprobado por la Subdirección de Diseño y Análisis Estratégico, lo que genera una posible vulnerabilidad ante la materialización de los riesgos identificados y desconocimiento para la aplicación de controles que los mitiguen. 
2.No se evidencia mapa de riesgos actualizado.
3.Los 7 puntos comerciales auditados ninguno tiene mapa de riesgos
4.No se evidencia seguimiento y control al mapa de riesgos del Proceso y  sus indicadores
5.No se evidencian indicadores donde podamos determinar si se realizan las acciones necesarias para mitigar o disminuir los riesgos en el proceso de Contabilidad.
6.El mapa de riesgos de gestión de recursos físicos data del 2010 y está desactualizado. Además no se han identificado riesgos asociados con la Gestión de los Servicios Públicos. 
7.el mapa de riesgos asociados al proceso de nómina y su liquidación, ya que no se encuentra aprobados ni socializados.
</t>
    </r>
    <r>
      <rPr>
        <b/>
        <sz val="10"/>
        <rFont val="Arial"/>
        <family val="2"/>
      </rPr>
      <t>Vigencia 2015</t>
    </r>
    <r>
      <rPr>
        <sz val="10"/>
        <color rgb="FF000000"/>
        <rFont val="Arial"/>
        <family val="2"/>
      </rPr>
      <t xml:space="preserve">
8.No se evidencia mapa de riesgos y sus indicadores, lo que incumple con los parámetro de la norma distrital.                                                                    </t>
    </r>
  </si>
  <si>
    <r>
      <rPr>
        <b/>
        <sz val="10"/>
        <rFont val="Arial"/>
        <family val="2"/>
      </rPr>
      <t>1. Mecanismo o procedimiento para la participación ciudadana en la formulacion de la política:</t>
    </r>
    <r>
      <rPr>
        <sz val="10"/>
        <color rgb="FF000000"/>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MiPG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MiPG. A la fecha el procedimiento se encuentra en etapa de elaboración por parte de la SDAE, en este documento se harán las actualizaciones necesarias acordes lo requerido en MiPG como la forma de invitar a la ciudadanía – partes interesadas, funcionarios a participar a través de sus aportes en la elaboración de los Planes y Programas y proyectos de la Entidad. </t>
    </r>
  </si>
  <si>
    <r>
      <rPr>
        <b/>
        <sz val="10"/>
        <rFont val="Arial"/>
        <family val="2"/>
      </rPr>
      <t xml:space="preserve">Publicacion de Datos abiertos: </t>
    </r>
    <r>
      <rPr>
        <sz val="10"/>
        <color rgb="FF000000"/>
        <rFont val="Arial"/>
        <family val="2"/>
      </rPr>
      <t>En la web http://www.ipes.gov.co/ HOME se encuentra el enlace: Formulario de SDQS remite al link: http://sdqs.bogota.gov.co/sdqs/publico/registrarPeticionario/?language=es donde aparece el Formulario “Registro de Peticionario” Producto de la gestión adelantada entre la SAF, SJC, y SDAE se cuenta con la Resolución 027 de 2018 y la Circular 10 de 2018 donde se definen las Subdirecciones y responsables de mantener actualizada la información a publicar en la página web conforme  al esquema de publicación publicado en la web en el enlace:
http://www.ipes.gov.co/images/informes/transparencia/Esquema-de-publicacion-Pagina-Web-IPES.pdf.
Por lo anterior se cierra este hallazgo teniendo en cuenta que el formulario electrónico de solicitud de información ya se encuentra disponible en la página web aplica para cierre.</t>
    </r>
    <r>
      <rPr>
        <b/>
        <sz val="10"/>
        <rFont val="Arial"/>
        <family val="2"/>
      </rPr>
      <t xml:space="preserve"> </t>
    </r>
  </si>
  <si>
    <r>
      <rPr>
        <b/>
        <sz val="10"/>
        <rFont val="Arial"/>
        <family val="2"/>
      </rPr>
      <t xml:space="preserve">4. Información publicada incompleta respecto al desarrollo y la publicación del formulario electrónico de solicitud de información pública de acuerdo con el anexo 3564 de 2015 Anexo 2. </t>
    </r>
    <r>
      <rPr>
        <sz val="10"/>
        <color rgb="FF000000"/>
        <rFont val="Arial"/>
        <family val="2"/>
      </rPr>
      <t xml:space="preserve">Se tomó pantallazo del formulario de registro de peticionario en la ruta: sdqs.bogota.gov.co/sdqs/publico/registrarpeticionario/?languaje=es, sin embargo es necesario realizar la respectiva verificación con los campos de requisistos señalados en la Resolción 3564 de 2015. </t>
    </r>
  </si>
  <si>
    <r>
      <rPr>
        <b/>
        <sz val="10"/>
        <rFont val="Arial"/>
        <family val="2"/>
      </rPr>
      <t>1. Mecanismo o procedimiento para la participación ciudadana en la formulacion de la política:</t>
    </r>
    <r>
      <rPr>
        <sz val="10"/>
        <color rgb="FF000000"/>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MiPG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MiPG. A la fecha el procedimiento se encuentra en etapa de elaboración por parte de la SDAE, en este documento se harán las actualizaciones necesarias acordes lo requerido en MiPG como la forma de invitar a la ciudadanía – partes interesadas, funcionarios a participar a través de sus aportes en la elaboración de los Planes y Programas y proyectos de la Entidad. SIGUE ABIERTO Diligenciamiento del Formato de Acción preventiva correctiva y de mejora .
</t>
    </r>
    <r>
      <rPr>
        <b/>
        <sz val="10"/>
        <rFont val="Arial"/>
        <family val="2"/>
      </rPr>
      <t>4. Indicadores de desempeño  y seguimiento a los mismos.</t>
    </r>
    <r>
      <rPr>
        <sz val="10"/>
        <color rgb="FF000000"/>
        <rFont val="Arial"/>
        <family val="2"/>
      </rPr>
      <t xml:space="preserve"> Se verificó que en la página web en el link: http://www.ipes.gov.co/index.php/gestion-institucional/planeacion/planes/planes-operativos-de-la-entidad. Sin embargo aún no se encuentran los seguimientos del plan de acción en la página web de la entidad. Es importante diligenciar el formato de Acción preventiva correctiva y de mejora, es importante precisar que esta acción se alinea al Autodiagnóstico institucional – Plan de acción implementación MiPG.
</t>
    </r>
  </si>
  <si>
    <t>PLANEACIÓN ESTRATÉGICA Y TÁCTICA</t>
  </si>
  <si>
    <t>Con rad. 5882 del 29/09/2017 la SDAE envía respuesta de las conclusiones y recomendaciones del Informe Pormenorizado de Control Interno asi:
1. Adelantar el despliegue al plan de trabajo  de la cultura organizacional, mediante ejercicios de sensibilización, socialización y reporte  que permita el fortalecimiento del componente de autocontrol, desarrollo de los lineamiento del Código del buen gobierno y planeación estratégica de la Entidad</t>
  </si>
  <si>
    <t>Firmar acuerdos de corresponsabilidad suscritos con recuperadores ambientales</t>
  </si>
  <si>
    <t>Elaborar el acta de concertación PIGA 2016-2020 y aprobarlo.</t>
  </si>
  <si>
    <t>Actualización de planes procedimientos, formatos del PIGA. Construcción de indicadores asociados al PIGA.</t>
  </si>
  <si>
    <t>Adelantar las acciones necesarias para liquidar el Contrato CPS 787 de 2013</t>
  </si>
  <si>
    <t>En revisión de la evidencia que la SFE pone en conocimiento, referente a copia "Acta de Liquidación" con fecha 30 de octubre de 2015, la cual es recibida para el hallazgo  según memorando No. 00110-817-003714 del 30/05/2018</t>
  </si>
  <si>
    <t>Actualización de los documentos asociados a la administración de riesgos de la Entidad.</t>
  </si>
  <si>
    <t>Se publicó la Política de Riesgos en compartidos en la siguiente ruta: X:\1.Sistema Integrado De Gestión\3. Documentación procesos SIG\1. PLANEACIÓN ESTRATÉGICA Y TÁCTICA\POLÍTICAS\DE-002 POLITICA DE ADMINISTRACIÓN DEL RIESGO. Con radicado No. 00110-817-002589 del 24/04/2018, la SDAE reporta el plan para el cierre del hallazgo</t>
  </si>
  <si>
    <t>Construcción del Indicador del Plan Anticorrupción y Atención al Ciudadano y su respectivo monitoreo.</t>
  </si>
  <si>
    <t>Se realizó publicación del documento en la página web, en el siguiente enlace: http://www.ipes.gov.co/index.php/gestion-institucional/planeacion/planes/plan-anticorrupcion. Se encuentran en custodia de la Subdirección de Diseño y Análisis Estratégico, las respectivas actas , evidencias de las acciones adelantadas. Se encuentran actualizados y publicados en la carpeta "Compartidos" los mapas de riesgos de gestión y corrupción. Con radicado No. 00110-817-002589 del 24/04/2018, la SDAE reporta el plan para el cierre del hallazgo</t>
  </si>
  <si>
    <t>El cronograma de mantenimiento para las plazas se está incumpliendo; si hay ajustes deben ser soportados teniendo en cuenta la priorización de  necesidades de mantenimiento relacionadas en el memorando 00110-817-003471 del 24/08/2015 enviado de la SESEC a la SDAE.  (ver detalle numeral 1.5)</t>
  </si>
  <si>
    <t xml:space="preserve">Mecanismo o procedimiento para la participación ciudadana en la formulación de la política </t>
  </si>
  <si>
    <t>Publicación de datos abiertos en www.datosabiertos.gov.co.</t>
  </si>
  <si>
    <t xml:space="preserve">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</si>
  <si>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Desarrollar y publicar el formulario electrónico de solicitud de información pública, de acuerdo a los requisitos generales y campos mínimos señalados en el anexo 2 de la resolución 3564 de 2015. Información publicada de forma incompleta. </t>
  </si>
  <si>
    <t>Adelantar las acciones definidas en el Plan de Acción para cierrre de la brecha SIG- MIPG, y las acciones previstas en el componente de Racionalziación del Trámite del Plan Anticorrupción y Atención al Ciudadano.</t>
  </si>
  <si>
    <t>Hallazgos de auditoría interna correspondientes a Comité de Cartera, Comité de Plazas de Mercado y Comité de Contratación.</t>
  </si>
  <si>
    <t>Metas y objetivos de las unidades administrativas de conformidad con sus programas operativos y seguimiento a los mismos.</t>
  </si>
  <si>
    <t>Vincular personal idóneo y con experiencia en administración de riesgos. / Vincular personal idóneo y con experiencia en administración seguridad de la información.</t>
  </si>
  <si>
    <t>Revisar y realizar las modificaciones si es necesario al formulario electrónico de solicitud de información pública.  de acuerdo a los requisitos generales y campos mínimos señalados en el anexo 2 de la resolución 3564 de 2015</t>
  </si>
  <si>
    <t>FORTALECIMIENTO DE LA ECONOMIA POPULAR
SDAE/ SAF</t>
  </si>
  <si>
    <t xml:space="preserve">Se establecera la carga requerida de las compacatadoras, para ser incluída dentro de las necesidades manifestadas a Codensa, para tener en cuenta en los diseños de las Plazas. </t>
  </si>
  <si>
    <t>Estructurar un acuerdo de voluntades entre los usuarios de las plazas de Mercado y la entidad BIOILS, avalada por la Secretaria de Ambiente, para realizar la recolección de aceite usado en las cocinas de las plazas mercado y se fimará depues del 24 de junio de 2018, para inciar la recolección de aceite de forma permanente</t>
  </si>
  <si>
    <t>Adquisisicón de elementos de señalización y para los botiquines de las plazas de mercado, despues del 24 de junio de 2018</t>
  </si>
  <si>
    <t>Asignar acciones relacionadas con el cumplimiento de las funciones que le han sido delegadas a los funcionarios de la SFE</t>
  </si>
  <si>
    <t>Realizar seguimiento bimensual por medio de circularizacion y registro de indicadores de cartera</t>
  </si>
  <si>
    <t>Actualizacion del procedimiento PR-019 INGRESOS DE TESORERIA, en el que se incluya el componente de seguridad</t>
  </si>
  <si>
    <t>Remitor a la SJC comunicación recibida por parte de la GNB SUDAMERIS en relacion con el titulo valor y solicitar concepto para establecer si es documento suficiente para proceder a la destruccion del titulo valor (CDT) posterior a la realizacion de acta de destruccion del mismo.</t>
  </si>
  <si>
    <t>Publicar en la pagina web  las TRD</t>
  </si>
  <si>
    <t>Ingresar un items de "a veces en las que se negó acceso a la informacion" en el informe de SDQS, verificar la normativa de permiso de software libre, incluir informacion en el portafolio de servicios.</t>
  </si>
  <si>
    <t>Realizar campaña para que se adopten estrategias alineadas a la cultura de cero papel.</t>
  </si>
  <si>
    <t>Remitir los expedientes para el proceso de cobro coactivo a la Subdireccion Juridica todos los meses del año</t>
  </si>
  <si>
    <t>Realizar contratacion por CPS a abogada para apoyar el proceso de cobro coactivo</t>
  </si>
  <si>
    <t>Actualizar el Procedimiento PR-021 y PR067</t>
  </si>
  <si>
    <t>Respecto a soportar la depuracion de la cuenta 14709013 cuentas por cobrar pago a contratistas: busqueda de los soportes en el archivo documental que soporten la depuracion y conciliacion reflejada en la nota contable 506 del 2 de mayo de 2016</t>
  </si>
  <si>
    <t>Recategorizar y reclasificar bienes muebles e inmuebles</t>
  </si>
  <si>
    <t>Modificar PR-067 Recepcion de Bienes adquiridos</t>
  </si>
  <si>
    <t>Dar aplicación a lo establecido en el Articulo 53 de la ley 734 de 2002 en relacion a la falta de competencia de control disciplinario frente a particulares.</t>
  </si>
  <si>
    <t>Solicitar concepto a la DDDI en relacion con la contratacion por CPS de profesionales substanciadores en los procesos internos disciplinarios por insuficiencia de planta de personal.</t>
  </si>
  <si>
    <t>Solicitar clave de acceso al SID a la DDDI, capacitar a los operadores disciplinarios para el manejo del SID.</t>
  </si>
  <si>
    <t>Establecer un control para determinar alertas por vencimiento de terminos acordes al procedimiento disciplinario de la Alcaldia Mayor de Bogota.</t>
  </si>
  <si>
    <t>Realizar solicitud de concepto a la Procuraduria General de la Nacion para que establezca los requisitos necesarios para desempeñar el cargo, tendiendo en cuenta la Sentencia de la CC 1061/2003</t>
  </si>
  <si>
    <t>Disponer de espacio para el archivo adecuado de los expedientes de procesos disciplinarios</t>
  </si>
  <si>
    <t>Determinar un espacio que garantice la reserva de los testimonios y las diligencias que se surten dentro del proceso disciplinario, el los procesos verbales que se abran se dara uso de las salas.</t>
  </si>
  <si>
    <t>La Subdirectora de la SAF oficiara a la Secretaria tecnica del comité de cartera reiterandole la responsabilidad de diligenciar las actas para ser aprobadas en el siguiente comité.</t>
  </si>
  <si>
    <t>Realizar contratacion por Cps a abogados para apoyar el proceso de cobro persuasivo y recuperacion de cartera</t>
  </si>
  <si>
    <t>realizar programacion y adelantar jornadas adicionales para realizar recaudo de cartera</t>
  </si>
  <si>
    <t>Actualizar el PR 019 para incluir cambio en el mecanismo de recaudo para la Plaza Samper Mendoza.</t>
  </si>
  <si>
    <t>Actualizar el PR-019</t>
  </si>
  <si>
    <t>Verificar estado del cheque</t>
  </si>
  <si>
    <t>Publicar los estados financieros acorde a las resoluciones 182 de 2017 y 239 de 2017 de la Contaduría Generakl de la Nación</t>
  </si>
  <si>
    <t>Busqueda de los solportes en el archivo documental que soporten la depuración y conciliación reflejada en la norta contable 506 del 2 de Mayo de 2016</t>
  </si>
  <si>
    <t>SJC remitir por memorando interno a la SAF CID para las acciones a que haya lugar.
SAF Adelantar las acciones que permitan agotar los procedimeintos administrativos y de Control Interno Disciplinario respecto al pago no adecuado</t>
  </si>
  <si>
    <t>SJC
SAF</t>
  </si>
  <si>
    <t>Realizar trámite por medio de Comité de Razonabilidad Contable para determinar la baja de los elementos con la documentación soporte necesaria</t>
  </si>
  <si>
    <t>Realizar busqueda de conciliacioón física en el archivo central de la entidad y allegarla durante auditoria de seguimiento para cerrar allazgo</t>
  </si>
  <si>
    <t>CERRADA; NO DEBE APARECER EN PLAN DE MEJORAMIENTO INTERNO; MIRAR ACCIÓN</t>
  </si>
  <si>
    <t>Implementar indicadores acorde a las exigencias de l marco normativo vigente</t>
  </si>
  <si>
    <t xml:space="preserve">Publicación de estados financieros en la página web de acuerdo con los liniamientos de la Contaduría General de la Nación y la Ley de transparencia </t>
  </si>
  <si>
    <t>Este hallazgo fue cerrado en auditoría de Plan de choque con la msiguiente observación de eficacia: "Se aportan los documentos soportes  que los constituyen : Los oficios sremitidos por La contraloria de Bogota con radicados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El saldo contable registrado no presenta ninguna diferencia con el reporte de la Contraloría de Bogotá, que es el saldo actual de las responsabilidades fiscales que debe ser reflejado en los estados contables, cumpliendo con la actividad."</t>
  </si>
  <si>
    <t>ESTA CERRADO EN PLAN DE CHOQUE</t>
  </si>
  <si>
    <t>Realizar contratación po CPS a abogado(a) para apoyar el proceso de cobro persuasivo</t>
  </si>
  <si>
    <t>Determinar en los contratos referentes al tema la eliminación de horas extras como parte de la forma de pago de los servicios contratados</t>
  </si>
  <si>
    <t>NO ES DE SAF ES DE 
PIGA SDAE</t>
  </si>
  <si>
    <t>Realizar seguimiento a traves de correo electróniocs a las dependencias solicitando legalización de vacaciones según programación</t>
  </si>
  <si>
    <t>1, Publicar PGD y TRD en la página web 30/04/2018
2. Actualizar y publicar Resolución de costos de reproducción 30/07/2018
Elaborar y publiar el indice de información clasificada y reservada 30/06/2018
Publicar información presupuestal 30/04/2018</t>
  </si>
  <si>
    <t>FALTA ACCIÓN</t>
  </si>
  <si>
    <t>ES DE SDAE</t>
  </si>
  <si>
    <t xml:space="preserve">1. Actualizar el PR 019 para incluir cambio en el mecanismo de recaudo para la plaza Samper Mendoza 30/05/2018.
2. Elaborar formatos de registro para el arqueo diario de efectivo y el cierre de cada mes sobre títulos valores
3. Realizar consulta a la SHD para determinar el alcance de la norma frente a la necesidad de implentar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30/07/2018
</t>
  </si>
  <si>
    <t>La subdirectora Administyrativa y Financiera oficiará a la Secretaria técnica del Comité de Cartera reiterando la responsabilidad de diligenciar en su totalidad las actas del Comité para ser aprobadas en el siguiente Comité</t>
  </si>
  <si>
    <t>Agregar el item  "veces en las que se nego el acceso a la información del SDQS
Realizar verificación normativa, en la que se estabelzca los permisos de uso libre de sofware libre
Actualizar el correo servicioalusuario@ipes.gov.co en la web
Incluir la información en el portafolio de servicios</t>
  </si>
  <si>
    <t>Celebración del Contrato  sobre  los avaluaos de los bienes inmuiebles</t>
  </si>
  <si>
    <t>Aprobación de las politicas contables  en el nuevo marco noramtivo</t>
  </si>
  <si>
    <t>Respecto a soportar la depuracion de la cuenta 14709013 cuentas por cobrar pago a contratistas: busqueda de los soportes en el archivo documental que soporten la depuracion y conciliacion reflejada en la nota contable 506 del 2 de mayo de 2016.
La cuenta 147079 Indemnixzaciones, refleja un saldo 0  en razon a la depuración de esta partida 
1. Buscar el documento soporte , esto es en em meomaorando de la oficina jurídica  que genere el ajuste respectivo</t>
  </si>
  <si>
    <t>Hallazgos sin acciones formuladas</t>
  </si>
  <si>
    <t xml:space="preserve">Hallazgos repetidos </t>
  </si>
  <si>
    <t xml:space="preserve">5.1 Jornadas de capacitación y registro para comerciantes generadores de aceite vegetal usado.
</t>
  </si>
  <si>
    <t xml:space="preserve">5.2 Firma del acuerdo de corresponsabilidad con empresa autorizada para transporte y aprovechamiento de aceite vegetal usado  vinculando plazas y puntos comerciales.
</t>
  </si>
  <si>
    <t>5.3 Establecer frecuencias que garanticen la oportuna recolección del aceite al interior de las  plazas</t>
  </si>
  <si>
    <t xml:space="preserve">Con rad. 6209 del 12/10/2017 la SESEC indica:
1. Se solicitó a la empresa Bioils para realizar una reinducción  y sensibilización de la dsiposición adecuada  de aceites vegetales usados a los comerciantes (cocinas y restaurantes). 
</t>
  </si>
  <si>
    <t>2. Se evaluará la posibilidad de implementar el acuerdo de corresponsabilidad con la Empresa Biogras para realizar la recolección de AVU en las demás Plazas de Mercado incluyendose Puntos Comerciales.</t>
  </si>
  <si>
    <t>Pendiente de formular acciones de mejoramiento</t>
  </si>
  <si>
    <t xml:space="preserve">13.Los compactadores  adquiridos por el IPES con el contrato No. 554 de 2014, cuyo objeto fue la “adquisición de elementos para fortalecer la gestión integral de residuos sólidos en las plazas de mercado distritales en el marco de la implementación de la meta 3 del proyecto 431. Implementar un plan de gestión integral de residuos en  19 plazas de mercado distritales y el programa distrital basura cero”, se encuentran almacenados y no están siendo utilizados para la actividad que fueron adquiridos. </t>
  </si>
  <si>
    <t>Realizar jormada para poner en uso los compactadores / Puesta en marcha de compactadoras.</t>
  </si>
  <si>
    <t xml:space="preserve">14.La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 </t>
  </si>
  <si>
    <t>1.  La información sobre documentos requeridos para la asignación de un local o bodega en plaza de mercado que se presenta en el portal del estado colombiano y en la guía de trámites y servicios del IPES es diferente. En consecuencia se genera confusión entre los usuarios que consulten los requisitos. Así mismo, la normatividad se encuentra desactualizada en el SUIT aparece resolución 290 de 2014 y en la guía de tramites IPES aparece como complementaria de la resolución 018 de 2017. Lo cual es erróneo por cuanto esta última deroga la primera. Por otra parte, ante la solicitud de asignación de un local o bodega, que presenta un usuario, SESEC no le informa sobre los requisitos planteado en el portal del estado colombiano SUIT y/o guía de trámites y servicios, por lo que se genera pérdida de tiempo en los usuarios y falta de credibilidad en la entidad</t>
  </si>
  <si>
    <t>Se remitio a la ACI el Memorando No. 00110-817-002129 del 05/04/2018, donde se expone que de acuerdo a la revisión del documento se logró evidenciar que el hallazgo en mención  no es competencia de la Subdirección de Formación y Empleabilidad.</t>
  </si>
  <si>
    <t>FECHA DE COMUNICACIÓN</t>
  </si>
  <si>
    <t>No se formularon acciones de mejoramiento.</t>
  </si>
  <si>
    <t>INFORME</t>
  </si>
  <si>
    <t>AUDITORÍA INTERNA</t>
  </si>
  <si>
    <t>SEGUIMIENTO DE LEY</t>
  </si>
  <si>
    <t>INFORMACIÓN Y COMUNICACIÓN</t>
  </si>
  <si>
    <t>00110-817-005336</t>
  </si>
  <si>
    <t>00110-817-003793</t>
  </si>
  <si>
    <t>00110-817-004230</t>
  </si>
  <si>
    <t>00110-817-005320</t>
  </si>
  <si>
    <t>00110-817-006674</t>
  </si>
  <si>
    <t>Pendiente por seguimiento.</t>
  </si>
  <si>
    <t>CPS 787  de 2013 (11 carpetas)
El referido contrato tiene como objeto: PRESTAR AL INSTITUTO PARA LA ECONOMIA SOCIAL SERVICIOS DE PROGRAMAS DE FORMACION PROFESIONAL INTEGRAL DE NIVEL TECNICO, EN EL MARCO DEL DESARROLLO DEL CONVENIO INTERADMINISTRATIVO No. 1719 DE 2012
Se observa que el convenio en cuestión aún no se ha liquidado, y a la fecha se ha constituido como pasivo exigible el saldo pendiente por pagar del convenio.
Se observa incumplimiento a lo establecido por la norma en cuanto a las liquidaciones de los contratos que son susceptibles de ello, teniendo en cuenta que se está dejando pasar los 30 meses que tiene la Entidad para liquidar sin perder la competencia para ello.</t>
  </si>
  <si>
    <t>PLAN DE MEJORAMIENTO INSTITUCIONAL - OFICINA ASESORA DE COMUNICACIONES</t>
  </si>
  <si>
    <t xml:space="preserve">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El presente hallazgo contiene los hallazgo 1, 2 y 3 formulados en el informe 5336 de 2016, (ver observación 3.5.1 del presente informe). </t>
  </si>
  <si>
    <t>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</si>
  <si>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</si>
  <si>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t>
  </si>
  <si>
    <t>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 Calendario de actividades: El sujeto obligado habilita un calendario de eventos y fechas clave relacionadas con sus procesos misionales.
Información publicada de forma incompleta.
• Horario de atención al público de las plazas de mercado.
• No se observa la existencia de formularios o formatos publicados</t>
  </si>
  <si>
    <t>PLAN DE MEJORAMIENTO INSTITUCIONAL - SUBDIRECCION DE FORMACION Y EMPLEABILIDAD</t>
  </si>
  <si>
    <t>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 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</si>
  <si>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En la página web de la entidad se observa un calendario mensual, que al darle clic en un día en específico nos indica que evento se está realizando o va a realizar http://www.ipes.gov.co/index.php/component/jevents/day.listevents/2018/04/11/-?Itemid=1</t>
  </si>
  <si>
    <t>1.Incumplimiento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Subdirección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t>
  </si>
  <si>
    <t xml:space="preserve">Adelantar las acciones necesarias para liquidar los contratos de guías de Misión Bogotá, que se firmaron en el marco del Proyecto 414 del plan de Desarrollo Bogotá Humana </t>
  </si>
  <si>
    <t>1.Al verificar el cumplimiento de las funciones atribuidas a la Subdirección de Formación y Empleabilidad se evidencia incumplimiento a las mismas, (ver análisis numeral 3.1.1)</t>
  </si>
  <si>
    <t xml:space="preserve">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Subdirección de Formación y Empleabilidad, evidenciando que únicamente la profesional de carrera administrativa pacta compromisos coherentes con las funciones que se le notificaron.
</t>
  </si>
  <si>
    <t>.La Subdirección tiene a una profesional contratista encargada del reporte del calendario de actividades y convocatorias al área de comunicaciones para su publicación. Se observaron en el Drive reportes desde el mes de Diciembre a la fecha.
Se cumple con los lineamientos de la ley de transparencia y adicionalmente esta para consulta permanente de la ciudadanía.</t>
  </si>
  <si>
    <t>SIN FECHA DE REPROGRAMACION</t>
  </si>
  <si>
    <t>TOTAL</t>
  </si>
  <si>
    <t xml:space="preserve">SUBDIRECCIÓN
OFICINA
</t>
  </si>
  <si>
    <t>PORCENTAJE</t>
  </si>
  <si>
    <t>ACCIONES ABIERTAS SIN ESTABLECER FECHA DE FINALIZACION</t>
  </si>
  <si>
    <t>PLAN DE MEJORAMIENTO INTERNO
DICIEMBRE DE 2018</t>
  </si>
  <si>
    <t>Mediante los memorandos radicados IPES 00110-817-000571, 00110-817-000572, 00110-817-000660, 00110-817-000703,0010-817-000704 del 2017 se realiza asignación de actividades en relación con sus funciones.</t>
  </si>
  <si>
    <t>Mediante memorando radicado IPES 00110-817-004613 del 29/06/2018 la SFE remite a la SAF la proyeccion de 149 actas de perdidas de competencia. Mediante correo electronico del dia 19 de febrero de 2018 la SAF remite base a la SFE en la cual se evidencia que se tramitaron las actas de perdida de competencia.</t>
  </si>
  <si>
    <t xml:space="preserve">Se evidencia:
• Oficio radicado IPES 00110-816-016737 del 26/07/2017 mediante el cual se solicita mesa de trabajo para liquidar convenio 2312-1 de 2014
• Correo electrónico del día 30-04-2018 mediante el cual se realiza requerimiento para liquidar y/o realizar perdida de competencia convenio 2312 de 2014
• Correo electrónico del día 19-06-2018 mediante el cual se realiza solicitud de mesa de trabajo
• Acta de reunión del día 25 de junio de 2018 cuyo tema es perdida de competencia para liquidar convenio 2312 de 2014 
• Acta de reunión del día 06/07/2018 cuyo tema es entrega de documentos en cumplimiento de compromisos adquiridos en la reunión del 25 de junio de 2018
*Informe de supervision por pedida de competencia para liquidar convenio 2312 de 2014, lo anterior teniendo en cuenta que el contrato ya no se podia liquidar porque se habia perdido competencia, para lo cual se realiza informe de supervision para liquidacion por directriz de la SJC. No se podia realizar liquidacion ni perdida de competencia porque el convenio ya no tenia recursos para liberar.
</t>
  </si>
  <si>
    <t xml:space="preserve">HALLAZGOS
ESTADO </t>
  </si>
  <si>
    <t>ABIERTOS</t>
  </si>
  <si>
    <t>CERRADOS</t>
  </si>
  <si>
    <t>ESTADISTICA DE ACCIONES CERRADAS EN EL SEGUIMIENTO</t>
  </si>
  <si>
    <t>SUBDIRECION Y/O OFICINA</t>
  </si>
  <si>
    <t>CANTIDAD</t>
  </si>
  <si>
    <t>EFECTIVIDAD</t>
  </si>
  <si>
    <t>ACCIONES ESTADO</t>
  </si>
  <si>
    <t xml:space="preserve"> ABIERTAS</t>
  </si>
  <si>
    <t>CERRADAS</t>
  </si>
  <si>
    <t xml:space="preserve">TOTAL </t>
  </si>
  <si>
    <t xml:space="preserve">EFECTIVIDAD </t>
  </si>
  <si>
    <t>ESTADO DE HALLAZGOS SIN ACCIONES FORMULADAS</t>
  </si>
  <si>
    <t xml:space="preserve">HALLAZGOS CERRADOS </t>
  </si>
  <si>
    <t xml:space="preserve">HALLAZGOS ABIERTOS </t>
  </si>
  <si>
    <t xml:space="preserve">SFE </t>
  </si>
  <si>
    <t xml:space="preserve">SGRSI </t>
  </si>
  <si>
    <t xml:space="preserve">SJC </t>
  </si>
  <si>
    <t xml:space="preserve">SDAE </t>
  </si>
  <si>
    <t>Cerrado en el seguimiento anterior</t>
  </si>
  <si>
    <t>PLAN DE MEJORAMIENTO INSTITUCIONAL - SUBDIRECCION ADMINISTRATIVA Y FINANCIERA</t>
  </si>
  <si>
    <t>00110-817-001968</t>
  </si>
  <si>
    <t>No aplica</t>
  </si>
  <si>
    <t>Realizar contratación por Cps a abogados para apoyar el proceso de cobro persuasivo y recuperación de cartera</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</si>
  <si>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así mismo se realiza un muestreo de actas de jornadas de visita de cobro persuasivo de los meses Mayo, Octubre y Diciembre de 2017 y de los meses de Febrero y Marzo de 2018.
Las jornadas de recaudo de cartera se implementaron para plazas de mercado y puntos comerciales desde el mes de Junio de 2016; por estrategia de la SAF este dinero recaudado se aplica a la cartera de fecha mas antigua con el objeto de interrumpir la prescripción de la misma.</t>
  </si>
  <si>
    <t>11/122018</t>
  </si>
  <si>
    <t>La acción formulada por la SAF es “Realizar contratación por Cps a abogados para apoyar el proceso de cobro persuasivo y recuperación de cartera”, de lo cual 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t>
  </si>
  <si>
    <t xml:space="preserve">00110-817-003986
</t>
  </si>
  <si>
    <t>00110-817-004029</t>
  </si>
  <si>
    <t xml:space="preserve">1. Dar cumplimiento a las siguientes disposiciones: 1. Numeral 36 del artículo 34 de la Ley 734 de 2002, en relación con los deberes de los servidores públicos establece:“(…) Publicar mensualmente en las dependencias de la respectiva entidad, en lugar visible y público, los informes de gestión, resultados, financieros y contables que se determinen por autoridad competente, para efectos del control social de que trata la Ley 489 de 1998 y demás normas vigentes”
2. El numeral 1º del Capítulo II, del Título III, del Manual de Procedimientos del Régimen de Contabilidad Pública  determina: “(…) Los estados contables de períodos intermedios corresponden a los que se preparan durante el transcurso del período contable, sin que esto signifique el cierre de las operaciones. Para este propósito, se deben usar métodos alternativos que permitan calcular los resultados y que no alteren la razonabilidad de los mismos.” (Subrayado nuestro)
El numeral 7º del Capítulo II, del Título III, del Manual estipula respecto de la publicación lo siguiente: (…) Lo anterior, sin perjuicio de que las entidades contables públicas, de acuerdo con las disposiciones legales, deban publicar mensualmente estados contables intermedios, que para  este efecto se trata del Balance General y el Estado de Actividad Financiera, Económica, Social y Ambiental”  “(…) Los funcionarios responsables por el cumplimiento de las obligaciones relacionadas con la preparación y presentación de los estados contables básicos son el representante legal y el contador público a cuyo cargo esté la contabilidad de la entidad contable pública. Así mismo, estos funcionarios deben certificar los mencionados estados, conforme lo indican las normas técnicas” 
El numeral 5º del Capítulo II, del Título III, del Manual, específica sobre la certificación: “(…) consiste en un escrito que contenga la declaración expresa y breve de que los saldos fueron tomados fielmente de los libros de contabilidad, que la contabilidad se elaboró conforme a la normativa señalada en el Régimen de Contabilidad Pública, y que la información revelada refleja en forma fidedigna la situación financiera, económica, social y ambiental de la entidad contable pública, además de que se han verificado las afirmaciones contenidas en los estados contables básicos (…)”  Así mismo determina que “(…) la certificación se afectará cuando los estados contables sean modificados por decisión de la asamblea de accionistas o junta directiva de la entidad contable pública, o por las autoridades gubernamentales, y en consecuencia deben certificarse nuevamente. La certificación de los estados contables básicos debe estar firmada por el representante legal de la entidad contable pública, y por el contador público con el número de tarjeta profesional” 
De acuerdo con lo anterior y lo establecido en el numeral 6º del Capítulo II, del Título III del Manual, “(…) los estados contables básicos deben estar firmados por el representante legal y el contador, anteponiendo la expresión “Ver certificación anexa”. Para el efecto deben escribirse, en forma legible, los nombres y apellidos de los responsables, cargo y el número de la tarjeta profesional del contador” 
Para su publicación, es requisito sine qua non ya que el numeral 7º del Capítulo II, del Título III del Manual, d
determina que “(…) el representante legal debe garantizar la publicación de los estados contables básicos certificados, junto con la declaración de la certificación, en las dependencias de la respectiva entidad, en un lugar visible y público” 
</t>
  </si>
  <si>
    <t xml:space="preserve"> 2014-08-20</t>
  </si>
  <si>
    <t>Realizar contratación por CPS a abogada para apoyar el proceso de cobro coactivo</t>
  </si>
  <si>
    <t>No presenta avance</t>
  </si>
  <si>
    <t xml:space="preserve">00110-817-005625
</t>
  </si>
  <si>
    <t>la SAF indica "Pese a diferentes solicitudes mediante memorandos el último con fecha del 10 de enero de 2018 Rad. 0094 se solicitó al almacenista los soportes para la depuración de esta partida." No se adjuntas soportes enunciados en el memorando 001110-817-009239 del 03 de diciembre de 2018</t>
  </si>
  <si>
    <t>00110-817-005625</t>
  </si>
  <si>
    <t>En el último seguimiento de auditoría este hallazgo se encuentra cerrado para lo cual justificaron lo siguiente: "Se evidenció que el área contable realiza seguimiento para la recepción oportuna de información relacionada  con la ejecución de los convenios, que se envía mensualmente a las diferentes Subdirecciones y Oficinas para que den cumplimiento a las circulares 04 de 2012, 140 de 2012, 02 de 2013. Teniendo en cuenta que el procedimiento de conciliaciones, depuración de la cuenta  2453 Recursos recibidos en Administración es permanente  y a que refleja un progreso significativo  a través de la circularización e implementación de los formatos FO-323  y FO-324 y atendiendo a que se dio cumplimiento con la Acción correctiva formulada para  el Hallazgo 2.5.1. del INFORME DE AUDITORÍA GUBERNAMENTAL CON ENFOQUE INTEGRAL - MODALIDAD REGULAR, PERIODO AUDITADO 2012 - PAD 2013 y que a este  hallazgo, la asesoría de Control interno solicitó el cierre correspondiente, y considerando que a su vez la Contraloría cerro tal hallazgo  se considera pertinente  cerrar el hallazgo pues se cuenta con los instrumentos suficientes para no recaer en la misma No conformidad."</t>
  </si>
  <si>
    <t>No se formularon acciones de mejoramiento</t>
  </si>
  <si>
    <t>En el último seguimiento de auditoría este hallazgo se encuentra cerrado para lo cual justificaron lo siguiente: "Con Radicado  5355 de 20/11/2015 que informó el avance de las Acciones Correctivas a cargo del área, se sustentó el cumplimiento de la Acción Correctiva aportando las Notas de Contabilidad 406  y 407 del 28/11/2014. Lo anterior atendiendo a la Resolución SDH 143/13. Por lo anterior, esta auditoría considera pertinente cerrar el presente hallazgo.  Ver soportes en carpeta digital del hallazgo. Estos valores corresponden al 5% contribución Especial que por manejo de descuentos de transferencias se registraban en la cuenta 290590 y luego reclasificaban a la 1424"</t>
  </si>
  <si>
    <t>En cumplimiento del Nuevo marco normativo contable Resolución 533 de 2015 se aprobaron 12 políticas contables las cuales se encuentran publicadas en la ruta: X/1:Sistema Integrado de Gestión/ 3, Documentación del SIG/11. Gestión de Recursos Financieros/ Políticas Contables.</t>
  </si>
  <si>
    <t xml:space="preserve">Con el marco normativo precedente amparados en el concepto 2013EE204 emitido por la Dirección Distrital de Contabilidad no realizaban indicadores financieros, sin embargo con la implementación del Nuevo Marco Normativo Contable se hace obligatorio la formulación de indicadores. </t>
  </si>
  <si>
    <t>Se evidencian indicadores de gestion, sin embargo esta pendiente evidenciar indicadores financieros</t>
  </si>
  <si>
    <t xml:space="preserve">Publicación de estados financieros en la página web de acuerdo con los lineamientos de la Contaduría General de la Nación y la Ley de transparencia </t>
  </si>
  <si>
    <t>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t>
  </si>
  <si>
    <t>Este hallazgo fue cerrado de acuerdo al último seguimiento de Plan de Auditoría Institucional publicado en compartidos SIG con el siguiente argumento: "De acuerdo con lo planteado en la Auditoría del seguimiento del 22/01/2015 con Radicado 0421 en la cual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 parámetro éste que no se cumplía.
Dada la situación anterior, se evidencia, en la Página Web de la Entidad la publicación de los Estados Financieros con corte a 31 de diciembre de 2015 con su respectiva  declaración de Certificación firmada por el Representante Legal. Por lo anterior, se considera pertinente cerrar los  presentes  dos  (2) Hallazgos."</t>
  </si>
  <si>
    <t>2014
2015</t>
  </si>
  <si>
    <t xml:space="preserve">00110-817-005625
00110-817-004013
00110-817-004012
</t>
  </si>
  <si>
    <t>*Se evidencia falta de seguimiento cuenta 14709013 Cuentas por cobrar pago a contratistas, donde existen pendientes por cobrar desde el año 2009, por pagos dobles y liquidación incorrecta de impuestos. 
*Se debe realizar seguimiento a la cuenta 147079 Deudores / Indemnizaciones:
Registro a nombre de Bernardo Laverde  Nit. 2905626 registró por $70.000 desde el año 2006, se debe realizar seguimiento y depurar y sanear la cuenta.
Registro a nombre de Julio Enrique Trujillo Duran Nit. 19119952 registró por $1.963.113 desde el año 2006, se debe realizar seguimiento y depurar y sanear la cuenta.
*Se evidencia en cuenta 142003 / Anticipos sobre convenios un saldo a favor de la Promotora de Servicios para el Desarrollo    $63.400.000, saldo que no se ha legalizado desde 2014
SAF - SESEC.
*Se debe realizar seguimiento a la cuenta 142402 Recursos Entregados en Administración:
14240203 En Administración / Banco Agrario y Minuto de Dios $5.583.291.791, Al respecto es importante iniciar un proceso de depuración del saldo. SESEC Y SAF
14240204 En Administración / Consorcio Mantenimiento Bogotá $1.677.017.253, al respecto es importante iniciar un proceso de depuración del saldo. SDAE Y SAF
* 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</si>
  <si>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28/11/2014
7/09/2015</t>
  </si>
  <si>
    <t xml:space="preserve">Respecto a soportar la depuración de la cuenta 14709013 cuentas por cobrar pago a contratistas: búsqueda de los soportes en el archivo documental que soporten la depuración y conciliación reflejada en la nota contable 506 del 2 de mayo de 2016  </t>
  </si>
  <si>
    <t xml:space="preserve">Para e cierre del hallazgo esta pendiente evidenciar:
• Evidencias de la depuración de la cuenta 14709013 cuentas por cobrar pago a contratista
*Conciliación de la depuración y conciliación reflejada en la nota contable 506 del 2 de mayo de 2016  </t>
  </si>
  <si>
    <t>00110-817-003562</t>
  </si>
  <si>
    <t>Realizar inventario general a todos los almacenes, plazas de mercado y alternativas comerciales a cargo del IPES</t>
  </si>
  <si>
    <t>Se evidencia el reporte de inventario de plazas de mercado incluyendo la del 20 de Julio , 12 Octubre, Quirigua y Ferias en el informe final entregado por el contratista y relacionado en las bases de datos de la Entidad; así mismo se evidencia el inventario de las armas existentes en la entidad, como todos los bienes muebles del IPES</t>
  </si>
  <si>
    <t>Se cuenta con el inventario actualizado de los almacenes, plazas de mercado y puntos comerciales en la cual se puede identificar fácil y claramente cada elemento</t>
  </si>
  <si>
    <t>00110-817-002895</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</si>
  <si>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almacén el 8 de marzo de 2011” Lo anterior evidencia que desde el año 2011 no se hace registro de los elementos contenidos en mencionadas cajas, así como tampoco de las pruebas de inventario exigidas en el Manual de Procedimientos Administrativos y Contables para el Manejo y Control de los Bienes en los Entes Públicos del Distrito Capital (Resolución 001 de 2001 del Contador General de Bogotá), que de acuerdo con el numeral 4.10. referente a la Toma Física o Inventario, debió realizarse una “…confrontación… mediante la práctica de pruebas</t>
  </si>
  <si>
    <t xml:space="preserve">00110-817-003562
</t>
  </si>
  <si>
    <t>Evidenciar la realización de comités de inventario por medio de actas de dicho comité</t>
  </si>
  <si>
    <t>Se evidencia la entrega de munición al Departamento de Control y Comercio de Armas, Munición y Explosivos según radicado 007404 del 24/05/2016 y en Acta de Inventarios del 19/09/2017 se soporta la decisión</t>
  </si>
  <si>
    <t>Realizar registro adecuado de los bienes de la entidad. SIAFI actualizado</t>
  </si>
  <si>
    <t>Por parte de la SAF la base de datos de bienes activos se envió al operador del SIAFI, quedando por evidenciar el cargue de información por parte del operador, el seguimiento y ejecución del cargue acorde a la contratación, y pendiente por parte de la SDAE</t>
  </si>
  <si>
    <t>Se indica por parte de la SAF"La base de datos de bienes activos se encuentra actuilizada" sin embargo no se adjuntan soportes de la actividad</t>
  </si>
  <si>
    <t>2."­ En el registro suministrado a través del SIAFI, se evidencian ítem repetidos, Se observó que en bodega existen elementos que han sido utilizados (por ejemplo: cosedoras, perforadoras, saca ganchos) dado el reintegro al almacén o bodega de los bienes que se encuentran en servicio, sin embargo, el registro en el aplicativo SIAFI evidencia que el reintegro de algunos elementos al almacén (bodega) se ingresan como elementos nuevos. Lo anterior, evidencia falencias en el registro de algunos elementos de consumo controlado y consumo ubicados en las bodegas. Así mismo, y durante la ejecución de la auditoría, se observa que del total de funcionarios que hacen parte del equipo de trabajo en el Área de Almacén de la Subdirección Financiera y Administrativa, al solicitar reporte del aplicativo SIAFI de los bienes de consumo y consumo controlado en bodega, sólo una persona logró entregarnos el informe del SIAFI solicitado, y al indagar por el tipo de vinculación, la persona está vinculada como contratista.</t>
  </si>
  <si>
    <t xml:space="preserve">Se evidencia contrato 314 de 2016 celebrado ente el IPES y WR Ingenieros Avaluadores S.A.S entre las cuales tiene como objetos específicos del contrato:
1. Realizar toma física de la totalidad del inventario de los bienes muebles de la entidad
2. Reclasificación y valoración de los bienes de la entidad dentro del marco normativo de la Resolución 533 de 2015 y del instructivo 002 de 2015. Determinando la vida útil de los activos a paquetear
3. Conciliación del inventario IPES- Inventario tomado
4. Plaqueteo de los bienes muebles del inventario actualizado, con los datos básicos de cada bien
5. Emisión del acta en que relacione los bienes a dar de baja, con su respectivo concepto técnico
Del anterior se observa según reporte en Gobi:
1. Acta de terminación No. 4435 de 17 de octubre de 2017 “Terminación por ejecución del objeto y cumplimiento de las obligaciones pactadas” el cual en el artículo primero se indica:
PRIMERO: EL SUPERVISOR manifiesta que el CONTRATISTA, cumplió con el objeto del contrato, para lo cual certifica el recibido a satisfacción de la labor contratada según certificaciones o informes de cumplimiento que obran en el expediente contractual, razón por la cual es procedente dar por terminado el contrato.
2. Acta de liquidación No. 4436 de 18 de octubre de 2017 “Liquidación por cumplimiento de términos” el cual en el artículo segundo se indica:
SEGUNDO: Que el objeto contractual, señalado en el contrato se ejecutó a entera satisfacción del Instituto Para la Economía Social, según el aval dado por el/la supervisor(a) del contrato, con base en los soportes de ejecución y de supervisión.
</t>
  </si>
  <si>
    <t>A partir del acta de entrega del 26 de septiembre de 2016 se inicia el proceso de levantamiento de inventario físico el cual concluye el 4/7/2017. El inventario se realiza acorde a lo establecido normativamente, con fecha de informe final el 04/07/2017 y con radicado No 00110-812-007675 del Contratista WR Ingenieros</t>
  </si>
  <si>
    <t>00110-817-004645</t>
  </si>
  <si>
    <t>GESTIÓN DOCUMENTAL</t>
  </si>
  <si>
    <t>El IN-005 Administración de Archivos corresponde a la Versión 03 de fecha 27/12/2'016 y cumple con los componentes establecidos por la normatividad vigente</t>
  </si>
  <si>
    <t>El PR 064 Procedimiento de administración de comunicaciones oficiales Versión 02 de fecha 02/11/2016 incluye los componentes de producción, gestión y trámite</t>
  </si>
  <si>
    <t>Se evidencia el registro de pago de servicios públicos por medio de comprobante de egreso de servicios públicos por medio del soporte correspondiente de marzo de 2018</t>
  </si>
  <si>
    <t>Pendiente diligenciar fecha</t>
  </si>
  <si>
    <t>En el seguimiento relizado la SAF indica "Se han adelantado gestiones con la ETB, esta pendiente respuesta por parte de la Superintendencia de Industria y Comercio "</t>
  </si>
  <si>
    <t xml:space="preserve">Mediante oficio radicado IPES 00110-816-008142 del 24/07/2014 se solicita la cancelación del servicio de línea telefónica 2826740, de lo cual se recibe respuesta de la ETB mediante oficio radicado IPES 00110-812-008687 DEL 13/08/2017 se indica al IPES que se realizaran las gestiones pertinentes, adicionalmente se enuncia:
“Adicionalmente, indicamos que de acuerdo con el artículo 66 de la resolución 3066 de 2011 que establece que el proveedor deberá interrumpir e servicio al vencimiento de periodo de facturación en que se conozca la solicitud de terminación del contrato, siempre y cuando el usuario que celebro el contrato haya presentado dicha solicitud con una anticipación de diez (10) días calendarios a la fecha de vencimiento del periodo de facturación, en el evento que la solicitud de terminación se presente con una anticipación menor, la interrupción se efectuara en el periodo siguiente. Motivo por el cual la factura correspondiente al periodo del 01 a 29 de agosto de 2014 deberá ser cancelado con el fin de quedar a paz y salvo por todo concepto.”
De acuerdo a lo anterior para el cierre del hallazgo queda pendiente evidenciar comunicación o soporte de conformación de cancelación de la línea telefónica
</t>
  </si>
  <si>
    <t xml:space="preserve">Se evidencia resolución 59883 de 2018 de la superintendencia de industria y comercio mediante la cual se decreta la práctica de pruebas dentro del trámite de un recurso de apelación radicación 18-146422 </t>
  </si>
  <si>
    <t>GESTIÓN DEL TALENTO HUMANO</t>
  </si>
  <si>
    <t>Mediante memorando radicado IPES 00110-817-006824 del 17/09/2018 mediante el cual se comunica e cumplimiento de funciones de servidores publicos</t>
  </si>
  <si>
    <t xml:space="preserve">00110-817-001968
</t>
  </si>
  <si>
    <t>2.No se evidencia documento de cambio de funciones para los funcionarios Guillermo Franco Arce, Daniel Franco Ardila, Daniela Fernández, servidores de la planta global, quienes desempeñan en la actualidad, funciones diferentes a las notificadas inicialmente. En la carpeta de la funcionaria Luz Stella Gómez, no se encuentra la notificación de función respectiva</t>
  </si>
  <si>
    <t>Se evidenia notificacion de funciones asi:
1. SAF: Memorando radicado IPES 00110-817-006824 del 17/09/2018
2. SDAE: Memorando radicado IPES 00110-817-006815 del 17/09/2018 
3. SESEC: Memorando radicado IPES 00110-817-006819 del 17/09/2018 
4. SFE: Memorando radicado IPES 00110-817-006816 del 17/09/2018
Pendinte evidenciar la notificacion de todas las funciones</t>
  </si>
  <si>
    <t>00110-817-003986</t>
  </si>
  <si>
    <t>En X/Compartidos se encuentra procedimiento PR 015 Nómina Versión 3 del  30/11/2017</t>
  </si>
  <si>
    <t>Solicitar por oficio cumplimiento al contrato de desarrollo del aplicativo SIAFI de interface entre las áreas de Nómina, Cartera, Tesorería y Presupuesto.</t>
  </si>
  <si>
    <t>Se indica por parte de la SAF que la actividad se encuentra  en desarrollo</t>
  </si>
  <si>
    <t>Consultada la carpeta Compartidos de el SIG se evidencia la existencia de 58 Planes de Emergencia correspondientes a plazas de Mercado, puntos de encuentro, puntos comerciales y de la antigua sede administrativa, así como el Plan Maestro de Emergencia</t>
  </si>
  <si>
    <t>De acuerdo al correo electronico del dia 25 de julio de 2017, se informa por parte del auxiliar de pagos del consorcio salud, compensar, comfenalco valle que no es viable autorizar la licencia de paternidad que esta bajo la cc 1020721411</t>
  </si>
  <si>
    <t xml:space="preserve">Revisada Circular 009 del 30 de enero de 2015 la circular y el procedimiento PR-126
Manejo facturas de servicios públicos y cobros de telefonía fija, móvil, televisión por cable y administración no se observó que dentro de la misma se especifique las condiciones o pagos por servicios públicos a realizar por parte del IPES ni por beneficia.
</t>
  </si>
  <si>
    <t xml:space="preserve">Se evidencia comunicado por parte de la ET 43347150003269660 del 28 de agosto de 2015 en el que se indica:
“En atención a su petición realizada a través de correo electrónico del día 21 de agosto de 2015, mediante el cual se solicita el retiro de los servicios asociados a la cuenta N° 675430594, nos permitimos comunicarle que validado en los sistemas se verifica que se ha procedido a la cancelación de los servicios asociados sobre la cuenta 675430594 de manera satisfactoria, o cual quedara cumplido en el transcurso de los próximos días”
De acuerdo a la comunicación con la ETB se realiza el cierre del hallazgo ya que está formulado en relación al funcionamiento de la línea telefónica
</t>
  </si>
  <si>
    <t>15. Se evidencian dos líneas telefónicas en la Sede Barichara Nos. 2841069 y 3521617 las cuales son facturadas a la cuenta del IPES No. 8444319, Así mismo, existe un conmutador para la Sede. Lo anterior evidencia  falta de controles y posibles gastos  innecesarios.</t>
  </si>
  <si>
    <t xml:space="preserve">
De acuerdo al comunicado de la ETB 00393672 del 06 de enero de 2016 se indica:
“(…) En atención a su queja realizada a través de Sandra Van Arcken del área de cartera de ETB el día 17 de diciembre de 2015, mediante la cual reclama dado que las líneas telefónicas N° 2815789, 2841041, 3521617,3375986,2841069,3521611,3521455,2818235 con cuenta N° 844319 pertenecen a otros suscriptores, por lo tanto, se requiere que la deuda quede a nombre del que corresponda.
De acuerdo a su reclamación nos permitimos informarles que hemos realizado las correspondientes validaciones para lo cual encontramos que las líneas mencionadas anteriormente corresponden a otros suscriptores, por consiguiente, están se encuentran en estado suspendido, por consiguiente, hemos procedido ajustar su cuenta N° 844319(…)”
De acuerdo a lo anterior se reliza cierre del hallazgo.
</t>
  </si>
  <si>
    <t>00110-817-000909</t>
  </si>
  <si>
    <t>Mediante resolución 062 de 2018 se autoriza la baja de computadores de la entidad.</t>
  </si>
  <si>
    <t>Se evidencia Comprobante de contabilidad 498 mediante el cual se soporta la cancelación cuenta por cobrar funcionarios de planta según documentos aportado por el área de talento humano y jurídica</t>
  </si>
  <si>
    <t xml:space="preserve">Mediante resolución 062 de 2018 se autoriza la baja de computadores de la entidad.
Se evidencia soportes del comité de inventarios en la cual se tratan en la agenda los siguientes temas:
1. Llamado a lista para verificación del Quorum
2. Aprobación del acta anterior
3. Aprobación baja elementos inservibles
4. Aprobación baja Equipo Computo hurtado a Javier Bahamón
5. Aprobación baja celular J5 Samsung
6. Bienes extraviados
No se evidencia acta original, se adjunta Word de la misma.
Mediante resolución 062 de 2018 se autoriza la baja de computadores de la entidad.
</t>
  </si>
  <si>
    <t>Aprobación de las políticas contables  en el nuevo marco normativo</t>
  </si>
  <si>
    <t>Se evidencia politias contables publicadas en la siguiente direccion:
X:\1.Sistema Integrado De Gestion\3. Documentación procesos SIG\11. GESTIÓN RECURSOS FINANCIEROS\POLITICAS CONTABLES</t>
  </si>
  <si>
    <t>Celebración del Contrato  sobre  los avaluaos de los bienes inmuebles</t>
  </si>
  <si>
    <t>Se indica por parte de la SAF "A la fecha los avaluaos de los bienes inmuebles de la entidad se encuentran actualizados. Sin embargo en referencia a la accion "Celebración del Contrato  sobre  los avaluaos de los bienes inmuebles" No se adjunta soporte.</t>
  </si>
  <si>
    <t>Acta de reunion de coordinacion 56 del 26/03/2018 que trata de seguimiento mapas de riesgos de procesos y de corrupcion del primer trimestre de 2018</t>
  </si>
  <si>
    <t>El Plan de bienestar 2014 se encuentra oficializado de acuerdo al oficio radicado No. 003548 del 22/07/2014</t>
  </si>
  <si>
    <t>En oficio de radicado 012727 del 05/06/2017 la SAF solicita el reconocimiento económico de licencia de paternidad a nombre de Nicolás Lucas Plata Cárdenas con CC 1020721411 y la EPS  Compensar Comfenalco remite respuesta de fecha 25/07/2017 en la cual niega reconocimiento por causal sin aporte durante los días de incapacidad</t>
  </si>
  <si>
    <t>GESTION DEL TALENTO HUMANO</t>
  </si>
  <si>
    <t xml:space="preserve">3- Revisión Hojas de Vida: Teniendo en cuenta el comunicado de la Subdirección administrativa y Financiera (Rad. 3709) referente al nombramiento en carrera administrativa de 5 funcionarios en el que la Comisión Nacional del Servicio Civil solicita aclaración sobre la vinculación de los funcionarios, los resultados de los análisis fueron los siguientes:  Funcionario 1 (CC 21111838):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sin embargo, según Resolución No 052 de 2012 y Acta de Posesión No 073 de febrero 02 de 2012 se posesionó en el código 219 grado 15. Funcionario 2 (CC 52316423):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y fue nombrado mediante Resolución No 053 de 2012 y Acta de Posesión No 077 de febrero 08 de 2012 con el código 219 grado 15.Funcionario 3 (CC 51794385):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y fue nombrado mediante Resolución No 050 de 2012 y Acta de Posesión No 076 de febrero 07 de 2012 con el código 219 grado 15. 
</t>
  </si>
  <si>
    <t>Sin definir</t>
  </si>
  <si>
    <t xml:space="preserve">Esta auditoria indaga en el contexto del Hallazgo y encuentra que  este se sustenta en el acuerdo realizado entre los sindicatos distritales  y los establecimientos públicos del distrito, situación que dio origen a la expedición de los Acuerdos O15 de 2011 y 004 de 2012 expedidos por la Junta Directiva del IPES a través de los cuales dan cumplimiento a la Circular 019 de 2011 del Servicio Civil  y  el Decreto Distrital  492 de 2011 que permiten la homologación  de asignaciones básicas con la escala salarial del sector central del Distrito. Los Acuerdos JD- IPES requirieron adelantar la actualización del Registro Público de Carrera Administrativa de los respectivos empleados, sobre  lo cual, esta Auditoria evidencio que efectivamente, se adelantó la actualización del Registro de Carrera Administrativa de los funcionarios  correspondientes. 
Por lo anterior, esta Auditoría considera pertinente el cierre del Hallazgo. </t>
  </si>
  <si>
    <t xml:space="preserve">Funcionaria identificada con cedula de ciudadanía No 52047205: de acuerdo a la lista de elegibles enviada por la Comisión Nacional del Servicio Civil con radicado No 2011EE50202, se debió vincular a la planta de personal de acuerdo al  código y grado asignado por la comisión, el código 314 grado 01 y fue nombrada mediante Resolución No 056 de 2012 y acta de posesión No 079 de febrero 13 de 2012 con el código 314 grado 15. </t>
  </si>
  <si>
    <t xml:space="preserve">Funcionario identificado (CC 52323350):  de acuerdo a la lista de elegibles enviada por la Comisión Nacional del Servicio Civil con radicado No 2011EE50202, se debió vincular a la planta de personal de acuerdo al  código y grado asignado por la comisión el código 314 grado 01 y fue nombrada mediante resolución No 055 de 2012 y Acta de Posesión No 078 de febrero 10 de 2012 con el código 314 grado 15. </t>
  </si>
  <si>
    <t xml:space="preserve">4-Verificacion de Funciones: revisada la planta de personal en cuanto al cumplimiento de funciones y puestos de trabajo se observa: La Subdirección de Emprendimiento, Servicios Empresariales y Comercialización, de acuerdo con lo analizado existen funcionarios nombrados para ejercer el cargo de administrador de plazas y en la actualidad ejercen funciones en esa Subdirección </t>
  </si>
  <si>
    <t xml:space="preserve">Esta Auditoría considera pertinente cerrar el Hallazgo toda vez  que su redacción no es clara, no se especifica la situación puntual que le dio origen, no se explica y/o entiende  su contexto. </t>
  </si>
  <si>
    <t>5- Modulo liquidación de Nomina Sistema SIAFI: teniendo en cuenta que el IPES contrato con la firma IT-GOP la construcción del módulo que facilitará el proceso de liquidación de la nómina, y de acuerdo con lo verificado durante la auditoria, esta se liquida manualmente por cuanto el modulo no se encuentra en funcionamiento, caso que fue expuesto en el informe de auditoría al contrato con la firma IT-GOP el cual no había cumplido con la entrega de diferentes Módulos</t>
  </si>
  <si>
    <t>Dada la verificación al plan de mejoramiento realizada en el mes de mayo de 2016 por la asesoría de control interno, Se agrupan los hallazgos 5 del radicado 3985 de 2014, hallazgo 8 del 05/06/2015 y hallazgo 13 del informe 5625 de 2014 en un hallazgo mayor, Este se agrupo en el hallazgo No. 2  de los reformulados en  el informe 3366 de 2016 y  se encuentra en el proceso "Planeación Estratégica y táctica" por lo que se cierra este hallazgo y el seguimiento se realizará al hallazgo reformulado.</t>
  </si>
  <si>
    <t xml:space="preserve">6- procedimiento Liquidación de la Nómina: de acuerdo con lo revisado en la ejecución de auditoría no existe procedimiento aprobado relacionado con la liquidación de la Nómina, lo cual pone en riesgo a la entidad al desarrollo de actividades no documentadas que limitan el control y seguimiento. </t>
  </si>
  <si>
    <t>En la ruta de compartidos , SIG / 6. Documentos asociados / Procesos de apoyo / Gestión Talento Humano / Nómina, se identifica el procedimiento Nómina - PR 015 V. 2 del 31/12/2015. Así las cosas se cierra el hallazgo</t>
  </si>
  <si>
    <t>7- Revisión al Mapa de riesgos: el mapa de riesgos asociados al proceso de nómina y su liquidación, ya que no se encuentra aprobados ni socializados.</t>
  </si>
  <si>
    <t>Dada la verificación al plan de mejoramiento realizada en el mes de mayo de 2016 por la asesoría de control interno, Se agrupan el hallazgo 7 contenido en el informe # 3985 de 2014 y el hallazgo 13 contenido en el informe de auditoria de 2013 en un hallazgo mayor. Este se agrupo en el hallazgo No. 3 de los reformulados en  el informe 3366 de 2016 y  se encuentra en el proceso "Talento Humano "por lo que se cierra este hallazgo y el seguimiento se realizará al hallazgo reformulado.</t>
  </si>
  <si>
    <t>GESTIÓN RECURSOS FISICOS</t>
  </si>
  <si>
    <t xml:space="preserve">1. Al verificar el reporte suministrado por el área de Almacén de la Subdirección Administrativa y Financiera, éste no especifica los elementos ni las cantidades por lugar/bodega utilizado por el IPES como almacén. </t>
  </si>
  <si>
    <t>Este hallazgo fue cerrado en seguimiento de diciembre de 2017 ver: http://www.ipes.gov.co/index.php/gestion-institucional/control/plan-de-mejoramiento</t>
  </si>
  <si>
    <t>2, De acuerdo con reporte del aplicativo SIAFI, se observa durante la ejecución de la auditoria que el ex almacenista cuenta con elementos cargados a su nombre, en contravía con lo establecido en los numerales 4.7. “Reintegro al almacén o bodega de los bienes que se encuentran en servicio”[1], 4.11.4. “Relación de bienes por cambio de responsable o entrega de dependencias”[2] y 4.10.1.2. “Toma Física o Verificación”[3] del Manual de Procedimientos Administrativos y Contables para el Manejo y Control de los Bienes en los Entes Públicos del Distrito Capital (Resolución 001 de 2001 del Contador General de Bogotá), relacionado con el retiro de funcionario.</t>
  </si>
  <si>
    <t>4,    De los 241 ítems registrados en el reporte suministrado al equipo auditor los días 26 y 28 de mayo, según aplicativo SIAFI, se revelaron las siguientes diferencias:   123 ítems presentan FALTANTES, y podrían equivaler a $137,7 millones, conforme con los valores registrados por ítem en el SIAFI.  77 ítems presentan SOBRANTES, equivalentes a $ 35,0 millones, conforme con los valores registrados por ítem en el SIAFI.</t>
  </si>
  <si>
    <t xml:space="preserve">5,  Producto de la verificación física en las bodegas, se evidenció elementos que no están registrados en los inventarios de los bienes de consumo controlado y consumo de la Entidad, es decir, en los registros suministrados al equipo auditor según el SIAFI, falta relacionar alrededor de 51 diferentes elementos, detalle que se adjunta en el anexo No. 2. </t>
  </si>
  <si>
    <t xml:space="preserve">6,    En el registro suministrado a través del SIAFI, se evidencian ítem repetidos, como por ejemplo: ÍTEM DESCRIPCIÓN UNIDAD
601 GANCHO COSEDORA ESTANDAR Caja
181 GANCHO COSEDORA STANDAR Caja
704 GANCHO CLIP ESTANDAR Unidad
709 GANCHO CLIP ESTÁNDAR Caja
180 GANCHO CLIP ESTÁNDAR Caja
182 GANCHO COSEDORA TRABAJO PESADO Caja
707 GANCHO COSEDORA TRABAJO PESADO Unidad
209 GANCHO CLIP MARIPOSA METALICO CAJA X 50 UNID. Caja
705 GANCHO CLIP MARIPOSA METALICO CAJA X 50 UNID Unidad
</t>
  </si>
  <si>
    <t xml:space="preserve">7.     Al realizar el conteo de elementos en el almacén del Edificio Manuel Mejía se evidenció que existen en una cajilla munición para armas tipo escopeta.  </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</si>
  <si>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almacén el 8 de marzo de 2011”</t>
  </si>
  <si>
    <t xml:space="preserve">10, El pasado 9 y 10 de junio en el área de Almacén de la Subdirección Administrativa y Financiera, realizó traslado de los elementos de almacén ubicados en la Plaza Samper Mendoza al almacén Barichara. Al respecto, se evidencia para el 9 de junio formato de traslado de elementos (FO-218 V02) y para el siguiente día formato de acta detallando elementos y cantidad trasladado. </t>
  </si>
  <si>
    <t xml:space="preserve">1, De acuerdo con la revisión del inventario de la plaza 20 de julio existen elementos que no están en el inventario, 19 sillas verdes y una impresora Cannon, lo que hace que el inventario este desactualizado </t>
  </si>
  <si>
    <t xml:space="preserve">2-     De acuerdo con los Ítems verificados en las Plazas  Quirigua y Ferias, los equipos de cómputo marca DELL y sus respectivos accesorios no se encuentran dentro del Inventario, evidenciando desactualización de los mismos. </t>
  </si>
  <si>
    <t>3-     Revisado el inventario de la Plaza 12 de Octubre se encontró que las carpas blancas y azules fueron trasladadas a la plaza san Carlos pero no se evidencia documento alguno que soporte el traslado, conllevando a evidenciar debilidades en los controles sobre los inventarios y una posible desorganización de los mismos.</t>
  </si>
  <si>
    <t xml:space="preserve">4-     De acuerdo con la revisión del inventario en la plaza de mercado del Restrepo se evidencia la existencia de una planta nueva, la cual no está registrada en el inventario, denotando desactualización. </t>
  </si>
  <si>
    <t>6-     Se evidenció que en la Plaza del Restrepo como de la Plaza del Boyacá Real existen elementos que podrían darse de baja dada la condición de obsolescencia o estado de los mismos, ocupando espacios destinados para otros fines.</t>
  </si>
  <si>
    <t>7,La entidad cuenta con armas (escopeta marca Remington calibre 12, revolver marca Llama calibre 38L serie IM6729N y revolver Marca llama calibre 38 L serie IM6432N,) las cuales no están registradas en el inventario del IPES, además que de acuerdo con los registros suministrados, los salvoconductos están vencidos</t>
  </si>
  <si>
    <t>8, De acuerdo con las entradas y salidas de almacén de elementos asignados se evidenció que algunos ex funcionarios no efectuaron la entrega de los elementos que les fueron asignados como se describe en el Numeral 3.2 de la Resolución 001 de 2001, relacionada con la devolución de elementos por retiro</t>
  </si>
  <si>
    <t>10-     De acuerdo con la verificación de los elementos del Centro Comercial Veracruz no se encontraron cinco sillas Rimax, falta una silla de paño azul y dentro del inventario no aparece una impresora HP la cual se encuentra en el centro comercial, denotando la falta de control del inventario.</t>
  </si>
  <si>
    <t>11-     Dada la revisión del inventario del Punto Comercial de la 38 se evidenció que faltan 98 sillas rimax verdes, existen 56 sillas rimax blancas que no se encuentran dentro del inventario, se evidencian elementos en Bodegas que no se utilizan ocasionando incomodidad, lo anterior refleja la falta de control de los inventarios y el incumplimiento a la resolución 001 de 2001 Numeral  2.3.3.1. Comité de Inventarios Res 001 de 2001.</t>
  </si>
  <si>
    <t>12-     No se evidencia aplicación del control en la entrada y salida de los elementos entre sedes de la Entidad en virtud del numeral 4.2 de la NTCGP 1000-2009.</t>
  </si>
  <si>
    <t>13-     No se evidencia mapa de riesgos actualizado.</t>
  </si>
  <si>
    <t>3. El mapa de riesgos de gestión de recursos físicos data del 2010 y está desactualizado. Además no se han identificado riesgos asociados con la Gestión de los Servicios Públicos</t>
  </si>
  <si>
    <t xml:space="preserve">5. No se evidencia cumplimiento y seguimiento a la Política Ambiental, lo que impide que el IPES valore y evalúe las acciones inmersas en la Política, entre otras el uso eficiente del agua, la energía y consumo sostenible. </t>
  </si>
  <si>
    <t xml:space="preserve">6. Existe una deuda de la cuenta No.4362920 desde la vigencia 2013 por valor de $35.589.464 debido al cobro de las líneas telefónicas a cargo del IPES y otras líneas adicionales que a la fecha no se han conciliado y aclarado, generando intereses por valor de $647.246, conllevando a un posible detrimento patrimonial. </t>
  </si>
  <si>
    <t xml:space="preserve">8. El IPES no cuantifica pagos de servicios públicos  de energía; agua y alcantarillado; y gas que son cancelados por desocupación de locales/módulos, ni tampoco puede determinar cuáles valores le corresponden a la Entidad y cuales al beneficiario de locales/módulos. </t>
  </si>
  <si>
    <t>9. Se evidencia un incremento en consumo del Acueducto, Alcantarillado y Aseo en los proyectos comérciales (Galería Artesanal AV 19 (Calle 19 9-68), Punto Comercial Usme, Punto Comercial Rotonda Santafé, Punto Comercial Rotonda Barrios Unidos y Tintal) de 580 m3 respecto de la vigencia 2013, lo cual equivalió a pagar $29.145.000 más. Lo anterior evidencia incumplimiento al programa uso eficiente de agua.</t>
  </si>
  <si>
    <t>10. Se evidenció pago de intereses por mora en el servicio público de agua, acueducto y alcantarillado (revisado con factura) de $6.659.008 durante las vigencias 2013-2014. Así mismo, se observa falta de seguimiento al pago oportuno de los mismos, conllevando a un posible detrimento patrimonial</t>
  </si>
  <si>
    <t xml:space="preserve">14. Se evidenció que existen dos líneas telefónicas directas en Tesorería Nos. 2862483 y 2824976 y al indagar por el uso de las mismas, se observa que el área  tenía conocimiento de una de ellas (2824976). Así mismo, cuentan con acceso al conmutador para realizar llamadas internas y externas. Lo anterior evidencia falta de controles y posibles gastos  innecesario. </t>
  </si>
  <si>
    <t>16. No se evidencia gestión para detectar el motivo por el cual fueron generados los intereses por mora y asimismo realizar los cobros y correctivos necesarios y evitar mayores valores a pagar.</t>
  </si>
  <si>
    <t>7. El mapa de riesgos del proceso Gestión de Recursos Físicos, se definió en el 2010 y no se evidencia seguimiento a los controles, ni revisión y actualización de éste</t>
  </si>
  <si>
    <t xml:space="preserve">Revisar y actualizar el mapa de riesgos del proceso Gestión de Recursos Físicos y definir los controles para mitigar los riesgos, atendiendo la metodología de la entidad para el manejo de los riesgos.  </t>
  </si>
  <si>
    <t xml:space="preserve">1. Se evidenció falta de reclasificación de cuentas 161501 Construcciones en curso – Edificaciones </t>
  </si>
  <si>
    <t>2. Se evidencia falta de seguimiento cuenta 160505 Terrenos de uso permanente sin contraprestación donde existe un registro por valor de  $10.017.000 el cual hace referencia a “suministro de elementos”.</t>
  </si>
  <si>
    <t xml:space="preserve">3. Se evidencia falta de seguimiento cuenta 14709013 Cuentas por cobrar pago a contratistas, donde existen pendientes por cobrar desde el año 2009, por pagado dobles y liquidación correcta de impuestos. </t>
  </si>
  <si>
    <t>6. No se realizó la reclasificación de la cuenta 161501 Construcciones en curso – Edificaciones: por valor de $172.490.516, teniendo en cuenta que fue entregada la obra. Así mismo, se observa un saldo de $6.798.244 en almacén bajo el código 1.3.2.4 (pasaje 20 de julio)..</t>
  </si>
  <si>
    <t xml:space="preserve">7. Se debe realizar seguimiento a la cuenta 242513 Saldos a Favor de Beneficiarios: Saldos de Convenios celebrados y no han sido cobrados por los beneficiaros. (Convenio 2139-2009 UNAD, Convenio 2210-2009 Secretaria Educación Distrital – Alcaldía Mayor, Convenio 1890-2010 UNAD, Convenio 1897-2010 Secretaria Educación Distrital – Alcaldía Mayor y Convenio Sena 2007). Se evidencia que el saldo de la cuenta aumentó para la vigencia 2014 con respecto a la vigencia anterior. </t>
  </si>
  <si>
    <t xml:space="preserve">8. Al revisar la cuenta 245301 Recursos recibidos en Administración, no se evidencia control y conciliación en cada uno de los convenios registrados donde no se precisa cuáles y cuantos convenios están asociados al saldo registrado en la cuenta. </t>
  </si>
  <si>
    <t>9. Al realizar la revisión se evidencia en la cuenta 290590 Otros recaudos a favor de Terceros, en el registra los rendimientos financieros, se evidenció el registro de dos órdenes de pago 2627 y 2628 del contrato 2072/2013 por valores de $1.563.609 y $1.607.604.</t>
  </si>
  <si>
    <t>10. Se reitera, como se evidenció desde las auditorías internas realizadas en las vigencias 2012 y 2013, la desactualización de manuales procedimientos e instructivos, sin que a la fecha exista acciones efectivas.</t>
  </si>
  <si>
    <t>12. No existe un sistema de indicadores para analizar e interpretar la realidad financiera.</t>
  </si>
  <si>
    <t>13. Inadecuadas interfaces de la información de Nómina, Cartera y  contabilidad, ya que se realiza de manera manual con riesgo inminente a errores y reprocesos.</t>
  </si>
  <si>
    <t>16. Se reitera la inoportuna publicación de los estados contables por parte del IPES, ya que la Entidad prepara informes solo para efectos de cumplir con la presentación a la Contaduría General de la Nación y organismos de inspección, vigilancia y control, información que se requirió corregir según radicado 00110-817-004029 de fecha 20/08/2014.</t>
  </si>
  <si>
    <t>17. 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t>
  </si>
  <si>
    <t>18. No se evidencian indicadores donde podamos determinar si se realizan las acciones necesarias para mitigar o disminuir los riesgos en el proceso de Contabilidad.</t>
  </si>
  <si>
    <t xml:space="preserve">19. Inoportuna gestión en la labor de conciliación entre Almacén y Contabilidad.  </t>
  </si>
  <si>
    <t>6.La eficacia en la entrega de pedidos de bienes de consumo y consumo controlado de acuerdo con la muestra tomada alcanza el 68,4%, conllevando a que la Entidad cuente con menos recursos para el desarrollo de sus actividades. Así mismo, se evidencia que los formatos para realizar los pedidos contienen elementos desactualizados en el stock de almacén y de aquellos que no han sido solicitados por la Entidad durante el periodo observado en la auditoría. Lo anterior evidencia que la entidad cuenta con debilidades para “mantener un sistema de información de bienes actualizado, permanente, ágil, oportuno, veraz y confiable”.</t>
  </si>
  <si>
    <t xml:space="preserve">1. Se evidencia falta de seguimiento cuenta 14709013 Cuentas por cobrar pago a contratistas, donde existen pendientes por cobrar desde el año 2009, por pagos dobles y liquidación incorrecta de impuestos. </t>
  </si>
  <si>
    <t>00110-817-000572</t>
  </si>
  <si>
    <t xml:space="preserve">1.2.5. Implementar controles operacionales para evitar multas o pagos de servicios públicos urgentes: Está documentado el PR 126 y se encuentra operativizado por medio de cuadro de control de servicios públicos en Compartidos/Almacén.
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                                              
</t>
  </si>
  <si>
    <t>00110-817-005082</t>
  </si>
  <si>
    <t>Realizar programación y adelantar jornadas adicionales para realizar recaudo de cartera</t>
  </si>
  <si>
    <t xml:space="preserve">La acción formulada por la SAF es “Realizar contratación por Cps a abogados para apoyar el proceso de cobro persuasivo y recuperación de cartera”, de lo cual 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Para el cierre de la acción esta pendiente evidenciar:
1. cronograma jornadas de cobro persuasivo vigencia 2018
2. Acto administrativo de conformación del grupo interno de trabajo
3. depuración de la base de datos de acuerdo al hallazgo
4. Implementado en su totalidad el módulo de “Cartera”
5. Clasificación y Calificación de la Cartera
</t>
  </si>
  <si>
    <t>00110-817-004013
00110-817-004012</t>
  </si>
  <si>
    <t xml:space="preserve">*Se debe realizar seguimiento a la cuenta 147084 – Otros Deudores / Responsabilidades Fiscales:
• Registro a nombre de Orjuela Guerrero Cesar Elías Nit.19449229 por valor de $34.990.094.21 desde el año 2006.
• Registro a nombre de José Aristóbulo Cortes Gómez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
</t>
  </si>
  <si>
    <t>Memorando Oficina Jurídica y Nota de contabilidad 1125 del 1 de agosto de 2016. , Buscar el documento soporte, esto es, el memorando de la Oficina Jurídica que genera  el ajuste respectivo.
Este hallazgo fue cerrado en auditoría de Plan de choque con la siguiente observación de eficacia: "Se aportan los documentos soportes  que los constituyen : Los oficios remitidos por La contraloría de Bogotá con radicados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El saldo contable registrado no presenta ninguna diferencia con el reporte de la Contraloría de Bogotá, que es el saldo actual de las responsabilidades fiscales que debe ser reflejado en los estados contables, cumpliendo con la actividad."</t>
  </si>
  <si>
    <t xml:space="preserve">Este hallazgo fue cerrado de conformidad con el  ultimo seguimiento al plan de auditoria interna con el siguiente argumento: " De acuerdo con el seguimiento de 22/01/2016  el convenio aún se encontraba en ejecución y el valor numérico corresponde a saldo por anticipo, por lo que de acuerdo con la dinámica de ejecución contractual de la Entidad, es normal esta situación, en razón a que la Entidad entrega los montos pactados o amortizaciones de acuerdo con los porcentajes de ejecución de los  convenios.  Una vez se termine su ejecución y se reciba información sobre su liquidación, se procederá a la actualización de la información. Se evidenció el cumplimiento de la acción correctiva mediante la Orden de pago  1425 de 15/05/2014; 2425 de 20/08/2014 y 2776 de 09/10/2014. Se legalizo el saldo del anticipo pendiente quedando en ceros. </t>
  </si>
  <si>
    <t>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</si>
  <si>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El Tercero María Esperanza Rodríguez refleja el saldo del anticipo legalizado mediante orden de pago 2505 de  fecha 02/10/2015  y respecto del saldo de $ 6.597.835 con orden de pago 2806 de 2016 a favor de SOCODA, se legalizo el anticipo por valor de 6,597,835 que era el saldo final de esta partida. A diciembre 31 de 2017, no existen anticipos por legalizar y la cuenta refleja saldo cero</t>
  </si>
  <si>
    <t xml:space="preserve">Se debe realizar seguimiento a la cuenta 161501- Construcciones en Curso – Edificaciones:
Registro del CPS 2593 de 2009 a nombre de Socoda, se debe realizar seguimiento ya que tiene un saldo a la fecha por valor de $165.692.271 SDAE-SAF
Registro del CPS 1892-2010 Y 1300-2011 a nombre de Nolher Rodolfo Orjuela, se debe realizar seguimiento un saldo a la fecha por valor de $13.596.489. SDAE-SAF.
</t>
  </si>
  <si>
    <t>Está documentado el PR 126 Manejo Facturación de Servicios Públicos del 09/10/2017, y se encuentra operativizado por medio de cuadro de control de servicios públicos en Compartidos/Almacén</t>
  </si>
  <si>
    <t>Sobren los equipos de computo e impresoras con la Resolución 063 de 2018 se realiza al autorización de baja de dichos equipos.
 En relación a las licencias de software con acta del 14/02/2018 y Resolución 616 del 29/12/2107 se procede a dar de baja a las licencias y software obsoletos.
 Finalmente en relación al cargue de información en el SIAFI se evidencia el cargue de información de los saldos iniciales a 31/12/2917donde queda actualizada la información del almacén</t>
  </si>
  <si>
    <t>7.Se evidencia que existe un video beam el cual tiene la plaza A31748 y en el informe “Historia de Bienes” (SIAFI) la descripción se relaciona con “módulos de venta tipo Hangar”, el área de sistemas ha solicitado la modificación del mismo pero a la fecha no se ha realizado.</t>
  </si>
  <si>
    <t>8.Se evidenció que existen equipos dañados y no se han dado de baja en el informe “Historia de Bienes” (SIAFI), lo que evidencia que no se ha realizado comité de inventarios y poder realizar las bajas según la Resolución 01 de 2001 Articulo 5.6. Egreso o salida definitiva por baja.</t>
  </si>
  <si>
    <t>9.Se evidencia que no se han dado de baja las licencias que no están en servicio por encontrarse desactualizadas o porque se venció su periodo de uso, lo que evidencia falta de comunicación entre áreas para solicitar baja de las mismas según la Resolución 01 de 2001 Articulo 5.6.5 Casos Particulares - Baja de Bienes / A. Baja de Software.</t>
  </si>
  <si>
    <t>12.Se identificó que en la relación de sistemas existen 29 equipos dañados y de acuerdo a los registros en el informe "Historia de Bienes/Situación Actual'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</si>
  <si>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1.Se evidencia que no todos los equipos se encuentran debidamente plaqueteados, como muestra la impresora de la Asesoría de Control Interno – Lexmark y la Impresora HP Laser de la Subdirección de Gestión Redes Sociales e Informalidad.</t>
  </si>
  <si>
    <t>El contratista WR Ingenieros Avaluadores entregó informe de toma física de inventarios e identificación con placas de los bienes muebles de IPES con fecha 04/07/2017 con un registro de 11948 bienes identificados, de los cuales 6338 fueron objeto de identificación con plaqueta. Actualmente la totalidad  de  los bienes con valor mayor a 2 salarios mínimos se encuentran identificados con plaqueta.</t>
  </si>
  <si>
    <t>Se observa según correo de fecha 05/04/2018 una base de datos actualizada enviado a la Subdirectora Administrativa y Financiera y a la Asesora de SAF enlace con el contratista en la cual se observa lo relacionado a la actualización de los cuentadantes de equipos de computo en el almacén del IPES</t>
  </si>
  <si>
    <t>Se observa según correo de fecha 05/04/2018 una base de datos actualizada enviado a la Subdirectora Administrativa y Financiera y a la Asesora de SAF enlace con el contratista en la cual se observa lo relacionado a la actualización de los cuentadantes de equipos de computo en el almacén del IPES. Se cuenta con la base de datos de saldos actualizado a Abril de 2018</t>
  </si>
  <si>
    <t>00110-817-001655</t>
  </si>
  <si>
    <t>En acta de aprobación de instrumentos archivísticos de PINAR y PGD del 28/12/2017 del Comité Interno de archivos se aprobaron dichos documentos</t>
  </si>
  <si>
    <t>00110-817-001872</t>
  </si>
  <si>
    <t>00110-816-014667</t>
  </si>
  <si>
    <t>00110-817-001553</t>
  </si>
  <si>
    <t>El PGD se encuentra publicado en la página web institucional con el código DE 032 V01 Programa de Gestión Documental del 29/12/2017 en cumplimiento a la normatividad respectiva</t>
  </si>
  <si>
    <t>00110-817-004854</t>
  </si>
  <si>
    <t>Se verifica cuadro de control operacional de gestión para el pago de servicios públicos en Compartidos/Almacén verificando la base correspondiente al año 2017 y 2018.
Se lleva control que permite prever la fecha de pago de las facturas de servicio de aseo</t>
  </si>
  <si>
    <t>2.La Entidad no ha programado en su Plan Institucional de Capacitación estrategias relacionadas con el manejo de bienes y con el manejo de documentos.</t>
  </si>
  <si>
    <t>00110-817-002657</t>
  </si>
  <si>
    <t>2.Al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t>
  </si>
  <si>
    <t>00110-817-001758</t>
  </si>
  <si>
    <t>Se evidencia procedimiento pr-015 nómina del 30/11/2017 con la actividad aprobar y entregar novedades a nomina.</t>
  </si>
  <si>
    <t>Se evidencian publicados en la siguiente direcion:
X:\1.Sistema Integrado De Gestion\4. NORMATIVIDAD\ACUERDOS</t>
  </si>
  <si>
    <t>Se evidencia la reliquidación de prestaciones sociales del Funcionario con CC 80,094,247 en el expediente laboral del mismo con Resolución 527 del 27/11/2017</t>
  </si>
  <si>
    <t>Elaborar formato de reporte de cumplimiento de horario</t>
  </si>
  <si>
    <t>Se evidencia la publicacion de los siguientes formatos:
1.FO-364 CONTROL HORARIO LABORAL - FUNCIONARIOS PLANTA
2.FO-660 REPORTE SISTEMA BIOMETRICO
Los anteriores se encuentran en las siguientes direccion X:\1.Sistema Integrado De Gestion\3. Documentación procesos SIG\8. GESTIÓN DEL TALENTO HUMANO\FORMATOS</t>
  </si>
  <si>
    <t xml:space="preserve"> Remitir por memorando interno reporte de cumplimiento de horario a todas las dependencias del IPES</t>
  </si>
  <si>
    <t>En la resolución 028 de 2018 “Por medio de la cual se establece el horario de trabajo para los servidores públicos del Instituto para la Economía Social – IPES” en el artículo 4 se establece:
“(…) El instituto utiliza como herramienta de control de horario el sistema biométrico, sistema en el cual los servidores (as) públicos (as) deberán registrarse diariamente (Entrada inicial, salida a almuerzo, entrada de almuerzo y salida final) (…)”
Pendiente evidenciar:
1.seguimiento realizado por los subdirectores y jefes de oficina.
2. Memorando interno reporte de cumplimiento de horario a todas las dependencias del IPES</t>
  </si>
  <si>
    <t>00110-817-004477</t>
  </si>
  <si>
    <t>1.La entidad no expide el acto administrativo, que debe emitirse para cada periodo anual de evaluación de desempeño, a fin de establecer como mínimo la utilización de tres factores para el acceso al nivel sobresaliente</t>
  </si>
  <si>
    <t>Los factores para acceder al nivel sobresaliente quedaron eliminado acorde a lo establecido en el Acuerdo 565 de 2016</t>
  </si>
  <si>
    <t xml:space="preserve">Se evidencia:
1. Circular N° 02 de 2018. Entrega de evaluación del desempeño laboral, evaluación a la gestión y acuerdos a la gestión 
2. Circular N° 23 de 2018. Evaluaciones de la gestión de los empleados provisionales
</t>
  </si>
  <si>
    <t>2.La unidad de personal desconoce la obligatoriedad de presentar al jefe de la entidad informes sobre los resultados obtenidos en la evaluación y calificación del servicio teniendo como base los informes de evaluación, que emite cada una de las áreas o dependencias</t>
  </si>
  <si>
    <t xml:space="preserve">Se evidencia Informe de Evaluación del Desempeño Laboral — Servidores de Carrera Administrativa, Libre Nombramiento y Remoción, Provisionales mediante memorando radicado IPES 00110-817-002721 del 27/04/2018 </t>
  </si>
  <si>
    <t>3.La  comisión de personal desconoce la obligatoriedad de informar trimestralmente a la comisión nacional del servicio civil sobre sus actuaciones y el cumplimiento de sus funciones en los asuntos relacionados con la evaluación del desempeño</t>
  </si>
  <si>
    <t xml:space="preserve">00110-817-002657
00110-817-004533
00110-817-005013
</t>
  </si>
  <si>
    <t>Modificar PR-067 Recepción de Bienes adquiridos</t>
  </si>
  <si>
    <t>Se evidencia procedimiento PR-067 Recepción de bienes adquiridos versión 04 del 10/09/2018</t>
  </si>
  <si>
    <t>00110-817-003977</t>
  </si>
  <si>
    <t>CONTROL DISCIPLINARIO</t>
  </si>
  <si>
    <t>Dar aplicación a lo establecido en el Articulo 53 de la ley 734 de 2002 en relación a la falta de competencia de control disciplinario frente a particulares.</t>
  </si>
  <si>
    <t>Solicitar concepto a la DDDI en relación con la contratación por CPS de profesionales substanciadores en los procesos internos disciplinarios por insuficiencia de planta de personal.</t>
  </si>
  <si>
    <t>Establecer un control para determinar alertas por vencimiento de términos acordes al procedimiento disciplinario de la Alcaldía Mayor de Bogotá.</t>
  </si>
  <si>
    <t>Realizar solicitud de concepto a la Procuraduría General de la Nación para que establezca los requisitos necesarios para desempeñar el cargo, tendiendo en cuenta la Sentencia de la CC 1061/2003</t>
  </si>
  <si>
    <t>11. Se evidencia la carencia de un espacio adecuado y reservado frente a las declaraciones de los sujetos procesales, teniendo en cuenta que los testimonios y/o audiencias son realizados sin las condiciones mínimas que garanticen la reserva de dicha información. Así mismo, no se evidencia el cumplimiento de la realización de las audiencias en la Dirección Distrital de Asuntos Disciplinarios de al menos el 10% de las que son verbales.</t>
  </si>
  <si>
    <t>Determinar un espacio que garantice la reserva de los testimonios y las diligencias que se surten dentro del proceso disciplinario, el los procesos verbales que se abran se dará uso de las salas.</t>
  </si>
  <si>
    <t>00110-817-002820</t>
  </si>
  <si>
    <t>SERVICIO AL USUARIO</t>
  </si>
  <si>
    <t xml:space="preserve">En la dirección http://www.ipes.gov.co/index.php/informacion-de-interes/servicios-al-ciudadano/defensor-del-ciudadano, se indica:
“(…) Todos los martes de 2 p.m. a 5 p.m.  El/la subdirector(a) administrativo(a) y financiero(a) designo (a) como defensor al ciudadano del Instituto para la Economía Social atenderá las inquietudes de los usuarios sobre el  cumplimiento y verificación de las normas en la presentación de los servicios de la entidad. (…)”
De acuerdo a lo anterior se realiza e cierre del hallazgo
</t>
  </si>
  <si>
    <t>00110-817-000399</t>
  </si>
  <si>
    <t>Revisado el plan de mejoramiento suscrito con la Contraloría, la fecha de cumplimiento es hasta septiembre de 2014, sin embargo para el No 2.2.3. Se estableció una hoja de verificación de requisitos como acción de mejora y el procedimiento se concluirá a finales de diciembre con sus respectivos puntos de control</t>
  </si>
  <si>
    <t>Se evidencia en el plan de mejoramiento de la contraloria de bogota, acciones con fchas de la SAF, archivo ubicado en la siguiente ruta:
X:\1.Sistema Integrado De Gestion\3. Documentación procesos SIG\PLAN DE MEJORAMIENTO CB</t>
  </si>
  <si>
    <t xml:space="preserve">Se realiza muestra selectiva donde se evidencia adjuntos escaneados así:
1. 2015:6653,6948,6678,6711 y 6679
2. 2016:7596,7615,7541,7461 y 7734
3. 2017:8369,8393,8518,8645 y 8597
4. 2018:9242,9295, 9483, 9527 y 9542
Los anteriores se evidencian con adjunto escaneado.
</t>
  </si>
  <si>
    <t>1, Se evidencia 306 requerimientos que no presentan registro de gestión alguna según SDQS, lo que podría constituirse en un posible  incumplimiento a la oportunidad de respuesta a los mismos.</t>
  </si>
  <si>
    <t>Control y seguimiento a las áreas respectivas a través de los informes semanales
Plan de choque con las diferentes Subdirecciones</t>
  </si>
  <si>
    <t>Aunque se evidencia el seguimiento realizado con los informes semanales y mensuales realizados a las áreas, además con el informe enviado a la veeduría, es necesario implementar alguna estrategia que permita el no vencimiento en la contestación de estos requerimientos, consideramos que se debe replantear las acciones a seguir con las áreas encargadas de la contestación de estos requerimientos.</t>
  </si>
  <si>
    <t>2. Se evidencia que el 11,4% (35) de los requerimientos sin gestión según SDQS datan de la vigencia 2014, los demás pertenecen de la vigencia 2015,  de los cuales el 18,6% (57) se estiman estarían en términos para dar respuesta, lo cual evidencia debilidades en el organización interna del IPES para resolver o tramitar los requerimientos garantizando buen funcionamiento de los servicios a cargo.</t>
  </si>
  <si>
    <t xml:space="preserve">Remitir información del SDQS semanal uno a uno con responsables de cada Subdirección para control y seguimiento de las respuestas pendientes
</t>
  </si>
  <si>
    <t>Se evidencia el cumplimiento de esta acción.</t>
  </si>
  <si>
    <t xml:space="preserve">
Presentar indicadores y evaluar el estado de cumplimiento de respuesta oportuna
</t>
  </si>
  <si>
    <t>Presentar indicadores y evaluar el estado de cumplimiento de respuesta oportuna
Control y seguimiento a los responsables sobre la respuesta de los pendientes</t>
  </si>
  <si>
    <t>3. Sobre una muestra del 10% del total de tutelas reportadas en el periodo de enero a junio de 2015 (477 tutelas), el 54% (25 tutelas de una muestra de 46) presentó como antecedente falta de gestión respecto a la respuesta sobre derechos de petición.</t>
  </si>
  <si>
    <t xml:space="preserve">Remitir información del SDQS semanal uno a uno con responsables de cada Subdirección para control y seguimiento de las respuestas pendientes
</t>
  </si>
  <si>
    <t xml:space="preserve">
Presentar indicadores y evaluar el estado de cumplimiento de respuesta oportuna
</t>
  </si>
  <si>
    <t xml:space="preserve">
Control y seguimiento a los responsables sobre la respuesta de los pendientes
</t>
  </si>
  <si>
    <t>4. No se evidencia mecanismos y/o sistema de evaluación que permita determinar la atención o respuesta  de los ciudadanos/usuarios se realice con calidez y amabilidad</t>
  </si>
  <si>
    <t xml:space="preserve">Puesta en marcha del sistema de turno - digiturno
</t>
  </si>
  <si>
    <t xml:space="preserve">
Control y seguimiento de indicadores semanales
</t>
  </si>
  <si>
    <t xml:space="preserve">
Presentación informe sobre satisfacción de usuarios
</t>
  </si>
  <si>
    <t xml:space="preserve">Proceso de elección del defensor del ciudadano
</t>
  </si>
  <si>
    <t xml:space="preserve">
Nombramiento oficial del defensor del ciudadano por Resolución
</t>
  </si>
  <si>
    <t xml:space="preserve">
Definir horario de atención y publicación del mismo</t>
  </si>
  <si>
    <t>6. El correo ipestrasnparente@ipes.gov.co no cuenta con registros de gestión sobre la información allí recibida, falta de seguimiento y responsabilidad sobre la gestión y respuestas de las denuncias hechas por este medio.</t>
  </si>
  <si>
    <t xml:space="preserve">Corrección del enlace en la página web
</t>
  </si>
  <si>
    <t>Las acciones que permitan el cumplimiento de esta acción no son suficientes y presentan deficiencias de supervisión, no se evidencia cumplimiento.</t>
  </si>
  <si>
    <t xml:space="preserve">
Designación de área y/o funcionarios responsables</t>
  </si>
  <si>
    <t>7. No se evidencia que los diferentes requerimientos sean insumos para definir acciones correctivas, preventivas y/o de mejora en los diferentes procesos en la Entidad.</t>
  </si>
  <si>
    <t xml:space="preserve">Control y seguimiento sobre los SDQS semanales pendientes de respuesta
</t>
  </si>
  <si>
    <t>Aunque se evidencia el cumplimiento de las acciones formuladas, es preciso reformular la estrategia implementada para impedir la materialización del hallazgo.</t>
  </si>
  <si>
    <t xml:space="preserve">
Programación capacitación aplicativo SDQS </t>
  </si>
  <si>
    <t xml:space="preserve">00110-816-014667
00110-817-005198
</t>
  </si>
  <si>
    <t>10. Los programas de inducción y reinducción, bienestar, capacitación y salud ocupacional están desactualizados.  No hay medición sobre clima organizacional.  El área de talento humano no cuenta con una oficina apropiada que guarde independencia, la que se requiere debido a la documentación confidencial que maneja a nivel interno y la necesidad que tienen los funcionarios de acudir allí en la búsqueda de alguna solución o información que solicitan.</t>
  </si>
  <si>
    <t>4. Al verificar el procedimiento disciplinario en la etapa preliminar se pudo verificar que el proceso 07 de 2014, excedió los seis meses que tendrá lugar a duración esta etapa, dado que el auto de indagación preliminar se surtió en septiembre de 2014 y el auto de archivo en abril de 2015</t>
  </si>
  <si>
    <t>6. Incumplimiento respecto a los espacios físicos y requerimientos logísticos de la Oficina de Control Disciplinario teniendo en cuenta que en visita de auditoría se evidenció que los expedientes de los procesos disciplinarios se encuentran archivados en cajas a los pies de un funcionario de la Subdirección Administrativa y Financiera</t>
  </si>
  <si>
    <t xml:space="preserve">7. Se evidencia la carencia de un espacio adecuado y reservado frente a las declaraciones de los sujetos procesales, teniendo en cuenta que los testimonios y/o audiencias son realizados sin las condiciones mínimas que garanticen la reserva de dicha información. Así mismo, no se evidencia el cumplimiento de la realización de las audiencias en la Dirección Distrital de Asuntos Disciplinarios de al menos el 10% de las que son verbales. </t>
  </si>
  <si>
    <t>1, La Entidad por un periodo de 3 meses no ha contado con el servicio de mensajería externa</t>
  </si>
  <si>
    <t xml:space="preserve">Mantener suscrito un contrato que permita la prestación continua del servicio, garantizando la eficiencia en el manejo de las comunicaciones oficiales del Instituto.  Para tal efecto, se iniciará todo el proceso contractual con la debida oportunidad, según los tiempos legalmente permitidos y de acuerdo al Plan de Contratación del Instituto   </t>
  </si>
  <si>
    <t>2. Se incumplió los términos relacionados del contrato de mensajería externa, incluido  en el Plan Anual de Adquisiciones de la vigencia 2014</t>
  </si>
  <si>
    <t xml:space="preserve">Mantener suscrito un contrato para la prestación de este servicio, conforme lo establece el Plan de Adquisiciones vigencia 2015
</t>
  </si>
  <si>
    <t xml:space="preserve">
Solicitar a la Subdirección Jurídica y de Contratación el procedimiento donde se indique los tiempos establecidos para la recepción del proceso, su tiempo de revisión y posterior cronograma de ejecución, con el fin de que la respectiva contratación se lleve a cabo de manera oportuna. 
</t>
  </si>
  <si>
    <t xml:space="preserve">
Hacer seguimiento a la ejecución del contrato para garantizar que cuando este próximo a su vencimiento se manifieste la necesidad de la prestación del servicio y quede incorporada en el plan de adquisiciones de la siguiente vigencia. </t>
  </si>
  <si>
    <t xml:space="preserve">3. Los coordinadores realizaron las funciones diferentes a las establecidas en el manual de funciones de la planta temporal como es la entrega de correspondencia. </t>
  </si>
  <si>
    <t xml:space="preserve">De presentarse futuras contingencias extremas y críticas se implementarán otras alternativas que no implique acudir al personal de la entidad que ejerce otras actividades. </t>
  </si>
  <si>
    <t xml:space="preserve">4. Se evidencia documentación represada de entrega debido a la falta de mensajería externa. </t>
  </si>
  <si>
    <t xml:space="preserve">En caso de presentarse esta situación se Implementará un plan de emergencia (otras alternativas de prestación del servicio) que permita el flujo normal de las comunicaciones oficiales.  Con la contratación del Outsourcing para el servicio de mensajería, a partir del día 22 de junio se llevara a cabo plan de choque para realizar la entrega de las comunicaciones oficiales que a la fecha se encuentran represadas.
Solicitar al Outsourcing un reporte del estado de la Gestión realizada frente a este plan de choque  </t>
  </si>
  <si>
    <t xml:space="preserve">5. Se hace necesaria la capacitación general para la presente vigencias sobre los aspectos técnicos y normativos de la gestión documental  ya que se evidencia rotación de personal en el área </t>
  </si>
  <si>
    <t xml:space="preserve">Se estableció un cronograma de capacitaciones en gestión documental para los funcionarios y contratistas a desarrollarse en el mes de junio, en cumplimiento de la normatividad establecida para tal fin, considerando que es el Servidor Público el responsable del manejo integral de la documentación de acuerdo a sus funciones u obligaciones. La capacitación se desarrolla en cumplimiento de la normatividad establecida por el Archivo General de la Nación y el Archivo de Bogotá. </t>
  </si>
  <si>
    <t xml:space="preserve">7. Los procedimientos del área se encuentran en borrador y no están validados ante el Sistema Integrado de Gestión. </t>
  </si>
  <si>
    <t xml:space="preserve">Jornadas de capacitación a los funcionarios y contratistas de la Entidad para enterarlos sobre los procedimientos de radicación y ruta de las comunicaciones oficiales tanto internas como externas.  
</t>
  </si>
  <si>
    <t>Procedimiento documentado, aprobado e incorporado en el Sistema Integrado de Gestión - SIG.</t>
  </si>
  <si>
    <t>8. El aplicativo SIAFI presenta vulnerabilidad frente al principio de confidencialidad de la información.</t>
  </si>
  <si>
    <t xml:space="preserve">05/06/2015
</t>
  </si>
  <si>
    <t xml:space="preserve">Se le solicitará a la Subdirección de Diseño y Análisis Estratégico – Sistemas que realice los respectivos ajustes al aplicativo con el fin de blindar el manejo de la correspondencia en concordancia con el principio de confidencialidad. 
 </t>
  </si>
  <si>
    <t xml:space="preserve">
Gestión documental presentará diagnóstico del funcionamiento en lo relacionado con la seguridad de la información que se controla a través de aplicativo de la entidad SIAFI. Y se pondrá en conocimiento el resultado del diagnóstico a la Subdirección de Diseño y Análisis Estratégico para los fines pertinentes.  </t>
  </si>
  <si>
    <t>9. Los productos que exige la norma NTD 001:2011como el manual del SIG en relación a la gestión documental, el procedimiento de gestión documental, los requisitos legales no están acorde a los requisitos exigidos por la norma</t>
  </si>
  <si>
    <t>Ver cuadro anexo, carpeta física de auditoria</t>
  </si>
  <si>
    <t>10. No se ha enviado el reporte del plan de acción en relación a su estado y avance en el periodo evaluado (marzo de 2015)</t>
  </si>
  <si>
    <t xml:space="preserve">El área de Gestión de Documental reportara el avance con corte a 30 de julio a la Subdirección de Diseño y Análisis Estratégico </t>
  </si>
  <si>
    <t>11. El proceso requiere de perfiles idóneos y especializados como un profesional historiador y un profesional archivista, toda vez que se necesita desarrollar actividades puntuales, especiales y específicas para contar con un producto final como las TRD y las TVD.</t>
  </si>
  <si>
    <t xml:space="preserve">Se espera que la Dirección General de la Entidad apruebe la contratación de estos perfiles, según solicitudes planteadas en varias instancias ( reuniones, memorandos, informes)  </t>
  </si>
  <si>
    <t>13, Se evidencia desorganización y desconocimiento sobre la responsabilidad de los archivos de gestión en las áreas de la Entidad.</t>
  </si>
  <si>
    <t xml:space="preserve">Se adelanta jornadas de capacitación durante el mes de junio a los funcionarios y contratistas de la Entidad mediante la campaña La Doctora TRD, la cual tiene como objetivo brindar conocimientos básicos en: responsabilidad del servidor público frente al manejo de los documentos, intervención y organización de archivos y Formato Tabla de Retención Documental 
</t>
  </si>
  <si>
    <t xml:space="preserve">
Seguimiento a la aplicación de los conocimientos impartidos en las capacitaciones de gestión documental </t>
  </si>
  <si>
    <t xml:space="preserve">14. No había personal laborando en la bodega del archivo central en el momento de la visita. </t>
  </si>
  <si>
    <t xml:space="preserve">Una vez formalizado el servicio de mensajería, se ubicara en la bodega de la 38 el personal de Gestión Documental, el cual estaba realizando plan de choque en la Sede Principal IPES. </t>
  </si>
  <si>
    <t>15. Los puestos de trabajo acondicionados en la bodega del archivo central no están conectados a la red institucional.</t>
  </si>
  <si>
    <t xml:space="preserve">Se requiere una actualización y modernización del sistema de conectividad que actualmente funciona en la bodega de la 38, para lo cual se pondrá en conocimiento a la Subdirección de Diseño y Análisis Estratégico –Sistemas, ha cerca de esta necesidad tecnológica.    </t>
  </si>
  <si>
    <t>1. Al comparar la cifra de equipos de cómputo de sistemas y el SIAFI, el dato no coincide. Según la relación de sistemas existen 383 equipos de cómputo anexo 3 y según registros de SIAFI 425 lo cual nos da una diferencia de 42 equipos de más en el SIAFI anexo 4.Es decir se reportó a la Contraloría de Bogotá el 97% del total de Equipos, lo que genera incertidumbre en la realización del inventario de la entidad.</t>
  </si>
  <si>
    <t>2. Se identificó que en la relación de sistemas existen 29 equipos dañados y de acuerdo a los registros del SIAFI 12 catalogados como bienes inservibles, defectuosos u obsoletos o bienes fuera de servicio, inactivos o no explotados los cuales no han sido dados de baja, anexo 3 y 4, lo que evidencia falta de comunicación entre las áreas al momento de actualizar en el SIAFI</t>
  </si>
  <si>
    <t>3. Asimismo de los 29 dañados en sistemas, en SIAFI aparecen 3 dados de baja, 2 Inservibles, obsoletos o defectuosos, 1 fuera de servicio, inactivo y 23 Activos anexo 5, lo que evidencia falta de comunicación entre las áreas al momento de actualizar en el SIAFI</t>
  </si>
  <si>
    <t xml:space="preserve">4. Según la relación de sistemas existen 60 impresoras (5 no están registradas con placa) anexo 1 y de acuerdo a los registros del SIAFI existen 75 impresoras lo cual nos da una diferencia de 20 impresoras de más en el SIAFI anexo 2, lo que genera incertidumbre en la realización del inventario de la entidad.
 </t>
  </si>
  <si>
    <t>5. se identificó que en la relación de sistemas existen 2 impresoras dañadas y 58 en funcionamiento y en el registro SIAFI  se identificaron 12 impresoras inservibles y/o fuera de servicio los cuales no han sido dados de baja. Anexo 1 y 2, lo que evidencia falta de comunicación entre las áreas al momento de actualizar en el SIAFI</t>
  </si>
  <si>
    <t>6. Se evidencio que existen equipos cargados a funcionarios que ya      no tienen vínculo laboral con la entidad, lo que evidencia que no existe actualización periódica de los cuentadante. Anexo 6</t>
  </si>
  <si>
    <t>7. Se evidencia que existe un video beam el cual tiene la plaza A31748 y en el SIAFI la descripción se relaciona con “módulos de venta tipo Angar”, el área de sistemas ha solicitado la modificación del mismo pero a la fecha no se ha realizado.</t>
  </si>
  <si>
    <t>8.Se evidencio que existen equipos dañados y no se han dado de baja en el SIAFI, lo que evidencia que no se ha realizado comité de inventarios y poder realizar las bajas según la Resolución 01 de 2001 Articulo 5.6. egreso o salida definitiva por baja</t>
  </si>
  <si>
    <t>9. Se evidencia que no se han dado de baja las licencias que no están en servicio por encontrarse desactualizadas o porque se venció su periodo de uso, lo que evidencia falta de comunicación entre áreas para solicitar baja de las mismas según la Resolución 01 de 2001 Articulo 5.6.5 Casos Particulares - Baja de Bienes / A. Baja de Software.</t>
  </si>
  <si>
    <t>10. Se evidencia que no todos los equipos se encuentran debidamente plaqueteados.</t>
  </si>
  <si>
    <t>20. Se identificaron en la bodega de la 38 bienes entregados del proyecto Misión Bogotá los cuales no estaban  plaqueteados, identificados ni embalados adecuadamente</t>
  </si>
  <si>
    <t>1.2.1 Se identificaron compras y pagos con carácter urgente e imprescindible debido a la falta de planeación y previsión en la contratación en el IPES, que para algunos casos podrían de tildarse como posible fraccionamiento</t>
  </si>
  <si>
    <t>1.2.2 Se evidencia el pago por concepto de “vactor – succión de redes en plazas y mantenimiento de tanques” en los meses de marzo, abril, junio y octubre de 2014 por un valor total de $3.967.878 y fumigación durante los meses de marzo y octubre de 2014 por un valor total de $762.879. Al respecto se observa compra recurrente y falta de planeación y previsión en la contratación en el IPES lo que conllevaron que los gastos se connotaran como carácter urgentes e imprescindibles, además de contar con contratos para la realización de mencionadas actividades</t>
  </si>
  <si>
    <t>1.2.3. Se evidencia el pago de refrigerios durante los meses de marzo, abril, mayo, junio, julio, agosto, octubre y diciembre de 2014, en 39 ocasiones y por compras promedio de $239.643, y cuyo valor total según registros de caja menor ascendieron a los $9.346.058 para la vigencia 2014 (ver anexo 6), y cuyos beneficiarios fueron población objeto de atención por el IPES, en por lo menos 36 ocasiones.</t>
  </si>
  <si>
    <t>1.2.4. Se identificaron 6 diferentes gastos por caja menor bajo el concepto de “reconocimiento funcionarios comprometidos con el Fortalecimiento Institucional” entre los meses de octubre y noviembre, por un total de $1.136.950.Al respecto, consideramos que los gastos sufragados no podrían connotar el carácter de urgentes, imprescindibles, inaplazables, necesarios y definidos en la Resolución de constitución respectiva, conforme al artículo 4º del Decreto Distrital 61 de 2007, ya que el mecanismo idóneo debió estar contenido en el Programa de Bienestar e Incentivos definido por la Entidad.</t>
  </si>
  <si>
    <t>1.2.5.Se evidenció pago de servicios públicos del Punto Comercial Flores Calle 26  de Energía por un valor total de $955.840 y Plazoleta de Comidas 20 de Julio Gas Natural por valor de $5.760 (ver anexo 9). Al respecto es importante considerar que por analogía con el Decreto Nacional 2768 de 2012, podríamos estar incurriendo en una de las prohibiciones expresadas en citada norma: “No se podrán realizar con fondos de cajas menores las siguientes operaciones: “7. Efectuar gastos de servicios públicos, salvo que se trate de pagos en seccionales o regionales del respectivo órgano, correspondiendo a la entidad evaluar la urgencia y las razones que la sustentan”. </t>
  </si>
  <si>
    <t>1.3.1. Al comprar el plazo y valor de los contratos, se evidencia que incluidas las adiciones el Contrato No. 345-2013 comprendió 14 meses por valor de $282.744.533, mientras que el Contrato No. 262-2014 está previsto para 9 meses por valor de $307.610.000.Lo anterior, evidencia un mayor valor ($24.865.467 más) respecto al contrato del 2013, por un periodo menor (5 meses menos)</t>
  </si>
  <si>
    <t>1.3.2. Se verificó con servicios generales la ejecución del contrato 345-2013, el cual presentó una gestión de cobro sobre el total de horas laboradas por todos los vehículos (bolsa de horas), lo cual permitió compensar horas respecto al uso total de vehículos, por tal motivo no existen las horas extras.</t>
  </si>
  <si>
    <t>1.3.3. Al comparar el comportamiento de los pagos realizados en el Contrato No. 345-2013 estos presentan constancia, mientras que en el Contrato No. 262-2014 los pagos fueron variables: De acuerdo con lo anterior, se evidenció que para los meses entre septiembre a diciembre de los años 2013 y 2014, para el último año se pagó $73.797.332 más. Lo anterior evidencia un mayor gasto en el servicio de transporte.</t>
  </si>
  <si>
    <t>1.3.4. Se evidencia que existen dos (2) automóviles con placas fuera de Bogotá (Camioneta Doble Cabina WFU 589 y Camioneta WGZ 024), desconociendo lo descrito en el Parágrafo 2º del Artículo 1º del Acuerdo 352 de 2008, el cual establece: “A partir de la vigencia del presente Acuerdo cuando las entidades distritales contraten vehículos en arrendamiento exigirán al contratista que el parque automotor utilizado para la prestación del servicio se encuentre matriculado en Bogotá”. (Subrayado nuestro)</t>
  </si>
  <si>
    <t>1.3.5. Se identificó en Factura No. 8274 del 06 de Noviembre de 2014, diferencia en el valor facturado de los servicios descritos así:
 Servicios Descritos  $ 38,456,430
 Total de la factura    $ 37,883,004                                                           Diferencia                 $     573,426  Así mismo, se identificó que existen diferencias en las horas extras facturadas en la factura No. 8404 (366 horas), respecto a los consolidados de Servicios Generales (319).</t>
  </si>
  <si>
    <t>1.4.1. A finales del 2014, se evidencia la entrega de 82 bonos navideños para los funcionarios de planta que tienen hijos hasta de 13 años, cuyo valor individual fue de $140.000, para un valor total de $11.480.000, como lo describe el Contrato No. 543 de 2014.</t>
  </si>
  <si>
    <t xml:space="preserve">00110-817-004012
00110-817-004013
</t>
  </si>
  <si>
    <t>2. Se evidencia en cuenta 142003 / Anticipos sobre convenios un saldo a favor de la Promotora de Servicios para el Desarrollo    $63.400.000, saldo que no se ha legalizado desde 2014.</t>
  </si>
  <si>
    <t xml:space="preserve">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</si>
  <si>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00110-817-004012
00110-817-004013</t>
  </si>
  <si>
    <t xml:space="preserve">4.Se debe realizar seguimiento a la cuenta 142402 Recursos Entregados en Administración:
• 14240203 En Administración / Banco Agrario y Minuto de Dios $5.583.291.791, Al respecto es importante iniciar un proceso de depuración del saldo. SESEC Y SAF
• 14240204 En Administración / Consorcio Mantenimiento Bogotá $1.677.017.253, al respecto es importante iniciar un proceso de depuración del saldo. SDAE Y SAF
</t>
  </si>
  <si>
    <t xml:space="preserve">8. Se debe realizar seguimiento a la cuenta 14709013 – Otros deudores / Cuenta por Cobrar pago a Contratistas:
• Rosa Elena González Nit. 35.225.061/ Curaduría, reconocimiento curaduría realizado en octubre de 2011 se giró doble $400.000
• Consorcio Interproyectos Nit. 900.397.669 se giraron 4 pagos el último por mayor valor de $18.000 en Enero de 2015.
</t>
  </si>
  <si>
    <t xml:space="preserve">9. Se debe realizar seguimiento a la cuenta 161501- Construcciones en Curso – Edificaciones:
• Registro del CPS 2593 de 2009 a nombre de Socoda, se debe realizar seguimiento ya que tiene un saldo a la fecha por valor de $165.692.271 SDAE-SAF
• Registro del CPS 1892-2010 Y 1300-2011 a nombre de Nolher Rodolfo Orjuela, se debe realizar seguimiento un saldo a la fecha por valor de $13.596.489. SDAE-SAF
</t>
  </si>
  <si>
    <t xml:space="preserve">00110-817-004013
00110-817-004012
</t>
  </si>
  <si>
    <t xml:space="preserve">10. Se debe realizar seguimiento y pago a la cuenta 24600202 Sentencias Conciliaciones / Sentencias:
• Registro 1/2015 Reconocimiento según Resolución 120/2015 a Saludcoop eps donde se ordena pago de la sentencia proferida por el Tribunal Administrativo de Cundinamarca por valor de $5.204.167 Registro 1/2015 Reconocimiento según Resolución 120/2015 a Colfondos donde se ordena pago de la sentencia proferida por el Tribunal Administrativo de Cundinamarca por valor de $5.204.167.
• Registro 1/2015 Reconocimiento según Resolución 120/2015 a Colfondos donde se ordena pago de la sentencia proferida por el Tribunal Administrativo de Cundinamarca por valor de $1.301.038, se debe realizar seguimiento y realizar el pago respectivo.
• Registro 1/2015 Reconocimiento según Resolución 120/2015 a Dirección de Impuestos y Aduanas Nacionales DIAN donde se ordena pago de la sentencia proferida por el Tribunal Administrativo de Cundinamarca por valor de $16.962.000
</t>
  </si>
  <si>
    <t>00110-817-001655
00110-817-005198</t>
  </si>
  <si>
    <t>21. No se ha elaborado por intermedio del área de gestión documental los manuales de funciones y procedimientos relacionados con el manejo de documentos</t>
  </si>
  <si>
    <t>00110-817-007659</t>
  </si>
  <si>
    <t xml:space="preserve">Con la toma física que se adelanta y la actualización de los inventarios por cuentadante se trasladará estos bienes a quienes físicamente los tienen en servicio. </t>
  </si>
  <si>
    <t>Se evidencia contrato 314 de 2016 celebrado ente el IPES y WR Ingenieros Avaluadores S.A.S entre las cuales tiene como objetos específicos del contrato:
1. Realizar toma física de la totalidad del inventario de los bienes muebles de la entidad
2. Reclasificación y valoración de los bienes de la entidad dentro del marco normativo de la Resolución 533 de 2015 y del instructivo 002 de 2015. Determinando la vida útil de los activos a paquetear
3. Conciliación del inventario IPES- Inventario tomado
4. Plaqueteo de los bienes muebles del inventario actualizado, con los datos básicos de cada bien
5. Emisión del acta en que relacione los bienes a dar de baja, con su respectivo concepto técnico
Del anterior se observa según reporte en Gobi:
1. Acta de terminación No. 4435 de 17 de octubre de 2017 “Terminación por ejecución del objeto y cumplimiento de las obligaciones pactadas” el cual en el artículo primero se indica:
PRIMERO: EL SUPERVISOR manifiesta que el CONTRATISTA, cumplió con el objeto del contrato, para lo cual certifica el recibido a satisfacción de la labor contratada según certificaciones o informes de cumplimiento que obran en el expediente contractual, razón por la cual es procedente dar por terminado el contrato.
2. Acta de liquidación No. 4436 de 18 de octubre de 2017 “Liquidación por cumplimiento de términos” el cual en el artículo segundo se indica:
SEGUNDO: Que el objeto contractual, señalado en el contrato se ejecutó a entera satisfacción del Instituto Para la Economía Social, según el aval dado por el/la supervisor(a) del contrato, con base en los soportes de ejecución y de supervisión.</t>
  </si>
  <si>
    <t>00110-817-000824</t>
  </si>
  <si>
    <t xml:space="preserve">*No se evidencia publicación del programa de gestión documental en la página WEB del IPES.
*No se evidenció la publicación de Los costos de reproducción de la información pública, con su respectiva motivación.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*No se evidenció publicación del presupuesto asignado para la vigencia 2016.
</t>
  </si>
  <si>
    <t xml:space="preserve">*Se evidencia la existencia de la TRD y el PGD en la carpeta X/compartidos/ Sistema Integrado de Gestión sin que se encuentre publicado en la web, será publicado durante el mes de Abril de 2018.
*Se encuentra en proceso la actualización de la Resolución de Costos de Reproducción para su posterior publicación.
*Se realizó trabajo inicial por parte de la SAF en relación a elaboración de caracterización documental de la Entidad, haciendo falta las mesas de trabajo con la SDAE para emitir y publicar el Índice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Alcaldía  y el desarrollo de la Alta consejería de las TIC para su implementación.
*A través de oficio se solicitará la información de atención de las Plazas de Mercado y Puntos de Encuentro para su posterior publicación.
</t>
  </si>
  <si>
    <t xml:space="preserve">Se evidencia:
1. No se evidencia publicación del programa de gestión documental en la página WEB del IPES: Publicado en la siguiente dirección http://www.ipes.gov.co/images/informes/gestionDocumental/2018/PROGRAMA_DE_GESTION_DOCUMENTAL_VERSION_2.pdf
2. No se evidenció la publicación de Los costos de reproducción de la información pública, con su respectiva motivación: http://www.ipes.gov.co/images/informes/gestionDocumental/Resolucion_040_De_2015_Copias_Docuemntos_Solicitadas_Por_Particulares.pdf
3. No se evidenció publicación del presupuesto asignado para la vigencia 2016: v http://www.ipes.gov.co/images/informes/presupuestos/2018/PRESUPUESTO_2018.pdf
http://www.ipes.gov.co/index.php/gestion-institucional/presupuesto/presupuesto-general
De acuerdo a lo anterior se realiza e cierre del hallazgo.
</t>
  </si>
  <si>
    <t xml:space="preserve">
00110-817-005302
00110-817-005299
</t>
  </si>
  <si>
    <t xml:space="preserve">1. Actualizar el PR 019 para incluir cambio en el mecanismo de recaudo para la plaza Samper Mendoza 30/05/2018.
</t>
  </si>
  <si>
    <t>En el Procedimiento PR 019  actualizado a fecha 29/09/2017 se estableció que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t>
  </si>
  <si>
    <t xml:space="preserve">3. 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30/07/2018
</t>
  </si>
  <si>
    <t xml:space="preserve">"Realizar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t>
  </si>
  <si>
    <t xml:space="preserve">2. Elaborar formatos de registro para el arqueo diario de efectivo y el cierre de cada mes sobre títulos valores
</t>
  </si>
  <si>
    <t xml:space="preserve">*La oficina de Tesorería cuenta con sistema de cámara de seguridad que registra la caja fuerte.
*Se verifica Acta de anulación de cheques número 3 con fecha 30 de junio de 2016 en la que se registra el cheque número 93849-4, dicha anulación está registrada en SIAFI mediante nota crédito 999 del 30 de junio de 2016.
*El cheque número 8508 no es un cheque anulado, sin embargo en la colilla se le colocó el sello de anulado por error, por lo tanto se anexa la copia del cheque  girado a nombre de la Dirección Distrital de Tesorería con fecha Julio 11 de 2016.
*Se verifica Acta de anulación de cheques número 5 con fecha 28 de julio de 2016 en la que se registra el cheque número 8509-9 y 8510-6.
*Con correo electrónico de fecha 31/01/2018 el Banco de Bogotá certifica que la cuenta 851022905  se encuentra inactiva; por tal razón los cheques del talonario en mención se encuentran en disponibilidad hasta tanto la cuenta se active nuevamente, esta chequera esta en custodia de tesorería en caja fuerte. </t>
  </si>
  <si>
    <t>Se evidencia acta de anulación de cheques N° 004 del cheque # 005 del 28 de julio de 2016 del 11/10/2018</t>
  </si>
  <si>
    <t xml:space="preserve">00110-817-003400
</t>
  </si>
  <si>
    <t>En los l procedimientos 021 publicado en la carpeta X/Compartidos/Sistema Integrado de Gestión con fecha 13/02/2018 y 067 de fecha 04/12/2017 se observo la actualización de los documentos acorde a las recomendaciones dadas en los informes de auditoría de años 2016 y 2017</t>
  </si>
  <si>
    <t xml:space="preserve">2016-09-13
</t>
  </si>
  <si>
    <t>Publicar los estados financieros acorde a las resoluciones 182 de 2017 y 239 de 2017 de la Contaduría General de la Nación</t>
  </si>
  <si>
    <t>00110-817-007200</t>
  </si>
  <si>
    <t>1.De la revisión de los documentos enviados como inventarios del archivo de gestión de la Subdirección Jurídica y de Contratación en atención a la auditoria, se observa incumplimiento a lo establecido en la norma frente al levantamiento de los inventarios.</t>
  </si>
  <si>
    <t>Se evidencia realización de inventario por medio de informe final de fecha 04/07/2017 con radicado No 00110-812-007675 del Contratista WR Ingenieros. Adicionalmente la  Entidad cuenta con el Programa de Gestión Documental  DE 032 V01 del 29/12/2017 en cumplimiento a la normatividad respectiva.</t>
  </si>
  <si>
    <t>Se evidencia acta de entrega del Almacén de fecha 26/09/2016 donde se verifica la entrega al almacenista entrante por el saliente</t>
  </si>
  <si>
    <t>Las TRD se encuentran publicadas en la página web d ella Entidad y corresponden a la ultima versión de Noviembre de 2017</t>
  </si>
  <si>
    <t>Se evidencia publicacion en la siguiente direccion: http://www.ipes.gov.co/images/informes/gestionDocumental/Resolucion_040_De_2015_Copias_Docuemntos_Solicitadas_Por_Particulares.pdf</t>
  </si>
  <si>
    <t>Se evidencia el registro de pago de servicios públicos por medio de comprobante de egreso de servicios públicos por medio del soporte correspondiente de marzo de 2017</t>
  </si>
  <si>
    <t>00110-817-004203</t>
  </si>
  <si>
    <t>Realizar estudio de mercado para establecer mejor tarifa a contratar en servicios de telefonía móvil</t>
  </si>
  <si>
    <t>Se evidencia estudio de mercado con 4 operadores para la prestación de servicio de 12 líneas móviles; en el mes de Abril acorde al estudio costo beneficio se tonara la determinación de el operador a contratar</t>
  </si>
  <si>
    <t>Se evidencia contrato 5637374 con claro
Se evidencia cotizaciones mediante correos electronicos de los dias 9 de abril de 2018, 24 de mayo de 2018, 29 de mayo de 2018</t>
  </si>
  <si>
    <t>Realizar relación de responsables de equipos de telefonía móvil en inventario de almacén</t>
  </si>
  <si>
    <t>Se tiene relación de inventario de equipos celulares con el funcionario a cargo, número de celular y numero de placa de identificación del almacén, dicha relación se elaboro en compañía con el almacén para su control.</t>
  </si>
  <si>
    <t>00110-817-006861</t>
  </si>
  <si>
    <t>Realizar seguimiento a través de correo electrónicos a las dependencias solicitando legalización de vacaciones según programación</t>
  </si>
  <si>
    <t>1412/2018</t>
  </si>
  <si>
    <t xml:space="preserve">Se evidencian:
1. Correos de seguimiento de los días 25/10/2017, 6/10/2017, 22/09/2017, 30/08/2017, 30/06/2017, 24/05/2017, 10/05/2017 y 18/05/2017
2. Circular N° 26 de 2017. Legalización disfrute de vacaciones vigencia 2017
3. Circular Nº 01 de 2017. Programación vacaciones 2017
</t>
  </si>
  <si>
    <t>00110-817-005300</t>
  </si>
  <si>
    <t>14/122018</t>
  </si>
  <si>
    <t xml:space="preserve">En el Acuerdo 565 de 2016 Comisión Nacional del Servicio Civil “Por el cual se establece el Sistema Tipo de Evaluación del Desempeño Laboral de los Empleados Públicos de Carrera Administrativa y en Período de Prueba” se establece en el artículo 14:
“(…) ARTÍCULO  14. INSTRUMENTOS. Los instrumentos del Sistema Tipo de Evaluación del Desempeño Laboral son:
a) Los niveles de cumplimiento.
b) Porcentajes de los componentes.
c) Escalas de calificación y los formatos (…)”
De acuerdo a lo anterior se realiza el cierre del hallazgo
</t>
  </si>
  <si>
    <t>1.Al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Subdirección de Formación y Empleabilidad, evidenciando que únicamente la profesional de carrera administrativa pacta compromisos coherentes con las funciones que se le notificaron.</t>
  </si>
  <si>
    <t>Realizar socialización sobre la implementación de evaluaciones a servidores de carrera administrativa, en provisionalidad y gerentes públicos</t>
  </si>
  <si>
    <t>En correos meses de Noviembre de 2016, Enero, Febrero y Junio de 2017 se evidencia la socialización sobre la implementación de evaluaciones a servidores de carrera administrativa, en provisionalidad y gerentes públicos con el apoyo de el DAFPD</t>
  </si>
  <si>
    <t>00110-817-007259</t>
  </si>
  <si>
    <t>A través del aplicativo de la ARL se evidencia el reporte de los indicadores de ausentismo y accidentalidad para el año 2017  y cada vez que se presenta se realiza el aporte a través del aplicativo de la ARL</t>
  </si>
  <si>
    <t>00110-817-003400</t>
  </si>
  <si>
    <t>00110-817-003366</t>
  </si>
  <si>
    <t xml:space="preserve">13. Dada la verificación al plan de mejoramiento realizada en el mes de mayo de 2016 por la asesoría de control interno, Se agrupan los hallazgos 1.2.1, 1.2.2,1.2.3,1.2.4 y 1.2.5 contenidos en el informe de auditoria interna  572 de 2015 en un hallazgo mayor así: 
Se reitera la existencia de compras y pagos a través de caja menor por conceptos que se constituyeron en urgentes e imprescindibles debido a la falta de planeación y previsión. Existiendo 39 gastos por refrigerios, reiterativos pagos por mantenimientos en plazas de mercado, quioscos, puntos comerciales, entre otros. </t>
  </si>
  <si>
    <t xml:space="preserve">En el PR-052 Manejo de caja menor versión 02 del 19/09/2016 se establece en las condiciones generales:
No se podrán realizar con fondos de caja menor las siguientes operaciones:
 Comprar elementos cuya existencia esté comprobada en el almacén de la entidad 
 Fraccionar compras de un mismo bien y/o servicio en una misma fecha
 Realizar pagos por concepto de servicios personales, contribuciones de ley, transferencias, cesantías, pensiones, sueldos, jornales, viáticos, prestaciones sociales y demás gastos similares
 Adquirir bienes o servicios destinados a dependencias diferentes a la cual esté adscrita la caja menor.
 Efectuar préstamos
 Realizar cualquier pago por concepto de contratos
 Cambiar cheques a personas naturales o jurídicas 
 Contratar obligaciones a crédito
 Adquirir bienes y servicios por cuantía superior a los montos autorizados en el acto administrativo de creación
 Pagar gastos que no contengan los documentos soportes exigidos para su legalización
 Efectuar reintegros por obligaciones adquiridas con anterioridad a la expedición del certificado de disponibilidad presupuestal para la constitución de la caja menor, por cuanto resultan imposibles de asumir con los recursos a ella asignados
 Se exceptúan de estas prohibiciones los servicios personales que por concepto de honorarios se deben reconocer y pagar a los auxiliares de la justicia que actúan en los diferentes procesos judiciales, de cobro coactivo y administrativo, de conformidad con las competencias de las respectivas entidades establecidas para tal fin
 Efectuar los pagos con tarjeta de crédito, tarjeta débito, o puntos.
 Efectuar desembolsos que no formen parte del objeto del gasto señalado en el acto de creación
 El responsable de control interno hace arqueo de caja menor cuando lo estime conveniente sin necesidad de dar aviso previo al mismo.
</t>
  </si>
  <si>
    <t xml:space="preserve">18. Dada la verificación al plan de mejoramiento realizada en el mes de mayo de 2016 por la asesoría de control interno,  Se agrupan los hallazgos No.3. y 9 de septiembre 17 de 2015 de Radicado 4013.  en un hallazgo mayor, así:
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</si>
  <si>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 xml:space="preserve">Se evidencia:
1. Orden de pago 2505, Beneficiario María Esperanza Rodríguez cuyo objeto es “Adecuación, suministro e instalación de los módulos comerciales en el paso peatonal deprimido ubicado en la calle 12 con carrera 10 de la ciudad de Bogotá.” pago nº 5 correspondiente del 6 de julio al 6 de agosto de 2013 con factura nº 122
2. Orden de pago 2806, Beneficiario SOCODA S.A., cuyo objeto es la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órdenes de pago beneficiario SOCODA S.A.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Para el cierre del hallazgo queda pendiente evidenciar auxiliar de la cuenta 142012 Anticipo para adquisición de bienes donde se evidencie que, a diciembre 31 de 2017, no existen anticipos por legalizar y la cuenta refleja saldo cero.
</t>
  </si>
  <si>
    <t>19. Dada la verificación al plan de mejoramiento realizada en el mes de mayo de 2016 por la asesoría de control interno,  Se agrupan Hallazgo  3 de 04/12/2014 Radicado 5625 y  Hallazgos No. 1. y 8 de septiembre 17 de 2015 de Radicado 4013. Nota. la numeración de los hallazgos no corresponde con los informes de auditoria y es además incompleta,  en un hallazgo mayor, así:
Cuentas por cobrar pago a contratistas Saldos ni depurados ni saneados que datan de los años 2008 y 2009. Se determina incluir también  como responsable del Hallazgo a la Subdirección Jurídica y de Contratación, así como a la Oficina de Asuntos Disciplinarios y se reitera la necesidad de adelantar Mesa de trabajo.</t>
  </si>
  <si>
    <t>Se evidencia nota de contabilidad 506 del 2 de mayo de 2016, para el cierre del hallazgo queda pendiente evidenciar:
1. Auxiliar de la cuenta
2.Reporte del informe de depuracion
3.notas de contabilidad , conciliaciones oResolucion (Extraordinario) de depuracion contable</t>
  </si>
  <si>
    <t>14. Dada la verificación al plan de mejoramiento realizada en el mes de mayo de 2016 por la asesoría de control interno, Se agrupan los hallazgos 1, 2 y 3 contenidos en el informe de auditoria interna  2008 de 2015 en un hallazgo mayor así:
Se evidencia falta de seguimiento y controles adecuados que aseguren el adecuado cumplimiento del contrato de combustible, evitando que se presenten cobros soportados en recibos realizados a mano y con espacios en blanco, tanqueos con un tipo de combustible distinto al contemplado en el contrato, así como varios tanqueos en un mismo día para el mismo vehículo sin aparente justificación, entre otros.</t>
  </si>
  <si>
    <t>Se evidencia formato FO-556 Control consumo combustible vehículos en la dirección X:\1.Sistema Integrado De Gestion\3. Documentación procesos SIG\10. GESTIÓN RECURSOS FÍSICOS\FORMATOS\SERVICIOS GENERALES</t>
  </si>
  <si>
    <t xml:space="preserve">00110-817-005302
00110-817-005299
</t>
  </si>
  <si>
    <t>Se evidencian los siguintes formatos para la documentacion de los controles:
1.FO-667 ARQUEO DIARIO DE VENTANILLA
2.FO-668 ENTREGAS DIARIAS DE RECAUDO POR VENTANILLA
3.FO-669 ARQUEO MENSUAL DE CHEQUES Y TÍTULOS VALORES</t>
  </si>
  <si>
    <t>Respecto a soportar la depuración de la cuenta 14709013 cuentas por cobrar pago a contratistas: búsqueda de los soportes en el archivo documental que soporten la depuración y conciliación reflejada en la nota contable 506 del 2 de mayo de 2016.
La cuenta 147079 Indemnizaciones, refleja un saldo 0  en razón a la depuración de esta partida 
1. Buscar el documento soporte , esto es en en memorando de la oficina jurídica  que genere el ajuste respectivo</t>
  </si>
  <si>
    <t>Para el cierre del hallazgo queda pendiente evidenciar:
1. Acta o informe producto de las conciliaciones realizadas entre tesoreria y contabilidad
2.Reporte del informe de depuracion
3.Resolucion de depuracion contable</t>
  </si>
  <si>
    <t>00110-817-002748</t>
  </si>
  <si>
    <t>1. El techo y puertas del archivo de la Entidad no están construidos con materiales ignífugos. (Ver Hallazgo 1 de Informe de Auditoría Interna Radicado No. 2748 de 2016).</t>
  </si>
  <si>
    <t>00110-817-006861
00110-817-006862</t>
  </si>
  <si>
    <t>1. Incumplimiento del lleno de los requisitos establecidos en el artículo 7 de la Directiva IPES 003 de 2007 dado que al verificar los expedientes de los funcionarios a quienes se realizó pago por concepto de Horas Extras se evidenció que estos no contienen, en ningún caso, una justificación expresa y que permitiese ver la concordancia del monto a pagar frente a la disponibilidad presupuestal. Así mismo, no se pudo confirmar si efectivamente las horas extras pagadas correspondían o no a horas laboradas fuera de la jornada ordinaria de labor.  Finalmente, no todos los expedientes cuentan con la autorización escrita del Director General o delegado, por ejemplo el expediente del funcionario. (Ver observación 3.1.5)</t>
  </si>
  <si>
    <t xml:space="preserve">23/11/2016
</t>
  </si>
  <si>
    <t xml:space="preserve">00110-817-007659
</t>
  </si>
  <si>
    <t>La SAF indica " La conciliación se viene realizando entre las dos áreas Almacen y Contabilidad. Soportes entregados a la Oficina de Control Interno" sin embargo no se adjunta soporte de la conciliacion ya sea acta o informe</t>
  </si>
  <si>
    <t>00110-817-001558</t>
  </si>
  <si>
    <t>La Subdirectora de la SAF oficiara a la Secretaria técnica del comité de cartera reiterándole la responsabilidad de diligenciar las actas para ser aprobadas en el siguiente comité.</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</si>
  <si>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así mismo se realiza un muestreo de actas de jornadas de visita de cobro persuasivo de los meses Mayo, Octubre y Diciembre de 2017 y de los meses de Febrero y Marzo de 2018.
*Se evidenció un archivo documental de acuerdos de pago del cual se toma muestra 5 acuerdos de los meses correspondientes a 06/2017, 11/2017 y 02/2018;  así mismo se lleva una base de datos en Excel semaforizada con las siguientes características:
Color gris: para radicar a jurídica.
Amarillo: Para notificar al beneficiario.
Rojo: Tiene Acuerdo de Pago
Verde: Acuerdo de Pago aprobado y notificado
Azul: al día
Morado: Acuerdo cancelado pagado en su totalidad
Verde Agua Marina: Cobro coactivo.
Rosado: desiste de la solicitud de acuerdo de pago
Naranja Acuerdo de pago rechazado.
Verde Olivo: Acuerdo de pago repetido.
Rojo oscuro: Acuerdo anulado
Morado Oscuro: Stand Bye solicitudes de acuerdo de pago pendientes pro llegada de documentos</t>
  </si>
  <si>
    <t>Ingresar un ítems de "a veces en las que se negó acceso a la información" en el informe de SDQS, verificar la normativa de permiso de software libre, incluir información en el portafolio de servicios.</t>
  </si>
  <si>
    <t>Se evidencia la publicación de los siguientes:
1. Tablas de Retención Documental de conformidad con los lineamientos del Archivo General de la Nación: http://www.ipes.gov.co/images/informes/gestionDocumental/2018/Tablas_de_retencion_Documental_2018.pdf
2. El Programa de gestión Documental de conformidad con los lineamientos del Archivo General de la Nación: http://www.ipes.gov.co/images/informes/gestionDocumental/2018/PROGRAMA_DE_GESTION_DOCUMENTAL_VERSION_2.pdf
3. El índice de información Clasificada y Reservada: http://www.ipes.gov.co/index.php/gestion-institucional/planeacion/planes/transparencia-y-acceso-a-la-informacion-publica
4. Los costos de reproducción de la información pública: http://www.ipes.gov.co/images/informes/gestionDocumental/Resolucion_040_De_2015_Copias_Docuemntos_Solicitadas_Por_Particulares.pdf
5. Información respecto de la ejecución presupuestal 2017: http://www.ipes.gov.co/index.php/gestion-institucional/presupuesto/ejecucion-presupuestal
6. Los informes de las solicitudes, denuncias y los tiempos de respuesta del sujeto obligado de la vigencia 2017 no cuentan con el ítem de “las veces en las que se negó acceso a la información”: http://www.ipes.gov.co/images/informes/sdqs/Informe_2018-1/Informe_pqrs_trimestre_jul-sep_2018_IPES.pdf
7.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http://www.ipes.gov.co/index.php/informacion-de-interes/sedes-y-horario-de-atencion
Pendiente evidenciar  ítems de "a veces en las que se negó acceso a la información" en el informe de SDQS, Desarrollar y publicar el formulario electrónico de solicitud de información pública, de acuerdo a los requisitos generales y campos mínimos señalados en el anexo 2 de la resolución 3564 de 2015 y El Registro de Activos de la Información (categoría de información,  idioma y medio de conservación)</t>
  </si>
  <si>
    <t>00110-817-003841</t>
  </si>
  <si>
    <t xml:space="preserve">00110-817-005299
</t>
  </si>
  <si>
    <t>Búsqueda de los soportes en el archivo documental que soporten la depuración y conciliación reflejada en la norte contable 506 del 2 de Mayo de 2016</t>
  </si>
  <si>
    <t>Pendiente evidenciar soportes  que soporten la depuración y conciliación reflejada en la nota contable 506 del 2 de Mayo de 2016</t>
  </si>
  <si>
    <t xml:space="preserve">00110-817-005719
</t>
  </si>
  <si>
    <t>SJC remitir por memorando interno a la SAF CID para las acciones a que haya lugar.
SAF Adelantar las acciones que permitan agotar los procedimientos administrativos y de Control Interno Disciplinario respecto al pago no adecuado</t>
  </si>
  <si>
    <t xml:space="preserve">Este hallazgo fue retomado en el informe de auditoría Informe  Gestión del Talento Humano Rad. 00110-817-005719 del 25/09/2017 de esta observación es necesario dar traslado a la oficina de Control disciplinario. </t>
  </si>
  <si>
    <t xml:space="preserve">00110-817-003841
</t>
  </si>
  <si>
    <t>Con comprobantes de contabilidad 226,366,670y 111 fueron registrados los procesos de conformidad con los reportes Siproj con cortes a marzo junio septiembre y diciembre de 2017. Así mismo, se presentaron las conciliaciones entre Jurídica y contabilidad y actas de conciliación a diciembre entre las dos áreas. Se solicita cierre de este hallazgo y se adjuntan soportes que se habían allegado, reflejándose en las gestiones de mejora de la Subdirección durante la vigenica 2017 en Informe de control Interno contable vigencia 2017</t>
  </si>
  <si>
    <t>00110-817-008636</t>
  </si>
  <si>
    <t>No se tuvo en cuenta en el filtro inicial para realizar seguimiento. Se solicito por correo electrónico del 26 de abril de 2018 proponer acciones de mejora por parte de la SAF.</t>
  </si>
  <si>
    <t>Remitir los expedientes para el proceso de cobro coactivo a la Subdirección Jurídica todos los meses del año</t>
  </si>
  <si>
    <t>No se evidencia soporte de la actividad “Remitir los expedientes para el proceso de cobro coactivo a la Subdirección Jurídica todos los meses del año”, sin embargo, la SAF indica que “A mayo 21 de 2018 se han remitido 84 expedientes a la SJC para inicio de cobro coactivo, pendiente para cierre en próxima auditoria de seguimiento”</t>
  </si>
  <si>
    <t>Realizar seguimiento bimensual por medio de circularización y registro de indicadores de cartera</t>
  </si>
  <si>
    <t>No se evidencia soporte de la actividad “Realizar seguimiento bimensual por medio de circularización y registro de indicadores de cartera”, sin embargo, la SAF indica que “Se está realizando circularización bimensual, pendiente para cierre en próxima auditoria de seguimiento”</t>
  </si>
  <si>
    <t>Actualización del procedimiento PR-019 INGRESOS DE TESORERIA, en el que se incluya el componente de seguridad</t>
  </si>
  <si>
    <t xml:space="preserve">En el procedimiento PR 019 Ingresos de tesorería versión 05 del 07/06/2018 se indica:
• El/La tesorera debe informar al funcionario que presta soporte técnico al contrato de vigilancia el cronograma de jornadas de recaudo cada vez que se realice, así mismo debe realizar coordinación con éste 24 horas antes de cada jornada informando la programación de hora de inicio y finalización y la duración total de la misma; solo se podrá programar una jornada de recaudo en Plazas de Mercado o Proyecto Comercial por día en los puntos en que el IPES no cuenta con servicio de vigilancia.
• El recaudo en plazas de mercado y proyectos comerciales donde se cuente con servicio de vigilancia privada contratada con el IPES, solo se iniciará cuando se cuente con personal de seguridad en las instalaciones; así mismo, el vigilante deberá realizar acompañamiento hasta el vehículo que se destine para el transporte hasta un perímetro no mayor de 5 metros alrededor de la plaza de mercado o proyecto comercial, acorde a lo establecido en el contrato con la empresa de vigilancia.
• Los dineros  recaudados,  deben ser consignados en el banco el mismo día de la jornada de recaudo, teniendo en cuenta el análisis realizado previamente por parte del tesorero en el cual se ubican los bancos con cuentas activas del IPES más cercanos al punto de recaudo, en ningún caso se debe realizar traslado de dinero de jornadas de recaudo a la sede principal del IPES; para el desplazamiento del servidor público a la entidad bancaría, se debe contar con el acompañamiento de la policía, el cual debe ser coordinado en primera instancia desde la misma plaza o punto comercial, y de no ser posible, a través del funcionario que presta soporte técnico al contrato de vigilancia, en cualquiera de los casos la solicitud se realiza a través de llamada telefónica a la policía nacional o a la línea 123.
</t>
  </si>
  <si>
    <t>Remitir a la SJC comunicación recibida por parte de la GNB SUDAMERIS en relación con el titulo valor y solicitar concepto para establecer si es documento suficiente para proceder a la destrucción del titulo valor (CDT) posterior a la realización de acta de destrucción del mismo.</t>
  </si>
  <si>
    <t xml:space="preserve">Para el cierre del hallazgo queda pendiente evidenciar:
1. La contabilización de la aceptación y del cobro del CDT
2. La contabilización de las partidas de cuentas por cobrar que el CDT cubrió
3. La cartera y el saldo a la fecha del IPES con ADINSEC LDTA
</t>
  </si>
  <si>
    <t>00110-816-011381</t>
  </si>
  <si>
    <t>1.Según radicado N° 2124 de 04-05-2017 la subdirección administrativa y financiera envía respuestas a la solicitud de información presentada por la asesoría de control interno para la realización del informe de seguimiento de la Directiva 03 de 2013. En la citada respuesta, la SAF informa sobre la programación en el PIC de una capacitación denominada "Tramite por perdida de bienes de la entidad" Una vez verificada la información se evidencio:
1. El área de Gestion de Talento Humano no esta enterada de su realización 
2.El área de inventarios tampoco reporto conocimiento sobre su ejecución ni exhibe documento evidencia de su desarrollo</t>
  </si>
  <si>
    <t xml:space="preserve">Según correo electrónico de fecha 14/07/2017 enviado a Talento Humano se observa la planilla de asistencia del 29/06/2017 con 4 servidores asistentes; posteriormente con fecha del 20/03/2018 se evidencia acta de capacitación de perdida de bienes y siniestros con asistencia de 9 servidores según planilla de asistencia. </t>
  </si>
  <si>
    <t xml:space="preserve">Elaborar y publicar el índice de información Clasificada y Reservada
</t>
  </si>
  <si>
    <t xml:space="preserve">Se realizó trabajo inicial por parte de la SAF en relación a elaboración de caracterización documental de la Entidad, haciendo falta las mesas de trabajo con la SDAE para emitir y publicar el Índice de información Clasificada y Reservada
</t>
  </si>
  <si>
    <t xml:space="preserve">Se evidencia:
1. Índice de Información Clasificada y Reservada: http://www.ipes.gov.co/index.php/gestion-institucional/planeacion/planes/transparencia-y-acceso-a-la-informacion-publica
2. presupuesto General: http://www.ipes.gov.co/index.php/gestion-institucional/presupuesto/presupuesto-general
3. ejecución Presupuestal Histórica Anual: http://www.ipes.gov.co/index.php/gestion-institucional/presupuesto/ejecucion-presupuestal
</t>
  </si>
  <si>
    <t xml:space="preserve">
Información presupuestal publicada
</t>
  </si>
  <si>
    <t xml:space="preserve">
Será publicado durante el mes de Abril de 2018
</t>
  </si>
  <si>
    <t>12/122018</t>
  </si>
  <si>
    <t xml:space="preserve">
Actualización del formato de Registro de Activos de la Información
</t>
  </si>
  <si>
    <t xml:space="preserve">
Se encuentra en proceso y en coordinación entre SAF y SDAE se realizara la gestión para dar cumplimiento
</t>
  </si>
  <si>
    <t>Se evidencia actualización en la dirección http://www.ipes.gov.co/index.php/gestion-institucional/planeacion/planes/transparencia-y-acceso-a-la-informacion-publica</t>
  </si>
  <si>
    <t xml:space="preserve">
Adelantar acciones con objeto de implementar el formulario electrónico de solicitud de información pública, acorde a los lineamientos del nivel distrital
</t>
  </si>
  <si>
    <t xml:space="preserve">
Se encuentra en proceso, toda vez que requiere de coordinación entre el Archivo Distrital, la Secretaría General de la Alcaldía  y el desarrollo de la Alta consejería de las TIC para su implementación
</t>
  </si>
  <si>
    <t xml:space="preserve">
Solicitar y publicar la información de horarios de atención de Plazas de Mercado y alternativas comerciales a cargo del IPES</t>
  </si>
  <si>
    <t xml:space="preserve">
 A través de oficio se solicitará la información de atención de las Plazas de Mercado y Puntos de Encuentro para su posterior publicación</t>
  </si>
  <si>
    <t>Se evidencia en la dirección http://www.ipes.gov.co/index.php/informacion-de-interes/sedes-y-horario-de-atencion</t>
  </si>
  <si>
    <t>De conformidad con el radicado 004373 del 10/08/2017 se establece que la utilización de la herramienta mylivechat en uso en el portal web de la entidad no infringiendo las normas de derechos de autor y cuenta con las características de chat acorde a la imagen establecida en dicho comunicado</t>
  </si>
  <si>
    <t xml:space="preserve">Se realiza cierre de hallazgo Conforme a lo establecido en la resolución 004 de 2017 en el numeral 14 y 15 el cual reza:
“(…)ARTÍCULO 14°: Modificar el artículo 65 de la Resolución CDS 305 de 2008, el cual en lo sucesivo tendrá el siguiente tenor:
 “Artículo 65. Sobre la Promoción y Uso de Software Libre en el Distrito Capital: La Administración seguirá los parámetros generales de la política pública para la promoción y uso del software libre en los procesos que así se determinen en cumplimiento del Acuerdo 279 de 2007 y, a su vez, le asistirá la responsabilidad de abstenerse de restringir el acceso a un software privativo o licenciado que favorezca las labores generales de ofimática, optimice el desempeño de las funciones y que garantice la seguridad de la información contenida.
 La Comisión Distrital de Sistemas formula la política orientada a la promoción y uso de software libre en los sectores central, descentralizado y las localidades del Distrito, de conformidad con lo establecido en el artículo 1º del Acuerdo 279 de 2007.La política se enmarca en los siguientes principios:
 a. Principio de libre competencia, consagrado en el artículo 2 de la Ley 1341 de 2009.
 b. Principio de neutralidad tecnológica, consagrado en el artículo 2 de la Ley 1341 de 2009.
 c. Cumplimiento de la normatividad nacional en materia de fortalecimiento institucional y racionalización del gasto público, previsto en el Decreto Nacional 415 de 2016 (que adicionó el Decreto Nacional 1083 de 2015)
 d. Cumplimiento de la normatividad nacional en materia de gobierno en línea y Ley de Transparencia (lo cual incluye obligaciones relativas a la seguridad de la información)”.
 ARTÍCULO 15°: Modificar el artículo 66 de la Resolución CDS 305 de 2008, el cual en lo sucesivo tendrá el siguiente tenor:
 “Artículo 66. Política de Promoción de Software Libre: La política general de promoción de Software Libre no pretende imponer su uso en las entidades, organismos y órganos de control del Distrito Capital, sino que debe ser considerada como una alternativa a la par con otras soluciones del mercado, dependiendo de la equivalencia funcional y tecnológica que corresponda.
 En consecuencia y atendiendo a los principios consagrados en el artículo anterior, las entidades, organismos y órganos de control del Distrito Capital deberán analizar en cada caso concreto la conveniencia de considerar o no soluciones de software libre, atendiendo a las necesidades del proyecto respectivo, las funcionalidades requeridas, la seguridad de la información, etcétera.  En línea con la Directiva 004 de 2016, suscrita por el Alcalde Mayor (o aquella que la modifique o sustituya), las entidades, organismos y órganos de control del Distrito están en libertad de escoger soluciones de software libre o licenciado, según la previa evaluación tecnológica, financiera, jurídica, de seguridad y las razones de conveniencia costo-beneficio de acuerdo con los lineamientos y la normativa jurídica al respecto.
Parágrafo: Las entidades, organismos y órganos de control del Distrito divulgarán y capacitarán a los funcionarios o dependencias encargadas de la selección de las herramientas TIC, para que consideren el software libre como una alternativa de solución a considerar en los proyectos TIC. Los estudios de mercado para la contratación de soluciones TIC deberán evaluar la pertinencia de considerar soluciones basadas en herramientas de software libre, cuando ello resulte pertinente”.(…)”
</t>
  </si>
  <si>
    <t>3.Desactualización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t>
  </si>
  <si>
    <t xml:space="preserve">
Actualizar el correo servicioalusuario@ipes.gov.co en la Web.
</t>
  </si>
  <si>
    <t xml:space="preserve">Se observa en el link de la página web la actualización del correo
</t>
  </si>
  <si>
    <t xml:space="preserve">
Incluir la información en el Portafolio de servicios 
</t>
  </si>
  <si>
    <t xml:space="preserve">
Pendiente realizar observación con SDAE sobre el portafolio de servicios
</t>
  </si>
  <si>
    <t xml:space="preserve">
Incluir en la página web, en el link “Formación/programas de formación y convocatorias, la información actualizada a 2018".
</t>
  </si>
  <si>
    <t xml:space="preserve">
Se observa en el link de la página web el link de Programas de formación habilitado y en funcionamiento.
</t>
  </si>
  <si>
    <t xml:space="preserve">
Actualizar los datos del servidor e información sobre los servicios de defensor del ciudadano.
</t>
  </si>
  <si>
    <t xml:space="preserve">
Se observa en el link de la página web la información referente a los servicios de Defensor del Ciudadano actualizados
</t>
  </si>
  <si>
    <t>Solicitar y publicar la información de horarios de atención de Plazas de Mercado y alternativas comerciales a cargo del IPES</t>
  </si>
  <si>
    <t xml:space="preserve">
Se solicitará la actualización a las diferentes áreas misionales para proceder a al publicación en la página web. No está actualizado</t>
  </si>
  <si>
    <t>Se evidencia actualizacion de informaion de horarios de atencion en la direcion: http://www.ipes.gov.co/index.php/informacion-de-interes/sedes-y-horario-de-atencion</t>
  </si>
  <si>
    <t>Se evidencia informe en la siguiente direccion: http://www.ipes.gov.co/images/informes/Informe_defensor_del_ciudadano/INFORME_DEFENSOR_DEL_CIUDADANO_I_2018.pdf</t>
  </si>
  <si>
    <t>Mediante memorando radicado IPES 00110-817-008854 del 21/11/2018 dirigido a la oficina de comunicaciones se indica que las peticiones allegadas mediante redes sociales FACEBOOK, TWITER, YOUTUBE o INSTAGRAM  que requiera una respuesta de fondo, sean orientadas al correo sausuario@ipes.gov.co 
Pendiente evidenciar memorando a la SFE</t>
  </si>
  <si>
    <t>El reporte se esta adecuando a las condiciones necesarias de los canales institucionales de servicio al usuario para iniciar en el mes de Mayo de 2018</t>
  </si>
  <si>
    <t>Mediante memorando radicado IPES 00110-817-008854 del 21/11/2018 dirigido a la oficina de comunicaciones se indica que las peticiones allegadas mediante redes sociales FACEBOOK, TWITER, YOUTUBE o INSTAGRAM  que requiera una respuesta de fondo, sean orientadas al correo sausuario@ipes.gov.co 
Pendiente evidenciar:
1. Memorando a la SFE
2.Inclucion de  reporte del numero de llamadas y correos recibidos a los canales institucionales de Servicio al Usuario</t>
  </si>
  <si>
    <t>00110-817-005103</t>
  </si>
  <si>
    <t>29/108/2017</t>
  </si>
  <si>
    <t>00110-817-002984</t>
  </si>
  <si>
    <t>Se esta diseñando un informe trimestral por subdirección sobre la variación del consumo de fotocopias en cada una de ellas</t>
  </si>
  <si>
    <t>En la información suministrada mediante memorando radicado IPES 001110-817-009239 del 03 de diciembre de 2018 no se adjunta soporte relacionado con el cumplimiento de la acción o la eliminación del hallazgo.</t>
  </si>
  <si>
    <t>00110-817-007102</t>
  </si>
  <si>
    <t>00110-817-005719</t>
  </si>
  <si>
    <t>La SAF emitió circulares 001 de fecha 06/02/2017 cuyo asunto es la Programación disfrute de vacaciones vigencia 2017 y circular 026 de fecha 04/10/2017 cuyo asunto es la Legalización Disfrute de Vacaciones; adicionalmente se evidencian correos de gestión del área de Talento Humano y Nomina en los cuales se evidencia el seguimiento que se realiza a la programación y disfrute de vacaciones de los funcionarios; adicionalmente se lleva un control de los funcionarios que disfrutan del periodo de vacaciones anualmente, se verifico Planilla.</t>
  </si>
  <si>
    <t>Radicar por medio de oficio a la ACI el formato de acciones preventivas correctivas o de mejora FO 007, solicitando que ésta realice lo pertinente para que Control Interno Disciplinario determine la viabilidad de la acción de repetición.</t>
  </si>
  <si>
    <t>Por medio de oficio  la SAF remite Formato de acciones correctivas, preventivas o de mejora a la ACI dando alcance al radicado 00110-817-005719</t>
  </si>
  <si>
    <t>En la historia laboral del funcionario de CC 80.202.289 se evidencia la reliquidación de la prima técnica</t>
  </si>
  <si>
    <t>Incluir en la historia laboral del funcionario identificado con CC 79.286.704 el acto administrativo que establece el porcentaje de prima técnica</t>
  </si>
  <si>
    <t>Se revisó historial laboral del funcionario con CC 79,286,704 en la cual se encuentra la Resolución 403 del 18 de Agosto de 2017 del funcionario en la que se establece el % de prima técnica</t>
  </si>
  <si>
    <t>00110-817-005689</t>
  </si>
  <si>
    <t>Revisada la direccion http://guiatramitesyservicios.bogota.gov.co/tramite_entidad/asignacion-de-un-local-o-bodega-en-una-plaza-de-mercado/ continua como soporte juridico la Resolución 290 de 2014</t>
  </si>
  <si>
    <t>Se evidencia procedimiento PR-016 TRAMITE DE PETICIONES, QUEJAS, RECLAMOS Y SUGERENCIAS publicado en la direccion X:\1.Sistema Integrado De Gestion\3. Documentación procesos SIG\7. SERVICIO AL USUARIO\DOCUMENTOS ASOCIADOS</t>
  </si>
  <si>
    <t xml:space="preserve">1 . De acuerdo con Auditoría de seguimiento a la Directiva 03 de 2013,  SAF indicó en Radicado 2124 de 04/05/2017 que en el PIC 2017  se tenia programación  para capacitación  denominada "Trámite por pérdida de bienes de la Entidad".  No obstante,  verificada la información se encontró que la actividad de capacitación no se realizó y  que existen debilidades de seguimiento a la ejecución del PIC.- El área de Gestión de Talento Humano no está enterada de su realización.
- El área de inventarios tampoco reporto conocimiento sobre su ejecución ni exhibe documento evidencia de su desarrollo.
Por lo anterior, se configura hallazgo por desconocimiento e incumplimiento de la Resolución 307 de 2016 Manual de Funciones y Competencias Laborales de la Planta Global del IPES. El hecho  pone en riesgo el logro de los objetivos planteados en el Plan Institucional de Capacitación.  
</t>
  </si>
  <si>
    <t xml:space="preserve">Para el cierre del hallazgo queda pendiente evidenciar soportes de:
1. Capacitación de Trámite por pérdida de bienes de la Entidad
2. Seguimiento a la ejecución del PIC
</t>
  </si>
  <si>
    <t xml:space="preserve">Desde el mes de abril de la presente vigencia el área de nómina realiza seguimiento mensual a través de correos a todas las dependencias solicitando la legalización de las vacaciones según programación, o caso contrario que informen sobre reprogramación de las mismas.  De igual forma, el área de talento humano remite circulares solicitando el cumplimiento de vacaciones de todos los servidores públicos del IPES.  Por tal motivo, consideramos que estamos dando extracto cumplimiento de la programación de vacaciones y PAC. </t>
  </si>
  <si>
    <t xml:space="preserve">1, Elevar consulta  a la Procuraduría general de la Nación, quien es el máximo órgano disciplinario, solicitando se sirva aclarar si, por vía excepcional puede una oficina de Control Interno disciplinario tener abogados sustanciando procesos vinculados mediante contrato de prestación de servicios
</t>
  </si>
  <si>
    <t xml:space="preserve">
2, Solicitar a la Dirección de Asuntos Disciplinarios del Distrito copia del acta del subcomité de asuntos disciplinarios del 2017, o en su defecto solicitar información respecto al tramite a seguir por parte de entidades en relación con la vinculación de abogados sustanciadores</t>
  </si>
  <si>
    <t>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Teniendo en cuenta que no se formuló plan de mejoramiento se necesitaría evidenciar avances de la gestión de recuperación de la cartera de manera porcentual (Reportes o informes).</t>
  </si>
  <si>
    <t>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Teniendo en cuenta que no se formuló plan de mejoramiento se necesitaría evidenciar Plan Formalizado para adelantar de manera organizada y sincronizada el desarrollo de las actividades de recuperación y depuración de cartera. En el seguimiento enviado por la SAF mediante memorando radicado IPES 001110-817-009239 del 03 de diciembre de 2018 se enuncia como soporte cronograma de la vigencia 2018 y actas de jornadas de visita de cobro persuasivo 2018 los cuales no se encontraban en el CD adjunto.</t>
  </si>
  <si>
    <t>La subdirectora Administrativa y Financiera oficiará a la Secretaria técnica del Comité de Cartera reiterando la responsabilidad de diligenciar en su totalidad las actas del Comité para ser aprobadas en el siguiente Comité</t>
  </si>
  <si>
    <t xml:space="preserve">Pendiente evidenciar:
1. conciliaciones entre las áreas de gestión con el área contable. </t>
  </si>
  <si>
    <t xml:space="preserve">5. Publicación de Estados Financieros
De la verificación realizada a la página web con corte al 15 de mayo y 21 de junio de 2017 se encontró lo siguiente:
• No se observa la publicación de Estados Financieros correspondiente al primer trimestre del año 2017, incumpliendo lo establecido por la Contaduría General de Nación “1.3. LAS ENTIDADES DE GOBIERNO SUJETAS AL ÁMBITO DE LA RESOLUCIÓN 533 DE 2015 Y SUS MODIFICACIONES QUE REPORTAN INFORMACIÓN BAJO EL CATÁLOGO GENERAL DE CUENTAS ESTABLECIDO EN EL ANEXO DE RESOLUCIÓN 356 de 2007 (Versión 2007.15 y sus modificaciones)
La fecha límite para el reporte oportuno del primer trimestre del 2017 es el día 30 de Abril de 2017.
• La publicación de estados financieros del trimestre a diciembre de 2016 se observó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pública con criterios de confiabilidad, relevancia, y compresibilidad”; así como el objetivo de divulgación  y características cualitativas de verificabilidad, relevancia, compresibilidad y consistencia; Principio de revelación contenidos en el Régimen de Contabilidad pública. En lo que respecta a lo consagrado en la Ley 1712 Artículo  3°. Otros principios de la transparencia y acceso a la información pública. “En la interpretación del derecho de acceso a la información se deberá adoptar un criterio de razonabilidad y proporcionalidad, así como aplicar los principios de la calidad de la información y de la divulgación proactiva de la información. 
5.  No se evidenció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en lo correspondiente a los formularios CGN2005NE _003 NOTAS DE CARÁCTER ESPECÍFICO  y CGN2005NE _003 NOTAS DE CARÁCTER GENERAL sólo serán reportadas para la fecha de corte  del 31 de diciembre.  
De la verificación realizada por parte de SAF a OAC de “ORDENES DE SERVICIO Y/O APOYO” se evidenciaron solicitudes únicamente para los meses noviembre de 2016 para la publicación de estados financieros correspondientes a septiembre y octubre; y del 22 de febrero de 2017 para la publicación de estados financieros noviembre y diciembre; de esta forma se confirma que no se hicieron solicitudes dar cumplimiento a la publicación mensualmente.  
</t>
  </si>
  <si>
    <t>Revisada la dirección http://www.ipes.gov.co/index.php/gestion-institucional/presupuesto/estados-finacieros se observa publicados únicamente Estado financiero a Junio de 2018</t>
  </si>
  <si>
    <t>Pendiente evidenciar acta o informe producto de las conciliaciones entre la Subdirección Jurídica y el área de Contabilidad de las Responsabilidades Contingentes; Acreedoras de Control  y Acreedoras por el contrario</t>
  </si>
  <si>
    <t>Se evidencia procedimiento PR-021 TRAMITE DE CUENTAS Versión 05 del 13/02/2018</t>
  </si>
  <si>
    <t>Mediante el memorando de radicado IPES No. 00110-817-002984 de 2017 se dio a conocer los resultados al primer seguimiento de austeridad del gasto de 2017 así:
1. La  Entidad presenta un consumo elevado de fotocopias y no se observó la adopción de estrategias alineadas a la cultura del cero papel, para llegar a fotocopiar únicamente los documentos estrictamente necesarios</t>
  </si>
  <si>
    <t>Mediante el memorando de radicado IPES No. 00110-817-002984 de 2017 se dio a conocer los resultados al primer seguimiento de austeridad del gasto de 2017 así:
2. Las actividades realizadas durante los meses de enero a mayo de 2017, del programa de consumo sostenible no han contribuido adecuadamente a la reducción del consumo de fotocopias</t>
  </si>
  <si>
    <t xml:space="preserve">Mediante el memorando de radicado IPES No. 00110-817-005103 de 2017 se dio a conocer los resultados al segundo seguimiento de austeridad del gasto de 2017 así:
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
</t>
  </si>
  <si>
    <t>Se evidencia contrato N°5637374 l cual incluye el servicio de Roaming Internacional, para el cierre de hallazgo queda pendiente evidenciar el seguimiento al consumo de telefonía celular por parte del área de Servicios Generales</t>
  </si>
  <si>
    <t xml:space="preserve">1. 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El presente hallazgo contiene los hallazgo 1, 2 y 3 formulados en el informe 5336 de 2016, (ver observación 3.5.1 del presente informe). 
</t>
  </si>
  <si>
    <t xml:space="preserve">Agregar el ítem  "veces en las que se negó el acceso a la información del SDQS
</t>
  </si>
  <si>
    <t xml:space="preserve">
Realizar verificación normativa, en la que se establezca los permisos de uso libre de software libre
</t>
  </si>
  <si>
    <t xml:space="preserve">La accion planteada no esta enfocada a la eliminacion del problma, se realiza verificacion observando:
1. Tablas de Retención Documental de conformidad con los lineamientos del Archivo General de la Nación: http://www.ipes.gov.co/images/informes/gestionDocumental/2018/Tablas_de_retencion_Documental_2018.pdf
2. El Programa de gestión Documental de conformidad con los lineamientos del Archivo General de la Nación: http://www.ipes.gov.co/images/informes/gestionDocumental/2018/PROGRAMA_DE_GESTION_DOCUMENTAL_VERSION_2.pdf
3. El índice de información Clasificada y Reservada: http://www.ipes.gov.co/index.php/gestion-institucional/planeacion/planes/transparencia-y-acceso-a-la-informacion-publica
4. Los costos de reproducción de la información pública: http://www.ipes.gov.co/images/informes/gestionDocumental/Resolucion_040_De_2015_Copias_Docuemntos_Solicitadas_Por_Particulares.pdf
5. Información respecto de la ejecución presupuestal 2017: http://www.ipes.gov.co/index.php/gestion-institucional/presupuesto/ejecucion-presupuestal
6. Los informes de las solicitudes, denuncias y los tiempos de respuesta del sujeto obligado de la vigencia 2017 no cuentan con el ítem de “las veces en las que se negó acceso a la información”: http://www.ipes.gov.co/images/informes/sdqs/Informe_2018-1/Informe_pqrs_trimestre_jul-sep_2018_IPES.pdf
7.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http://www.ipes.gov.co/index.php/informacion-de-interes/sedes-y-horario-de-atencion
Pendiente evidenciar  ítems de "a veces en las que se negó acceso a la información" en el informe de SDQS, Desarrollar y publicar el formulario electrónico de solicitud de información pública, de acuerdo a los requisitos generales y campos mínimos señalados en el anexo 2 de la resolución 3564 de 2015 y El Registro de Activos de la Información (categoría de información,  idioma y medio de conservación)
</t>
  </si>
  <si>
    <t xml:space="preserve">
Actualizar el correo servicioalusuario@ipes.gov.co en la web
</t>
  </si>
  <si>
    <t>1712/2018</t>
  </si>
  <si>
    <t xml:space="preserve">Se evidenci actualizacion del correo en las siguientes direcciones:
1,http://www.ipes.gov.co/index.php
2. http://www.ipes.gov.co/index.php/informacion-de-interes/servicios-al-ciudadano/denuncie-hechos-de-corrupcion
</t>
  </si>
  <si>
    <t xml:space="preserve">
Incluir la información en el portafolio de servicios</t>
  </si>
  <si>
    <t xml:space="preserve">2. En seguimiento realizado al Plan de Mejoramiento interno respecto a la observación plasmada en Informe según radicado SIAFI: 4029, 5625, 5013 (correspondencia interna 2014) y nuevamente se hizo referencia en el informe de Razonabilidad a los Estados Financieros radicado 00110-817-003841 del 21 de julio de 2017 respecto a observación No. 4 de Plan de mejoramiento Interno: “Se evidencia falta de seguimiento cuenta 14709014 Cuentas por Cobrar Funcionarios de Planta Corresponde a John Arciniegas desde 31/12/2012”
El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Para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respecto a la falta de notificación, lo que no permitió que fuera garantía para conseguir el cobro del dinero al exfuncionario, se incurrió en el error de pagar lo no adeudado a una persona que  ya no labora para la entidad y el registro contable no se debió haber llevado a la subcuenta 14709014 CUENTAS POR COBRAR A FUNCIONARIOS DE PLANTA y por ende afectar el gasto en la subcuenta 520290 Otros sueldos y salarios.
Adicionalmente, no se aportó acta del comité de sostenibilidad contable para haber realizado el movimiento según nota de contabilidad No. 498 del 29 de abril de 2016. 
Para el registro de esta partida ha debido tenerse en cuenta que en el Manual de Procedimiento Contables de la Contaduría General de la Nación se establece: "En el momento que la entidad contable pública conozca de la pérdida o faltante de fondos o bienes o derechos, adicional a las gestiones administrativas  relacionadas con la compañía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simultánea, la entidad contable pública reconoce la contingencia mediante un débito en la subcuenta 836101- En proceso internas, de la cuenta RESPONSABILIDADES, y como contrapartida un crédito en la subcuenta 891521 - Responsabilidades de la cuenta 8915- DEUDORAS DE CONTROL POR CONTRA (CR) (...) 
Lo anterior evidencia que a la fecha no se han agotado los procedimientos administrativos y legales respecto a este pago de lo no adeudado.  
De igual forma se incumplió la  Resolución 119 de 2006 numeral 2.1 RAZONABILIDAD específicamente el 2.1.4 Ajuste a valores reales en el cual se especifica que es deber adelantar las respectivas actualizaciones de la información contable. De la misma forma, no se está cumpliendo con la característica cualitativa de la información contable de razonabilidad establecida en el Régimen de Contabilidad Pública.
</t>
  </si>
  <si>
    <t xml:space="preserve">3. De la liquidación definitiva de prestaciones sociales con corte a 30 de junio de 2016 del exfuncionario de C.C. 80.094.249 por parte del grupo de nómina y resultado de la verificación de la auditoria se encontró una diferencia de $1.540.124, valor que dejó de percibir el exfuncionario al momento de recibir el pago por este concepto. </t>
  </si>
  <si>
    <t>00110-817-007139</t>
  </si>
  <si>
    <t>GESTION DE RECURSOS FINANCIEROS</t>
  </si>
  <si>
    <t>Incumplimiento a los puntos de control establecidos en el procedimiento PR 019 ingresos de tesorería lo que puede conllevar a la materialización de riesgos relacionados con la falta de fortalecimiento del SIG con respecto a la mejora continua de la gestión de la entidad y con la información razonable y confiable de los estados financieros; e incumplimiento de la ley 87 del 93 del artículo 3 literales a, b, c y e.</t>
  </si>
  <si>
    <t>Revisar y ajustar los controles establecidos en el procedimiento PR 019 Ingresos de tesoreria</t>
  </si>
  <si>
    <t>Tesoreria</t>
  </si>
  <si>
    <t xml:space="preserve">26-09-2018
</t>
  </si>
  <si>
    <t>00110-817-007140</t>
  </si>
  <si>
    <t>Incumplimiento de los controles contables de los saldos de ingresos ordinarios y saldos de cuentas por cobrar debido a que no se remite por parte de la SESEC a la SAF información en relación del ingreso de comerciantes al mercado itinerante lo que puede conllevar a la materialización de riesgos financieros relacionados con la falta de seguimiento y control oportuno a la cartera y a los ingresos del IPES, Lo anterior genera incumplimiento de la ley 87 de 1993 en los artículos 2 literales a,d,e, f y g; articulo 3 literal a,b,c y e; y de la resolución IPES 610 de 2017</t>
  </si>
  <si>
    <t>Definir con la SESEC los controles que permitan a las areas de tesoreria y cartera llevar el control contables de los saldos de ingresos ordinarios y saldos de cuentas por cobrar</t>
  </si>
  <si>
    <t>SAF
SESEC</t>
  </si>
  <si>
    <t>00110-817-007141</t>
  </si>
  <si>
    <t xml:space="preserve">Se realizó nota crédito del 02-ago-2018 con soporte de operaciones realizadas los días 22, 23,24 y 27 de agosto de 2018 lo que puede conllevar  a deficiencias en el control financiero de la entidad relacionados con la información razonable y confiable de los estados financieros de la entidad, lo anterior conforme a lo establecido en el régimen de contabilidad pública principio de registro y características cualitativas que garantizan la confiabilidad – razonabilidad adoptado mediante resolución 354 de 2007, así como también la ley 87 de 1993 articulo 3 literal e
</t>
  </si>
  <si>
    <t>Oficiar mediante comunicado al Area de tesoreria, sobre el incumplimiento del registro de la informacion  en el aplicativo GOOBI de manera cronologica</t>
  </si>
  <si>
    <t>Al realizar comparación entre la asistencia tomada a 45 comerciantes ingresados a la PMSM (Lista de asistencia tomada por la ACI el día 06-sep-2018 en visita realizada) y la base de datos llevada por la SESEC “Asistencia plaza de mercado distrital Samper Mendoza itinerantes” del día 06-sep-2018 con corte de lo registrado hasta las 10:45 PM, se observó que el 71% de los comerciantes se encontraban sin relacionar  en la base de datos que lleva la SESEC para el control de asistencia y cobro, lo anterior por la falta de asignación de permiso por parte del IPES mediante recibo diario para la consignación del dinero por concepto de cuota de participación en el mercado itinerante, la situación podría conllevar a riesgos operativos relacionados con ocupación ilegal de espacios en plazas e inadecuada gestión de la plaza de mercado que afecte negativamente a la comunidad y al IPES. Se genera incumplimiento del Decreto 1499 de 2017 en los artículos 2.2.22.3.1,  2.2.22.3.4 y 2.2.22.3.5.; y la ley 87 de 1993 articulo 6</t>
  </si>
  <si>
    <t xml:space="preserve">Diariamente el área de tesorería enviara por correo electrónico a los responsables de la plaza en SESEC con copia al coordinador de plazas la relación de los itinerantes que han efectuado los pagos a las 5 de la tarde todos los días </t>
  </si>
  <si>
    <t xml:space="preserve">SAF </t>
  </si>
  <si>
    <t>En adelante</t>
  </si>
  <si>
    <t xml:space="preserve">Realizar un informe mensual de cuanto fue el ingreso y el número de itinerantes que ingresan a cada mercado </t>
  </si>
  <si>
    <t>00110-817-008757</t>
  </si>
  <si>
    <t>Creación del manual de políticas de operación contable adaptado a las necesidades de información del IPES y describiendo el proceso contable de la entidad.
(Carta circular N°57 de 2017 Políticas contables NMNC para entidades de gobierno, Carta circular N°59 de 2017 Manual de políticas contables bajo el Marco Normativo Contable)</t>
  </si>
  <si>
    <t>Hacer manual de politicas de operación contables adaptado a las necesidades de informacion del IPES</t>
  </si>
  <si>
    <t>Actualización de procedimientos, guías, instructivos de las áreas generadoras de información contable bajo el Nuevo Marco Normativo
(Carta circular N°59 de 2017 Manual de políticas contables bajo el Marco Normativo Contable)</t>
  </si>
  <si>
    <t>Actualizar los procedimientos y gestion documental asociada a la informacion contable bajo el nuevo marco normativoy el manual de politicas de operación contable</t>
  </si>
  <si>
    <t>Actualización de las funciones de la Resolución del Comité Técnico de Sostenibilidad Contable y derogación de la Resolución del comité de implementación
(Resolución 193 del 05 de mayo de 2016 numeral 3.2.2)</t>
  </si>
  <si>
    <t>Actualizar la resolucion del comité tecnico de sostenibilidad contable</t>
  </si>
  <si>
    <t>Definir las cifras del Estado de Situación Financiera de apertura 01 de enero de 2018 en el sistema de información contable GOOBI, estados financieros de la vigencia 2018 bajo el NMNC
(Resolución 533 del 08 de octubre de 2015)</t>
  </si>
  <si>
    <t>Terminar proceso de parametrización del sistema de información contable, para presentar informes bajo NMNC
(Directiva 007 de 2016 y Directiva 001 de 2017)</t>
  </si>
  <si>
    <t>00110-817-008700</t>
  </si>
  <si>
    <t xml:space="preserve">La inexistencia de lineamientos, directrices o procedimientos frente a la perdida de documentos en lo relacionado con lo correctivo (Construcción de expedientes y tratamiento disciplinario), preservación a largo plazo de documentos con procedimientos relacionados con la preservación digital a largo plazo, y/o salvaguarda de archivos podría conllevar a la materialización de riesgos operativos relacionados con la pérdida de documentos en las diferentes unidades de información y deterioro documental e incumplimiento de lo establecido en la Directiva 003 de 2013 y la ley 87 de 1993 articulo 2 literales a, f y e; articulo 4 literal b. </t>
  </si>
  <si>
    <t xml:space="preserve">La falta de reprogramación de entregables definidos en el plan institucional de archivo 2017
Podría conllevar a la materialización de riesgos relacionados con el deterioro documental e incumplimiento del Decreto 1080 de 2015 articulo 2.8.2.5.8. 
</t>
  </si>
  <si>
    <t>Falta de sistemas efectivos de actualización y control de inventarios, lo cual conlleva la materialización del riesgo de pérdida de elementos</t>
  </si>
  <si>
    <t>Falta el Diseño y aplicación de una estrategia de capacitación en la cual se haga especial énfasis en el cuidado de los elementos</t>
  </si>
  <si>
    <t>Mediante el Acuerdo 005 de 2011 del IPES, en su artículo 10 numeral 4 la primera instancia del proceso de control disciplinario y prevención del mismo recae en la Subdirección Administrativa y Financiera, sin embargo se observa un incumplimiento con el perfil del Operador Disciplinario a cuyo cargo está el área de asuntos disciplinarios, teniendo en cuenta que el perfil mínimo es: abogado con especialización en derecho administrativo, derecho disciplinario, derecho procesal y o penal, derecho constitucional y o derechos humanos, teniendo en cuenta que el Operador Disciplinario es la Subdirectora Administrativa y Financiera y no el abogado sustanciador.</t>
  </si>
  <si>
    <t xml:space="preserve">00110-817-009474 </t>
  </si>
  <si>
    <t>Inadecuada infraestructura física del bici parqueadero de la sede administrativa del IPES podría conllevar a la materialización de riesgos operativos relacionados con “Incumplimiento de las actividades establecidas en los programas y Planes Institucionales (Bienestar, Capacitación, Incentivos) de la Gestión del Talento Humano” e incumplimiento de lo estipulado en el artículo 6 de la Ley 1811 de 2016.</t>
  </si>
  <si>
    <t>Promedio de cumplimiento del 26% en tener la luz encendida a más tardar hasta las 8:00 pm puede conllevar a la materialización de riesgos relacionados con el aumento en los costos de los servicios públicos e incumplimiento de DE-007 Política ambiental versión 05 del 27 de febrero de 2017, Circular 12 de 2011 numeral 9 y de la ley 87 de 1993 articulo 2 literal a y articulo 4 literal b.</t>
  </si>
  <si>
    <t>El Pago de intereses y deudas anteriores en las facturas de servicios públicos de agua y energía podría conllevar a la materialización de riesgos relacionados con la ineficiencia del gasto por el aumento en los costos de los servicios públicos e incumplimiento de lo establecido en la DE-007 Política ambiental versión 05 del 27 de febrero de 2017, Decreto 111 de 1996 articulo 44 y 45, en cuanto a la prohibición de pagar intereses moratorios o pagos atrasados en servicios públicos, y la ley 87 de 1993 articulo 2 literal a.</t>
  </si>
  <si>
    <t>El pago de facturas de servicios públicos de agua y energía a nombre de terceros podría conllevar a la materialización de riesgos financieros relacionados con la realización de pagos de obligaciones no autorizadas e incumplimiento de la ley 87 de 1993 articulo 4 literal e.</t>
  </si>
  <si>
    <t>La carencia de procedimientos e instructivos en el SIG alineados a una política contable de otros activos frente a la generación de facturas anticipadas de servicios públicos puede conllevar a la materialización de riesgos financieros relacionados con la inexactitud de la información contable e incumplimiento de la ley 87 de 1993 articulo 4 literal b, d, e.</t>
  </si>
  <si>
    <t>N°</t>
  </si>
  <si>
    <t>19/202018</t>
  </si>
  <si>
    <t>PLAN DE MEJORAMIENTO INSTITUCIONAL - SUBDIRECCION DE GESTION DE REDES E INFORMALIDAD</t>
  </si>
  <si>
    <t>SGRSI</t>
  </si>
  <si>
    <t xml:space="preserve">Para el presente seguimiento se adjuntó por parte de la SGRSI carpeta virtual con soportes de supervisión como comunicaciones y actas de reuinon con la ERU, sin embargo dado que este hallazgo en el plan de mejoramiento interno esta formulado con una accion que indica: "REALIZAR MESAS TRIMESTRALES DE SEGUIMIENTO E INFORMES DE SUPERVISIÓN DEL CONVENIO"., se le solicita a la SGRSI, se adjunten los soportes correspondientes a dichas mesas trimestrales, desde el momento en que se formulo la accion a la fecha.
</t>
  </si>
  <si>
    <t>00110-817-005807</t>
  </si>
  <si>
    <t xml:space="preserve">00110-817-005077
</t>
  </si>
  <si>
    <t>Se entrega depuración de cartera en Flores Cll 68 y Kennedy para la legalización de contratos, se entregan contratos de Minicentro y Rotonda Chapinero</t>
  </si>
  <si>
    <t xml:space="preserve">00110-817-004698
</t>
  </si>
  <si>
    <t>00110-817-004698</t>
  </si>
  <si>
    <r>
      <t>En cuanto a las Zonas de Aprovechamiento Económico Regulado Temporal -ZAERT- reguladas en el artículo 16 del Decreto 456 de 2013, se informa que las mismas fueron derogadas por el artículo 32 del Decreto 552 del 26 de septiembre de 2018 “</t>
    </r>
    <r>
      <rPr>
        <i/>
        <sz val="11"/>
        <color rgb="FF000000"/>
        <rFont val="Arial"/>
        <family val="2"/>
      </rPr>
      <t>Por medio del cual se establece el Marco Regulatorio del Aprovechamiento Económico del Espacio Público en el Distrito Capital de Bogotá y se dictan otras disposiciones</t>
    </r>
    <r>
      <rPr>
        <sz val="11"/>
        <color rgb="FF000000"/>
        <rFont val="Arial"/>
        <family val="2"/>
      </rPr>
      <t xml:space="preserve">”.
</t>
    </r>
    <r>
      <rPr>
        <sz val="9"/>
        <color rgb="FF000000"/>
        <rFont val="Arial"/>
        <family val="2"/>
      </rPr>
      <t>Igualmente la SGRSI aporto como evidencias los estudios tecnicos realizados en 2016 para la ZAERT. Pero dado la nueva normatividad se da por cerrado el hallazgo</t>
    </r>
  </si>
  <si>
    <t xml:space="preserve">1.Consolidar el proyecto de Manejo, compuesto por los 3 planes, para cada uno de los 8 espacios priorizados para la implementación de ZAERT.
</t>
  </si>
  <si>
    <t xml:space="preserve">
2.Reiterar solicitudes de conceptos en materia de seguridad a las alcaldías locales respectivas y hacer seguimiento a su respuesta
</t>
  </si>
  <si>
    <t xml:space="preserve">
3.Documentos de estudios técnicos, económicos y de seguridad consolidados para cada uno de los 8 espacios priorizados para la implementación de ZAERT</t>
  </si>
  <si>
    <t xml:space="preserve"> Se evidencia la realización de estudios técnicos de las 6 zonas</t>
  </si>
  <si>
    <t>La SGRSI para el presente seguimiento etregan listados y contratos vigentes de los puntos, asi como soportes de que el punto colsubsidio y ley estan cerrados,.
Sin embargo no se procede al cierre del hallazgo dado que es necesario contar con todos los contratos vigentes excepto de colsubsidio y ley dado que hoy dia estan cerrados.
Igualmente es necesario que la SGRSI tenga el universo total de contratos determinado, dado que la base de datos entregada, si bien es cierto dice el estado en que se encuentran los contratos no determina si esa es la totalidad de ellos, por lo tanto el hallazgo permacene abierto</t>
  </si>
  <si>
    <t xml:space="preserve">06-10- 2014
</t>
  </si>
  <si>
    <t xml:space="preserve">4. Se evidenció la existencia de un documento nombrado “Zonas de Aprovechamiento Económico Reguladas Temporales – ZAERT Reglamentación” el cual se encuentra firmado por el anterior Director General, sin embargo, no se observó la existencia de acto administrativo por el cual se adopte dicha reglamentación ni su publicación en el Sistema Integrado de Gestión lo que permite concluir que dicho documento aun no es oficial.  Se observa por lo tanto incumplimiento de los literales c), d) y e) del artículo 21.1 del Decreto 456 de 2013 ya que según este la Entidad debía contar con la reglamentación y documentación respecto de las ZAERT seis (6) meses después de la </t>
  </si>
  <si>
    <t>00110-817-005077</t>
  </si>
  <si>
    <t>4. Se evidencia falta de mantenimiento correctivo, preventivo en 2 puntos comerciales auditados. Ejemplo: Parque de las Flores Cll. 68 canaletas tapadas y falta de mantenimiento preventivo C.F.P. Rotonda Chapinero, puertas en mal estado y falta de mantenimiento preventivo.</t>
  </si>
  <si>
    <t>00110-817-004036
00110-817-004035</t>
  </si>
  <si>
    <t>1. Al revisar los contratos de los gestores y Monitor de Punto de Encuentro (138-220-108-056 / 2015)  no se evidenció la bitácora-cronograma  incumpliendo lo dispuesto en la Circular 08 de 2014</t>
  </si>
  <si>
    <t>00110-817-004035</t>
  </si>
  <si>
    <t xml:space="preserve">2. Se evidenció una fuga de agua en los baños del Punto de Encuentro de las Aguas , se manifestó que esto sucede hace más de 7 meses , lo que estaría en contravía de los postulados Distritales de austeridad del gasto , respecto de los niveles de consumo de los servicios de agua potable </t>
  </si>
  <si>
    <t>3. Al revisar la inspección de los puntos de encuentro , se evidenció el incumplimiento por parte de los beneficiarios al exhibir mercancías o productos por fuera del Punto Comercial.</t>
  </si>
  <si>
    <t>4. Se evidenció  incumplimiento de los horarios permitidos  por parte de los beneficiarios de los módulos en el P.E. Mundo Aventura cuando realizan el cierre luego de las  11:00 pm</t>
  </si>
  <si>
    <t>00110-817-007198
00110-817-000286</t>
  </si>
  <si>
    <t>3. Se observó que la Resolución IPES 627 del 30 de diciembre de 2014 no se encuentra publicada en el Sistema Integrado de Gestión, yendo en contravía del principio de publicidad contemplado en el numeral 9 del artículo 3 y en el artículo 65 del Código Contencioso Administrativo, sobre el deber de publicación de los actos administrativos de carácter general. (Ver Observación 3.2.1.1)</t>
  </si>
  <si>
    <t>00110-817-001177</t>
  </si>
  <si>
    <t>Dada la denominación de bien de uso público que tiene el recinto ferial del 20 de julio, y la reglamentación, vigilancia y uso que se ejerce sobre estos de acuerdo a la Constitución y la ley, son inalienables, imprescriptibles e inembargables; y esto a la luz de lo preceptuado por el Consejo de Estado en la Sentencia C-383 de 2000 indicó que (…) Con relación al dominio, en los bienes de uso público el Estado protege, vigila y reglamenta su uso y no pueden constituirse sobre ellos actos jurídicos que impliquen la limitación a su uso y disfrute por parte de los ciudadanos, como su venta o arrendamiento.</t>
  </si>
  <si>
    <t>Se entregan soportes de la gestión realizada para ejercer la restitución realizada por la entidad para administrar el recinto ferial 20 de julio.</t>
  </si>
  <si>
    <t>Se entrega reporte emitido por la  SDAE sobre el consumo de servicios públicos en los Puntos Comerciales.</t>
  </si>
  <si>
    <t xml:space="preserve">09/12/2016
</t>
  </si>
  <si>
    <t xml:space="preserve">1.Se realizará el ajuste de la modificación del documento formato "DE-017 Criterios de Focalización", donde se tengan en cuenta los requisitos para la inscripción y vinculación de las ferias temporales.
</t>
  </si>
  <si>
    <t>A traves de la ruta en la caroeta compartidos: X:\1.Sistema Integrado De Gestion\3. Documentación procesos SIG\3. IDENT Y CARACTERIZACIÓN DE POBLACIÓN\DOCUMENTOS ASOCIADOS, se puede observa el documento DE-017 "CRITERIOS DE FOCALIZACION", que se enuentra actualizado de fecha 19/07/2018, po lo tanto se da cumplimiento a la accion formulada y se procede al cierre del hallazgo</t>
  </si>
  <si>
    <t xml:space="preserve">
31-12-2016</t>
  </si>
  <si>
    <t xml:space="preserve">
2.Realizar la aprobación y publicación de los criterios que conforman el formato "DE-017 Criterios de Focalización", donde se tengan en cuenta los requisitos para inscripción y vinculación  de las ferias temporales.</t>
  </si>
  <si>
    <t>A traves de la ruta en la carpeta compartidos: X:\1.Sistema Integrado De Gestion\3. Documentación procesos SIG\8. GESTIÓN DEL TALENTO HUMANO\SISTEMA GESTIÓN SEGURIDAD Y SALUD EN EL TRABAJO\MAPA DE RIESGOS Y PELIGROS SST\SEDE  PUNTOS COMERCIALES, se observa los panoramas de riesgo de (Puntos de encuentro, Puntos comerciales, Sede administrativa, Plazas de mercado), respecto del los quioscos el profesional del area de SS ST mediante correo electronico  manifiesta que en aquellos como no hay funcionario de la Entidad, no se hace levantamiento de dicho panorama, por lo tanto se procede a dar cierre la hallazgo</t>
  </si>
  <si>
    <t>09/12/2016
31-12-2016</t>
  </si>
  <si>
    <t xml:space="preserve">Se gestionaran ante las entidades de seguridad que están relacionadas con el manejo de aglomeraciones, tanto oficiales como privadas, con el fin de ingresar la información completa al SUGA.
</t>
  </si>
  <si>
    <t>Mediante carpeta virtuall, se hace entrega de los soportes de solicitud del suga y radicación ante las alcaldias locales pidiendo autrorización, para las ferias temporales navideñas vigencia 2018, con la antelacion respectiva, por lo tanto se procede a darle cierre al hallazgo</t>
  </si>
  <si>
    <t xml:space="preserve">
De acuerdo al Decreto 599 de 2013 articulo 27, para futuras ferias temporales se realizaran los tramites de ingreso al Sistema Único de Gestión de Aglomeraciones conmas de quince días de anterioridad.</t>
  </si>
  <si>
    <t>En la Realización de las ferias institucionales y/o temporales, en la cual exista aglomeración se debe realizar el proceso de registro al sistema SUGA, la información necesaria o pertinente que se deba tener en cuenta para este procedimiento abarca los siguientes elementos de acuerdo al aforo: planiometria, planes de emergencia y contingencia, permiso del administrador del espacio publico, cantidad de vallas y su respectiva aprobación, elementos de primeros auxilios o MEC, entidad encargada de logística, entre otros, Por todo lo anterior y de acuerdo al decreto 599 de 2013 articulo 14, para futuras ferias temporales se realizaran los tramites de ingreso al Sistema Único de Gestión de Aglomeración con mas de quince días de anterioridad.
Se gestionaran ante las entidades de seguridad que están relacionadas con el manejo de aglomeraciones, tanto oficiales como privadas, con el fin de ingresar la información completa al SUGA.</t>
  </si>
  <si>
    <t>Se gestionaran ante las entidades de seguridad que están relacionadas con el manejo de aglomeraciones, tanto oficiales como privadas, con el fin de ingresar la información completa al SUGA.</t>
  </si>
  <si>
    <t>00110-817-000287</t>
  </si>
  <si>
    <t>INFORME DE LEY</t>
  </si>
  <si>
    <t>5. 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 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</si>
  <si>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 xml:space="preserve">1.Revisar y realizar las modificaciones si es necesario al formulario electrónico de solicitud de información pública.  de acuerdo a los requisitos generales y campos mínimos señalados en el anexo 2 de la resolución 3564 de 2015
</t>
  </si>
  <si>
    <t>Actividad 1: 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t>
  </si>
  <si>
    <t>CERRADA</t>
  </si>
  <si>
    <t xml:space="preserve">
2.Se estableció formato de inscripción para la feria del madrugón el cual esta publicado en la página de la Entidad. Así mismo, recientemente se diseño un formato de inscripción para la feria de Navidad en diciembre, como para la feria de amor y amistad la cual se llevara a cabo en Septiembre.</t>
  </si>
  <si>
    <t>Pendiente seguimiento</t>
  </si>
  <si>
    <t>El hallazgo según el ultimo soporte que reposa del pm en la sgrsi se dio por CERRADO por la Asesoria de Control Interno EL 9 DE Abril de 2018, con la siguiente observación (En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t>
  </si>
  <si>
    <t>FECHA DE FINALIZACIÓN</t>
  </si>
  <si>
    <t>Cerrada en el anterior seguimiento</t>
  </si>
  <si>
    <t>EFECTIVIDAD EN RELACION A LA CANTIDAD DE ACCIONES ABIERTAS</t>
  </si>
  <si>
    <t xml:space="preserve">PLAN DE MEJORAMIENTO INSTITUCIONAL - SUBDIRECCION </t>
  </si>
  <si>
    <t>00110-817-002788</t>
  </si>
  <si>
    <t>En la Plaza de mercado Boyacá Real se encuentran ubicadas cinco comerciantes, quienes han tenido contrato de uso y aprovechamiento económico quienes están ubicados desde el años, a partir del 2007, a la fecha no hay subarriendos.</t>
  </si>
  <si>
    <t xml:space="preserve">Los comerciantes que fueron afectadas no hicieron denuncias ante las entidades pertinentes. Actualmente existe el procedimiento PR-019, VERSIÓN 4, del 29 de septiembre de 2017; Resolución 021 de 2017 por el cual se aprueba el manual de administración y cobro de cartera del IPES; así mismo se realizan jornadas de recaudo de cartea por personal de cartera y tesorería - SAF de acuerdo a cronograma emitido por la SAF y la Resolución 018 del 31 de enero de 2017 Reglamento Administrativo, Operativo, y de Mantenimiento de las Plazas de Mercado del Distrito Capital de Bogotá.   </t>
  </si>
  <si>
    <t>En las Plazas de mercado se hacen contratos de Uso y Aprovechamiento Económico de bodegas de acuerdo a las mismas actividades de la plaza de mercado, mencionados así: cuartos fríos, restaurantes, misceláneos.  Mediante la Resolución 018 del 31 de enero de 2017 Reglamento Administrativo, Operativo, y de Mantenimiento de las Plazas de Mercado del Distrito Capital de Bogotá, así mismo en la Resolución 021 de 2017 se aprueba el manual de administración y cobro de cartera del IPES; en las cuales se establecen controles a tener en cuenta en y aprovechamiento de los espacios públicos asignados por el IPES y cartera del IPES.</t>
  </si>
  <si>
    <t>En la plaza de mercado Samper Mendoza se hace el recaudo a través de ua cuenta en Davivienda, en el procedimiento 019- Ingresos de Tesorería actualizado el 29 de septiembre de 2017 se estableció "•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 las cuales el personal de tesorería verifica contra el extracto bancario con el fin de hacer el correspondiente registro en el sistema de información financiera SIAFI. Una vez realizado el registro, las consignaciones deben ser archivadas en el movimiento del correspondiente día en que se registró."</t>
  </si>
  <si>
    <t xml:space="preserve">No presentaron soportes que justificaran el cierre de este hallazgo, ni se propusieron acciones de mejora para " En la Plaza Samper Mendoza 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 </t>
  </si>
  <si>
    <t>Se manifiesta por el profesional que atiende el seguimiento  que dicha caseta ya  no se encuentra ubicada en la plaza, y para efectos de prueba se anexa registro fotográfico que la evidencia, por lo anterior se procede a cierre del hallazgo.</t>
  </si>
  <si>
    <t>Sobre los hallazgos de la vigencia 2014 a esta subdirección le corresponde el numeral 2° relacionado con la caracterización del proceso de Apoyo seguridad y soberanía alimentaría contemplado en el procedimiento de Administración de Plazas de mercado publicado en la carpeta de compartidos del SIG, identificado con el código PR - 013, versión 2, del 13/09/2017.APLICA PARA CIERRE.</t>
  </si>
  <si>
    <t>3. Brindar el apoyo que corresponda a la SAF (proceso de recursos financieros) en documentos e información para que se puedan iniciar los procesos de cobro persuasivo, coactivo y depuración de cartera</t>
  </si>
  <si>
    <t>Con los soportes presentados por el profesional de SESEC, se evidencia la gestión que le corresponde a la SESEC en el apoyo para la depuración de cartera que es la acción planteada como mejora para este hallazgo, por lo tanto se procede al cierre del mismo</t>
  </si>
  <si>
    <t>Se entrega por la SESEC, los inventarios en medio magnético de la gestión documental que se ha levantado en las plazas de mercado sin embargo se solicita que los inventarios cumplan las condiciones normativas respecto de la firma de los mismo, por lo tanto sigue abierto el hallazgo hasta tanto se cuente con dichos inventarios levantados nuevamente o firmados por los profesionales que los tenían en su momento realizando.
Por lo tanto es necesario la suscripcion de plan de mejoramiento</t>
  </si>
  <si>
    <t>la SESEC, debía realizar como acción una solicitud de concepto a la SDAE frente a la aplicación de las tarifas, la cual se realizó mediante el memorando de radicado IPES No. 00110-817-009635 de dic-12-18, dando cumplimiento a la acción, por consiguiente, se cierra el hallazgo.</t>
  </si>
  <si>
    <t>En el presente seguimiento aunque no se evidencia la solicitud respectiva, si se puede observar los inventarios respectivos de las plazas en comento y sus inventarios a corte de diciembre de 2012, por lo tanto se procede a dar el cierre del hallazgo</t>
  </si>
  <si>
    <t>La acción a realizar es “Solicitar a la Subdirección Administrativa y Financiera ajustar los formatos de recibo de recaudo de los comerciantes de los mercados itinerantes”, lo cual se realizó mediante el memorando de radicado IPES No. 00110-817-009637 de diciembre 12 de 2018, dando cumplimiento a la acción, por lo tanto se determina cerrar el hallazgo.</t>
  </si>
  <si>
    <t xml:space="preserve">* Se aportó documentos nombrados como PLANES DE SANEAMIENTO BÁSICO DE 14 Plazas de mercado: 20 de julio, Ferias, Cruces, San Benito, Fontibón, 12 de Octubre, Kennedy, Concordia, Santander, Trinidad Galán, Samper Mendoza, Trinidad Galán, Siete de Agosto y San Carlos, sin embargo, estos documentos no tienen fecha de aprobación de acuerdo al sistema integrado de gestión de calidad. PENDIENTE DE APROBACIÓN - ABIERTA. </t>
  </si>
  <si>
    <t>El profesional que atiende el seguimiento hace entrega de los planes  de saneamiento de las 18 plazas de mercado, sin embargo no se puede consultar dichos documentos en la carpeta compartidos de la Entidad, dado que el mismo documento indica que es parte integral del DE-043, por lo tanto hasta tanto no sea un documento oficial mediante la publicación del mismo en compartidos, lo que garantice que el mismo ha sido aprobado, se mantendrá abierto el hallazgo</t>
  </si>
  <si>
    <t xml:space="preserve">*A partir del año 2017 se celebraron los siguientes contratos: 380 del 21 de diciembre de 2016 con fecha final del 21 de septiembre de 2017, con el objeto de: Recolección y aprovechamiento de los residuos que son generados en 6 plazas de mercado distritales y el contrato 529 de 2017 con acta de inicio del 29 de diciembre de 2017 hasta el 28 de octubre de 2018 con el consorcio IIA - Bosque Primario. APLICA PARA CIERRE.
</t>
  </si>
  <si>
    <t xml:space="preserve"> Se entrega por parte del profesional que atiende el seguimiento una matriz denominada “CRUCE (1)”, sin embargo al realizar verificaciones a la matriz se observan inconsistencias en la información, lo que lleva a dudas frente al cruce de los contratos 
Por lo tanto no se evidencia elementos suficientes para dar cierre al hallazgo, se solicita depurar la base o generarle las convenciones respectivas para que sea clara la informacion.</t>
  </si>
  <si>
    <t>Implementar una matriz de seguimiento a la base de datos de la facturacion en plazas de mercado para controlar y reducir el riesgo de errores de digitacion desde SESED antes de enviar a SAF</t>
  </si>
  <si>
    <t>La SESEC, no entrega evidencias de avances que superen el hallazgo, sin embargo si se entrega por parte de la SESEC el formato de plan de mejoramiento formulado FO-656, legalizado.</t>
  </si>
  <si>
    <t>Se informa por parte de la SESEC, que se cuenta con el formato FO-547 denominado "SEGUIMIENTO A LA GESTION  DE LOS RESIDUOS SOLIDOS  APROVECHABLES  Y ORDINARIOS GENERADOS  EN LOS EQUIPAMENTOS A CARGO  DEL INSTITUTO PARA LA ECONOMIA SOCIAL", el cual se puede consultar en la carpeta compartidos en la ruta: X:\1.Sistema Integrado De Gestion\3. Documentación procesos SIG\SISTEMA GESTIÓN AMBIENTAL\FORMATOS, por lo tanto se determina el cierre del hallazgo</t>
  </si>
  <si>
    <t>No se entregó por parte de la SESEC, avances respecto de este hallazgo, ni se entregó el formato de plan de mejoramiento legalizado.</t>
  </si>
  <si>
    <t>La SESEC hizo llegar el formato FO-656 “Plan de mejoramiento auditorías internas” con la formulación de la acción, sin embargo se le solicita a la SESEC, que reformule la acción dado que la misma no ataca la causa del hallazgo descrita igualmente en el formato.</t>
  </si>
  <si>
    <t>Realizar solicitud a la SAF para que se programe una mesa de trabajo con el area de cartera con relacion a la expedicion oportuna de los estados de cuenta a comerciantes de las plazas de mercado, con corte al 30 dia del mes anterior.</t>
  </si>
  <si>
    <t>La SESEC, hace entrega del formato FO- 656 plan de mejoramiento, con la formulación de las acción</t>
  </si>
  <si>
    <t>El hallazgo no cuenta con acción de mejora formulada, sin embargo se entrega información respecto de la socialización de la nueva Resolución 391 de 2018, de lo cual se adjunta acta de socialización con lista de asistencia, se procede al cierre del hallazgo.</t>
  </si>
  <si>
    <t>3. El cronograma de mantenimiento para las plazas se está incumpliendo; si hay ajustes deben ser soportados teniendo en cuenta la priorización de  necesidades de mantenimiento relacionadas en el memorando 00110-817-003471 del 24/08/2015 enviado de la SESEC a la SDAE.  (ver detalle numeral 1.5)</t>
  </si>
  <si>
    <t>4. No se estableció ninguna priorización a los requerimientos de Salud pública hechos a las diferentes plazas de mercado exponiendo a la Entidad a sanciones, multas o hasta el  cierre de las plazas. (ver detalle numeral 1.7)</t>
  </si>
  <si>
    <t>5. No se evidencia retroalimentación del reporte de servicios públicos para las plazas, que permita justificar picos, aumentos o disminuciones en consumos y valores registrados. (ver detalle numeral 1.6)</t>
  </si>
  <si>
    <t>8. No se está recogiendo el reciclaje por personas u organizaciones autorizadas en cumplimiento a los requisitos legales, y tampoco se está llevando el registro respectivo.  (ver detalle 1.7.5.2)</t>
  </si>
  <si>
    <t>00110-817-000166</t>
  </si>
  <si>
    <t>Vigencia 2016
Aunque se cumplió con la obligación de seleccionar y remitir los listados de beneficiarios, filtro para la escogencia de las víctimas, no realizó un ranking de prioridades encontrándose beneficiarios con inhabilidades.</t>
  </si>
  <si>
    <r>
      <t xml:space="preserve">Dentro de los criterios de ingreso a las Plazas de Mercado no se verifica si las personas tiene condición de victimas.  Los documentos que se tiene en cuenta son: Certificado de contraloría de Bogotá, Certificado de antecedentes disciplinarios, Certificado de Procuraduría General, antecedentes de Policía y certificado de estar afiliado al Régimen de salud.  Sin embargo, la SDAE está proyectando un documento en el cual se establecerá el índice de vulnerabilidad para tener en cuenta al seleccionar la población feneciera del IPES. </t>
    </r>
    <r>
      <rPr>
        <b/>
        <sz val="9"/>
        <rFont val="Arial"/>
        <family val="2"/>
      </rPr>
      <t>No se propuesto acción de Mejora.</t>
    </r>
    <r>
      <rPr>
        <sz val="9"/>
        <rFont val="Arial"/>
        <family val="2"/>
      </rPr>
      <t xml:space="preserve"> </t>
    </r>
  </si>
  <si>
    <t>el hallazgo no cuenta con plan de mejoramiento, sin embargo, ya se realizó la actualización de los criterios de focalización a través del Documento Estratégico DE-017, que determina cuales son los requisitos a cumplir por la población sujeto de atención, por lo tanto se procede con el cierre del hallazgo el cual se encuentra en la ruta de la carpeta compartidos: X:\1.Sistema Integrado De Gestion\3. Documentación procesos SIG\3. IDENT Y CARACTERIZACIÓN DE POBLACIÓN\DOCUMENTOS ASOCIADOS</t>
  </si>
  <si>
    <t>Estructurar un acuerdo de voluntades entre los usuarios de las plazas de Mercado y la entidad BIOILS, avalada por la Secretaria de Ambiente, para realizar la recolección de aceite usado en las cocinas de las plazas mercado y se firmará después del 24 de junio de 2018, para iniciar la recolección de aceite de forma permanente</t>
  </si>
  <si>
    <t>A partir del año 2017 se celebraron los siguientes contratos: 380 del 21 de diciembre de 2016 con fecha final del 21 de septiembre de 2017, con el objeto de: Recolección y aprovechamiento de los residuos que son generados en 6 plazas de mercado distritales y el contrato 529 de 2017 con acta de inicio del 29 de diciembre de 2017 hasta el 28 de octubre de 2018 con el consorcio IIA - Bosque Primario.</t>
  </si>
  <si>
    <t>00110-817-001361</t>
  </si>
  <si>
    <t>el hallazgo no cuenta con plan de mejoramiento sin embargo si se cuenta con un procedimiento que determina que hacer para asignar puesto el cual es el PR-116 a través de la ruta X:\1.Sistema Integrado De Gestión\3. Documentación procesos SIG\6. GESTIÓN SOBERANÍA, SEGURIDAD ALIMENTARIA Y NUTRICIONAL\DOCUMENTOS ASOCIADOS, por lo tanto se determina cierre del hallazgo</t>
  </si>
  <si>
    <t xml:space="preserve">Se evidenció incumplimiento de los términos definidos para la implementación de la Resolución 290 de agosto 19 de 2014, con el consecuente inició  de labores de acompañamiento y apoyo para la conformación de los Comités  de Plazas y Comités de Desarrollo Integral, en las Plazas de Mercado de Fontibón, San Carlos, San Benito y el Carmen hasta el segundo semestre de 2016. Situación que materializó entre otros, el riesgo de incumplimiento de la actividad de Plan Operativo “Fortalecer las instancias de participación de los comerciantes de todas las plazas (Comités de Plazas y Comités de Desarrollo integral), mediante capacitación y asistencia técnica. Esta situación, generó  además pérdida de credibilidad y desgaste administrativo relacionado con el desarrollo de la  convocatoria y conformación tardía del Comité de Plazas de Fontibón, San Carlos, San Benito y el Carmen.
</t>
  </si>
  <si>
    <t xml:space="preserve">De acuerdo a la Resolución 018 de 2017, se debe conformar el Comité de Desarrollo Integral de las plazas de Fontibón, San Carlos, San Benito, y el Carmen.  Entre los meses de febrero y marzo de 2018 se conformaron de acuerdo a lo estipulado en la Resolución.  se hicieron actas de cada uno de las reuniones de conformación. Se aportaron soportes respecto a la conformación de Comités de Convivencia de Fontibón y San Carlos, no obstante no se aportó lo correspondiente al comité de convivencia de San Benito y el Carmen. </t>
  </si>
  <si>
    <t>La SESEC, hace entrega de soportes de la elección del comité de Desarrollo Integral de la plaza Fontibón, sin embargo no hace entrega de soportes de la elección en las plazas San Carlos, San Benito, y el Carmen, por lo tanto se mantiene el hallazgo abierto, hasta tanto se entreguen soportes respectivos.</t>
  </si>
  <si>
    <t xml:space="preserve">Se establecerá la carga requerida de las compactadoras, para ser incluida dentro de las necesidades manifestadas a Codensa, para tener en cuenta en los diseños de las Plazas. </t>
  </si>
  <si>
    <t>la acción que se determino fue: Se establecerá la carga requerida de las compactadoras, para ser incluida dentro de las necesidades manifestadas a Codensa, para tener en cuenta en los diseños de las Plazas, sin embargo al margen de lo imposible de cumplir al pie de la letra la acción la SESEC, mediante el radicado IPES No. 00110-817-005345 de 25/07/2018, le solicito a  SDAE, la adecuación de las conexiones de toma eléctrica para tener en cuenta, por lo tanto se da cierre del hallazgo</t>
  </si>
  <si>
    <t>La acción a cumplir por parte de la SESEC está determinada en: “Estructurar un acuerdo de voluntades entre los usuarios de las plazas de Mercado y la entidad BIOILS, avalada por la Secretaria de Ambiente, para realizar la recolección de aceite usado en las cocinas de las plazas mercado y se firmará después del 24 de junio de 2018, para iniciar la recolección de aceite de forma permanente”, de la cual se adjuntan los soportes referidos, por lo tanto se determina el cierre del hallazgo.</t>
  </si>
  <si>
    <t>Adquisición de elementos de señalización y para los botiquines de las plazas de mercado, después del 24 de junio de 2018</t>
  </si>
  <si>
    <t xml:space="preserve">Mediante contratado No. 333 del 17 de noviembre de 2016, Fecha Final: 4 de abril de 2017, con el objeto: compra de instalación y señalización de seguridad industrial para 14 plazas de mercado distrital. Sin embargo se realizó en 14 plazas de mercado, es de tener en cuenta que Boyacá Real no está funcionando, por lo tanto está pendiente de realizar esta misma labor en las 4 plazas de mercado faltantes. </t>
  </si>
  <si>
    <t>Se evidencia por parte de la SESEC, la instalación de los respectivos elementos de señalización, a través del contrato 348 de 2018, en las plazas de mercado, por lo tanto se determina el cierre del hallazgo</t>
  </si>
  <si>
    <t xml:space="preserve">La normatividad asociada a la Subdirección se indica: que se encuentran publicadas en la web ruta de acceso: http://www.ipes.gov.co/index.php/gestion-institucional/marco-legal/normatividad las Resoluciones 018 del 31 de enero de 2017 y Resolución 021 del 1 de febrero de 2017.
</t>
  </si>
  <si>
    <t xml:space="preserve"> La documentación asociada a la descripción de los procesos y procedimientos para la toma de las decisiones en las diferentes áreas no está actualizada en la página WEB de la Entidad.
</t>
  </si>
  <si>
    <t xml:space="preserve">En cuanto al calendario de actividades:  Este documentos es alimentado a través de Google drive y administrado por la Dirección y la Oficina Asesora de Comunicaciones, se verificó la existencia del Google drive, sin embargo, al verificar en la página web página de inicio al lado derecho siguientes al link de Noticias Recientes se encuentra el calendario al dar clic en este no se evidencia publicación alguna, por lo tanto si bien cierto que las Subdirecciones Misionales han venido reportando a partir del año 2018 los eventos a realizar, se evidencia la publicación de estos en la web desde el mes de marzo de 2018. </t>
  </si>
  <si>
    <t>• El Plan de Acción debe contener las metas y objetivos entre otros aspectos.</t>
  </si>
  <si>
    <t xml:space="preserve">
• El Plan Anual de Adquisiciones debe publicarse en la página WEB de manera coherente con las publicaciones del mismo en el SECOP y viceversa, dentro de los términos establecidos por la Ley.</t>
  </si>
  <si>
    <t xml:space="preserve">En la página web a través del link: http://intranet.ipes.gov.co/index.php/informacion-de-interes/sedes-y-horario-de-atencion se encuentran actualizado a abril 10 de 2018 las sedes y horarios de atención de las plazas de mercado. 
Verificada la página web del IPES: http://guiatramitesyservicios.bogota.gov.co/tramite_entidad/asignacion-de-un-local-o-bodega-en-una-plaza-de-mercado/ a la fecha no se han publicado los formularios de solicitud de servicio para acceder a las alternativas de la SESEC, aún continua dentro de los requisitos realizarlas de forma presencial y no a través de formulario. </t>
  </si>
  <si>
    <t xml:space="preserve">Se evidencia a través de las rutas: http://www.ipes.gov.co/index.php/informacion-de-interes/sedes-y-horario-de-atencion y 
http://www.ipes.gov.co/index.php/programas/plazas-de-mercado, el cumplimiento de los datos abiertos, por lo tanto se determina cierre del hallazgo  la publicación respectiva, por lo tanto se determina el cierre del hallazgo
</t>
  </si>
  <si>
    <t>Realizar una jornada de sensibilizacion a los operarios del servicio de aseo en plazas me dercado para promover el uso de los practiwagons
Realizar solicitud al supervisor SAF, del contrato de aseo en plazas de mercado para que se exija a los operarios el uso de los practiwagons en las rutas de recoleccion de residuos en las plazas de mercado distritales</t>
  </si>
  <si>
    <t>la SESEC, hace entrega del formato FO_656 plan de mejoramiento con las acciones de mejora propuestas, con reformulacion de las acciones, por lo tanto se acepta la reformulacion de las mismas, so pena de dar traslado al proceso disciplinario al incumplimiento de las mismas, dado que la compra de elementos  sin el debido uso puede ser considerado detrimento patrimonial</t>
  </si>
  <si>
    <t>Con rad. 6209  del 12/10/2017 la SESEC indica:
Realizar el traslado de los practiwagones (plaza de las Ferias y Veinte de julio) a puntos comerciales u otras plazas de mercado en donde las dimensiones del sitio permitan realizar la recolección interna de los residuos, objeto por los cuales fueron adquiridos estos elementos.</t>
  </si>
  <si>
    <t>1.Adquisición de bolsas plásticas para embalaje de residuos orgánicos con  el fin de operativizar las compactadoras adquiridas
Con rad. 6209  del 12/10/2017 la SESEC indica:
2.Se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t>
  </si>
  <si>
    <t xml:space="preserve">Se estableció por parte de la SESEC, como acciones correctivas: 1.Adquisición de bolsas plásticas para embalaje de residuos orgánicos con el fin de operativizar las compactadoras adquiridas, Con rad. 6209  del 12/10/2017 la SESEC indica:
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 delo anterior  se observa las actas de ejecución de ingreso al almacén de compra de las respectivas bolsas a través del contrato 487 de 2017, por lo anterior se da cumplimiento a la acción y se procede al cierre del hallazgo
</t>
  </si>
  <si>
    <t>Con rad. 6209  del 12/10/2017 la SESEC indica:
2.Se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t>
  </si>
  <si>
    <t>Programar una jornada de sensibilizacion a comerciantes de cada una de las plazas de mercado vinculados por la SDA como generadores de aceite vegetal usado que promueva la adecuada recoleccion y disposicion con la empresa autorizada</t>
  </si>
  <si>
    <t>La SESEC, entrega formato FO- 656 plan de mejoramiento reformulando las respectivas acciones, sin embargo dado que se acepta la reformulación se solicita cumplimiento, exacto so pena de iniciar los procesos disciplinarios respectivos</t>
  </si>
  <si>
    <t>realizar los registros mensuales individualizados que den cuenta de las cantidades de aceite usado recolectado por parte de los comerciantes de las plazas de mercado vinculados</t>
  </si>
  <si>
    <t>Realizar los registros de las cantidades totales de aceite usado entregado por cada plaza de mercado distrital a la empresa recolectora autorizada</t>
  </si>
  <si>
    <t>Realizar solicitud a la empresa autorizada por SDA para reactivar el acuerdo de trabajo para la recoleccion de aceites usados en plazas de mercado distritales</t>
  </si>
  <si>
    <t>Realizar una mesa de trabajo con gerentes y asistentes de las plazas de mercado distritales con respecto al compromiso de recoleccion registro y adecuada disposicion de aceites vegetales usados</t>
  </si>
  <si>
    <t xml:space="preserve">Programación de meses de trabajo con la profesional a cargo del contrato de señalización de la SAF
</t>
  </si>
  <si>
    <t>A través del contrato 348 de 2018, se realizó la compra de los elementos de  señalización, los cuales se evidencia por parte de las actas de entrega que en todas las plazas de mercado se realizaron las respectivas instalaciones, sin embargo no se entrega evidencia por parte de la SESEC, respecto de la entrega de botiquines y /o elementos para atención de emergencias, por tanto hasta tanto no se evidencie que se cuenta con dichos elementos en todas las plazas se mantiene el hallazgo abierto</t>
  </si>
  <si>
    <t xml:space="preserve">
Con rad. 6209 del 12/10/2017 la SESEC indica :
Se solicitará a la SDAE, dentro del presupuesto PIGA, incorporar la inversión  correspondiente para adquirir mayor cantidades de señales de emergencia en plazas de mercado</t>
  </si>
  <si>
    <t>Falta reglamentar internamente el funcionamiento del mercado itinerante de la plaza de mercado Samper Mendoza PMSM lo cual podría conllevar a la materialización de riesgos operativos relacionados con el incumplimiento de los principios de responsabilidad, economía, eficiencia y eficacia de la entidad; y  debilidades en la implementación del modelo integrado de planeación, lo anterior genera incumplimiento del Decreto 1499 de 2017 artículos  2.2.22.3.1,  2.2.22.3.4 y 2.2.22.3.5 y la ley 87 de 1993 articulo 4 literales b,d,e y articulo 6</t>
  </si>
  <si>
    <t>Documentar y formalizar el instructivo para el funcionamiento administrativo y operativo del mercado itinerante, y los formatos asociados, recursos y controles necesarios para el cumplimiento de las actividades tales como horarios y números de gestores para el control</t>
  </si>
  <si>
    <t>Revisar matriz de riesgos del proceso gestión para la soberanía   seguridad alimentaria y nutricional y realizar las actualizaciones requeridas</t>
  </si>
  <si>
    <t>Definir plan de mitigación del riesgo</t>
  </si>
  <si>
    <t>Realizar modificación de la resolución 018 de 2017 para incluir la reglamentación del mercado itinerante</t>
  </si>
  <si>
    <t>Socializar con el equipo de plazas los documentos formalizados y el reglamento modificado</t>
  </si>
  <si>
    <t>Socializar con los comerciantes el reglamento modificado</t>
  </si>
  <si>
    <t xml:space="preserve">En SESEC los responsables de la plaza de mercado realizaran el cruce con el número de participantes en mercados que le correspondan a cada itinerante según el valor unitario y el valor pagado en el recibo de consignación </t>
  </si>
  <si>
    <t xml:space="preserve">Implementar y formalizar un formato para el control de asistencia a los mercados itinerantes </t>
  </si>
  <si>
    <t>cumplimiento de condiciones generales de infraestructura óptima para el funcionamiento del mercado itinerante puede ocasionar la materialización de riesgos relacionados con la inadecuada ejecución de proyectos de inversión e incumplimiento de normatividad aplicable a las plazas de mercado lo que puede tener como consecuencia multas y sanciones para la entidad generando incumplimiento a lo normado en la ley 87 del 93 del artículo 3 literales a, b, c y e; artículo 6 numeral 1.1 y artículo 7 numerales 1.1. y 7 de la resolución 2674 de 2013 y artículo 14 del decreto 449 de 1999</t>
  </si>
  <si>
    <t>Una vez realizado el cruce de las bases de recurrencia a mercado itinerante se podrá proceder a demarcar los puestos para los comerciantes</t>
  </si>
  <si>
    <t>Replantear el plano de la plaza</t>
  </si>
  <si>
    <t>Demarcación de la zona</t>
  </si>
  <si>
    <t>El realizar actividades de fomento de cultura de ahorro de agua y energía de forma parcial puede conllevar a la materialización de riesgos como ineficiencia en el gasto por el aumento en los costos de los servicios públicos e incumplimiento de lo establecido en la Directiva Presidencial. No. 09 de 2018 numeral y ley 87 de 1993 articulo 4 literal e.</t>
  </si>
  <si>
    <t>La carencia de puntos ecológicos, ya sea en puntos comerciales o plazas de mercado, puede conllevar a la materialización de riesgos relacionados con el incumplimiento de las disposiciones normativas y legales que atañen a la gestión ambiental como la norma técnica colombiana GTC 24, e incumplimiento de la ley 87 de 1993 articulo 2 literal b.</t>
  </si>
  <si>
    <t>Inadecuadas condiciones de infraestructura física de los puntos comerciales Cachivaches y Galerías Plaza podría conllevar a la materialización de riesgos relacionados con el Incumplimiento de las disposiciones normativas y legales que atañen a la gestión ambiental e incumplimiento de DE-007 Política ambiental versión 05 del 27 de febrero de 2017 y de la ley 87 de 1993 articulo 2 literal a y articulo 4 literal b.</t>
  </si>
  <si>
    <t>Sin avance</t>
  </si>
  <si>
    <t xml:space="preserve">05-10-2018
</t>
  </si>
  <si>
    <t xml:space="preserve">10-10-2018
</t>
  </si>
  <si>
    <t xml:space="preserve">15-10-2018
</t>
  </si>
  <si>
    <t xml:space="preserve">31-10-2018
</t>
  </si>
  <si>
    <t xml:space="preserve">06-12-2018
</t>
  </si>
  <si>
    <t xml:space="preserve">08-11-2018
</t>
  </si>
  <si>
    <t xml:space="preserve">01-03-2019
</t>
  </si>
  <si>
    <t>Inadecuadas condiciones de infraestructura física de las plazas de mercado Santander puede conllevar a la materialización de riesgos relacionados con incumplimiento de la normatividad aplicable a las plazas de mercado lo que puede generar multas y sanciones para la entidad, así mismo, se observa incumplimiento de lo estipulado en el artículo 6 numeral 1.1 y articulo 7 numerales 1.1 y 7 de la resolución 2674 de 2013.</t>
  </si>
  <si>
    <t>Seguimiento al cronograma de actividades relacionadas con condiciones de infraestructura fisica de la PM Santander</t>
  </si>
  <si>
    <t xml:space="preserve">Tabla 1 – Gráfico 1
ESTADISTICA DE ACCIONES CERRADAS EN EL SEGUIMIENTO
a 21-dic-2018
</t>
  </si>
  <si>
    <t xml:space="preserve">
Tabla 2 – Gráfico 2
ESTADO DE HALLAZGOS – PLAN DE MEJORAMIENTO INTERNO
a 21-dic-2018</t>
  </si>
  <si>
    <t>ESTADO DE HALLAZGOS</t>
  </si>
  <si>
    <t>PORCENTAJE DE HALLAZGOS ABIERTOS</t>
  </si>
  <si>
    <t>PORCENTAJE DE HALLAZGOS CERRADOS</t>
  </si>
  <si>
    <t xml:space="preserve">
Tabla 3 – Gráfico 3
ESTADO DE HALLAZGOS – EFECTIVIDAD EN EL CIERRE
a 21-dic-2018</t>
  </si>
  <si>
    <t xml:space="preserve">
Tabla 4 – Gráfico 4
ESTADO DE ACCIONES – PLAN DE MEJORAMIENTO INTERNO
a 21-dic-2018</t>
  </si>
  <si>
    <t>PORCENTAJE DE ACCIONES ABIERTAS</t>
  </si>
  <si>
    <t>PORCENTAJE DE ACCIONES CERRADAS</t>
  </si>
  <si>
    <t xml:space="preserve">
Tabla 4 – Gráfico 4
EFECTIVIDAD DE CIERRE DE ACCIONES
a 21-dic-2018</t>
  </si>
  <si>
    <t>INFORME PLAN DE MEJORAMIENTO INTERNO
a 21-dic-2018</t>
  </si>
  <si>
    <t>DEPENDENCIA A LA CUAL SE REASIGANA EL HALLAZGO</t>
  </si>
  <si>
    <t>Mediante memorando radicado IPES 00110-817-006453 del 04-09-2018 la SFE solicita a la SAF y a la SDAE solicita para la actualización de funciones de la SFE expedir un acto administrativo por parte de la junta directiva donde se evidencie el ajuste.
Hallazgo reasignado a la SDAE teniendo en cuenta que se debe modificar las funcones de la SFE contenidas en la estructura organizacional de la entidad, la cul fue expedida por la junta directiva de la entidad mediante Acuerdo de Junta Directiva 005 de 2011</t>
  </si>
  <si>
    <t xml:space="preserve">2016-11-15
</t>
  </si>
  <si>
    <t>OBSERVACION</t>
  </si>
  <si>
    <t xml:space="preserve">Tabla 6
REGISTROS  DE REDIRECIONADOS DEL PMI
a 21-dic-2018
</t>
  </si>
  <si>
    <t>PLAN DE MEJORAMIENTO INSTITUCIONAL - SUBDIRECCION DE DISEÑO Y ANALISIS ESTRATEGICO</t>
  </si>
  <si>
    <t>Se indica la ruta en carpeta compartidos donde se encuentran los Procedimientos de :
PR-042 PLANEACIÓN ESTRATÉGICA Y OPERATIVA
PR-122 FORMULACIÓN SEGUIMIENTO Y EVALUACION A LOS PROYECTOS DE INVERSIÓN
X:\1.Sistema Integrado De Gestión\3. Documentación procesos SIG\1. PLANEACIÓN ESTRATÉGICA Y TÁCTICA\DOCUMENTOS ASOCIADOS</t>
  </si>
  <si>
    <t>Se verifico los procedimientos: PR-042 PLANEACIÓN ESTRATÉGICA Y OPERATIVA
PR-122 FORMULACIÓN SEGUIMIENTO Y EVALUACION A LOS PROYECTOS DE INVERSIÓN.  En la ruta X:\1.Sistema Integrado De Gestión\3. Documentación procesos SIG\1. PLANEACIÓN ESTRATÉGICA Y TÁCTICA\DOCUMENTOS ASOCIADOS</t>
  </si>
  <si>
    <t>00110-817-002657
00110-817-004533
00110-817-005013</t>
  </si>
  <si>
    <t>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t>
  </si>
  <si>
    <t>La profesional que atiende el seguimiento manifiesta que se efectuaron estudios previos para concurso de méritos para interventoría No. 01 de 2018 (desierto) y el CM No. 02 de 2018 (adjudicado), se evaluó y adjudico el proceso. Se efectuó el contrato No. 334 de 2018 para la interventoría del Contrato 552 de 2017, adjudicado a CSI CONSTRUCCIONES, por un valor de 125.840.000. Información tomada de: Correo del 4 de junio de 2018 enviado por la Ingeniera Sonia Murcia. Documento en Word (replica control Interno), sin embargo ya se les habia solicitado en mesa de trabajo del plan de choque en abril de 218, la formulacion del plan y permanece el incumplimiento, dado que la informacion que entregan no muestra de manera efectiva que se mejore o acabe la causa del hallazgo, por lo tanto permanece abierto el hallazgo</t>
  </si>
  <si>
    <t>Se evidencia en la ruta de la carpeta compartidos:\1.Sistema Integrado De Gestión\4. NORMATIVIDAD\RESOLUCIONES\SIG, la Resolución 315  agosto de 2014  adopta DE-018  políticas y objetivos y modifica y DE -008 el mapa de procesos.</t>
  </si>
  <si>
    <t xml:space="preserve">Realizar actualización del manual del Sig. </t>
  </si>
  <si>
    <t>Se evidencia en la ruta de la carpeta compartidos:\1.Sistema Integrado De Gestión\1. PLANEACIÓN ESTRATÉGICA Y TÁCTICA\DOCUMENTOS ASOCIADOS\MS-001 MANUAL SIG</t>
  </si>
  <si>
    <t>1. Reporte y control de no conformidades.   Actualizado.PR-051 NO CONFORMIDADES Y ACCIONES CORRECTIVAS Disponible en X:\1.Sistema Integrado De Gestion\3. Documentación procesos SIG\15. EVALUACIÓN INTEGRAL\AUDITORIA SIG\DOCUMENTOS ASOCIADOS.
2 y 3 son de Talento Humano, sin embargo aparecen generados en 2015 en la siguiente ruta:X:\1.Sistema Integrado De Gestion\3. Documentación procesos SIG\8. GESTIÓN DEL TALENTO HUMANO\SISTEMA GESTIÓN SEGURIDAD Y SALUD EN EL TRABAJO\DOCUMENTOS ASOCIADOS
4. Existe PR-091 PELIGROS Y RIESGOS SG-SST de 2017, en la ruta:X:\1.Sistema Integrado De Gestion\3. Documentación procesos SIG\8. GESTIÓN DEL TALENTO HUMANO\SISTEMA GESTIÓN SEGURIDAD Y SALUD EN EL TRABAJO\DOCUMENTOS ASOCIADOS.
5. Existe PR-061 PARTICIPACIÓN CIUDADANA Y RENDICIÓN DE CUENTAS en la ruta:X:\1.Sistema Integrado De Gestion\3. Documentación procesos SIG\1. PLANEACIÓN ESTRATÉGICA Y TÁCTICA\DOCUMENTOS ASOCIADOS
6. Cada uno de los procesos cuenta con su normograma.
7. Existe el PR-053 PLANIFICACIÓN OPERATIVA, en la siguiente ruta: X:\1.Sistema Integrado De Gestion\3. Documentación procesos SIG\1. PLANEACIÓN ESTRATÉGICA Y TÁCTICA\DOCUMENTOS ASOCIADOS.
8. respecto a este item: la Asesoria de Comunicaciones genero el siguiente PR-046 USO EFECTIVO INFORMACIÓN EN EL IPES,  y se encuentra en la ruta:X:\1.Sistema Integrado De Gestion\3. Documentación procesos SIG\2. GESTIÓN DE COMUNICACIONES\DOCUMENTOS ASOCIADOS.
Teniendo en cuenta la informacion reportada se determina el cierre del hallazgo</t>
  </si>
  <si>
    <t>1.  Respecto evidencia cumplimiento y seguimiento a la Política Ambiental, el equipo de profesionales PIGA, adelantan encuestas de evaluación y seguimiento ( Ver archivos Adjuntos)  campaña Ecoretos-2017.</t>
  </si>
  <si>
    <t xml:space="preserve">Vincular personal idóneo, con experiencia    </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</si>
  <si>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través del diligenciamiento de actas de reunión del SIG en total 66 actas desde vigencia 2017- a la fecha. / En la carpeta compartidos X:\1.Sistema Integrado De Gestión\3. Documentación procesos SIG se evidencia actualización documental del SIG en relación a las observaciones enunciadas.</t>
  </si>
  <si>
    <t xml:space="preserve"> Seguimiento periódico al Plan de trabajo del SIG </t>
  </si>
  <si>
    <t xml:space="preserve"> Diligenciamiento del Formato de Acta de reunión.</t>
  </si>
  <si>
    <t xml:space="preserve">Vincular personal idóneo, con experiencia   </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</si>
  <si>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través del diligenciamiento de actas de reunión del SIG en total 66 actas desde vigencia 2017- a la fecha. / En la carpeta compartidos X:\1.Sistema Integrado De Gestión\3. Documentación procesos SIG se evidencia actualización documental del SIG en relación a las observaciones enunciadas.</t>
  </si>
  <si>
    <t xml:space="preserve">Seguimiento periódico al Plan de trabajo del SIG </t>
  </si>
  <si>
    <t>Diligenciamiento del Formato de Acta de reunión.</t>
  </si>
  <si>
    <t xml:space="preserve">Vincular personal idóneo, con experiencia </t>
  </si>
  <si>
    <t xml:space="preserve"> Seguimiento periódico al Plan de trabajo del SIG</t>
  </si>
  <si>
    <t>Vincular personal idóneo, con experiencia</t>
  </si>
  <si>
    <t xml:space="preserve">El profesional que atiende la visita manifiesta que: HALLAZGO CONTRALORIA PAD 2017 3.1.2 Y 3.1.1, la SDAE aportó los respectivos soportes radicado IPES 00110-817-005058 del 16 de julio de 2018; Por otro lado el 17 de agosto de 2018 la SDAE envió el formato de Plan de mejoramiento interno de las acciones que desde su competencia se pueden ejecutar. ( tomado del InformeResultados de seguimiento Plan de Mejoramiento Interno- Plan de choque rad. IPES 00110-817-006161 del 24-08-2018. pagina 12.).
Sin embargo cabe aclarar que el oficio del que se hace mencion no documenta acciones que determine la mejora o correccion del hallazgo, y de igual manera no se aporta evidencias que las muestren por lo tanto se solicita la formulacion del plan de mejoramiento reespectivo
</t>
  </si>
  <si>
    <t>00110-817-001968
00110-817-003562
00110-817-005625
00110-817-003986
00110-817-001758</t>
  </si>
  <si>
    <t xml:space="preserve">Vigencia 2014 
1.Se efectúo la revisión al mapa de riesgos suministrado por el área de cartera y no se encuentra aprobado por la Subdirección de Diseño y Análisis Estratégico, lo que genera una posible vulnerabilidad ante la materialización de los riesgos identificados y desconocimiento para la aplicación de controles que los mitiguen. 
2.No se evidencia mapa de riesgos actualizado.
3.Los 7 puntos comerciales auditados ninguno tiene mapa de riesgos
4.No se evidencia seguimiento y control al mapa de riesgos del Proceso y  sus indicadores
5.No se evidencian indicadores donde podamos determinar si se realizan las acciones necesarias para mitigar o disminuir los riesgos en el proceso de Contabilidad.
6.El mapa de riesgos de gestión de recursos físicos data del 2010 y está desactualizado. Además no se han identificado riesgos asociados con la Gestión de los Servicios Públicos. 
7.el mapa de riesgos asociados al proceso de nómina y su liquidación, ya que no se encuentra aprobados ni socializados.
Vigencia 2015
8.No se evidencia mapa de riesgos y sus indicadores, lo que incumple con los parámetro de la norma distrital.                                                                    </t>
  </si>
  <si>
    <t xml:space="preserve">A través de las evidencias aportadas se puede dar cierre a la observación: Política de Administración del Riesgo revisada y aprobada por el Comité Institucional de Coordinación de Control Interno mediante acta No. 2 del 30 de enero de 2018, Se evidencia en loa ruta X:\1.Sistema Integrado De Gestión\3. Documentación procesos SIG\1. PLANEACIÓN ESTRATÉGICA Y TÁCTICA\POLÍTICAS \DE-002 POLITICA DE ADMINISTRACIÓN DEL RIESGO. </t>
  </si>
  <si>
    <t>2. Se evidenció que la totalidad de los procesos no han reportado el seguimiento  a la ejecución del plan de acción  a  la Subdirección de Diseño y Análisis Estratégico con corte a junio 30 de 2014</t>
  </si>
  <si>
    <t xml:space="preserve">3. El manual del Sistema Integrado de Gestión se encuentra desactualizado y debe ser ajustado a requerimientos que exige la norma NTD 001:2011, como alcance, mapa de procesos, referencia de la caracterización de los procesos, política y objetivos del SIG, referencia de planes estratégicos y operativos, referencia de procedimientos y requisitos puntuales de cada Subsistema. </t>
  </si>
  <si>
    <t>4. No se evidencia avance de actualización en las siguientes caracterizaciones: 1. Gestión para la formación. 2. Apoyo seguridad y soberanía alimentaria. 3. Gestión Jurídica. 4. Gestión de recursos financieros.</t>
  </si>
  <si>
    <t xml:space="preserve">5. No asumieron su responsabilidad y autoridad individual para los Subsistemas de Seguridad y Salud Ocupacional y Subsistema de Responsabilidad Social del SIG, los designados respectivos del equipo operativo. </t>
  </si>
  <si>
    <t>El Subdirector de Diseño y Análisis Estratégico designara a un funcionario perteneciente a la planta global de esta Subdirección, para liderar el Subsistema de responsabilidad social de la entidad.</t>
  </si>
  <si>
    <t>7. La  política de administración del riesgo está desactualizada y no contiene los requerimientos que exige la norma técnica distrital NTD 001:2011,  sobre los objetivos de la política, las estrategias y los riesgos que se van a controlar así como lo relacionado para cada Subsistema.</t>
  </si>
  <si>
    <t>Actualizar la política de administración del riesgo, de acuerdo a los lineamientos  establecidos en la norma técnica distrital NTD 001:2011, con la participación del equipo operativo del SIG.</t>
  </si>
  <si>
    <t>8. No se evidencian planes de emergencia  para puntos comerciales y sedes administrativas de la Entidad.</t>
  </si>
  <si>
    <t>SAF-SGRSI</t>
  </si>
  <si>
    <t>12. El plan de comunicaciones tiene prevista su implementación a partir de diciembre de 2014 y la Circular 157 de 2013 sobre el plan de acción del SIG establece un plan anual.</t>
  </si>
  <si>
    <t>SDAE-OAC</t>
  </si>
  <si>
    <t>14. Los controles establecidos para la atención de los usuarios se dan a partir de los mapas de riesgos, pero no están estandarizados ni documentados para el SIG.</t>
  </si>
  <si>
    <t>15. No existen controles operacionales documentados para seguridad y salud ocupacional, seguridad de la información y   gestión documental.</t>
  </si>
  <si>
    <t>16. No está documentado el procedimiento de aplicación de encuestas para evaluar la satisfacción de los usuarios, por tanto no está definida la periodicidad de su aplicación. Tampoco se han aplicado encuestas de satisfacción a las partes interesadas</t>
  </si>
  <si>
    <t>17. No se observan que la Dirección de la Entidad, haya realizado las revisiones correspondientes al SIG.  De igual forma, la Circular 157 de 2013 establece como mínimo dos revisiones al año, por tanto se está incumpliendo este requisito.</t>
  </si>
  <si>
    <t>Realizar a partir de la siguiente vigencia las dos revisiones por la dirección al Sistema Integrado de Gestión.</t>
  </si>
  <si>
    <t>Identificar estado de cuentas de IPES con ETB</t>
  </si>
  <si>
    <t>21-08-2018
24-08-2018</t>
  </si>
  <si>
    <t xml:space="preserve">La SDAE, no aporta evidencias frente al presente hallazgo </t>
  </si>
  <si>
    <t>Identificar servicios pertenecientes a los contratos interadministrativos</t>
  </si>
  <si>
    <t>27-08-2018
06-09-2018</t>
  </si>
  <si>
    <t>Generar informe de estado de cuentas para trasladar a SAF</t>
  </si>
  <si>
    <t>Se revisó el expediente del Contrato No. 2078-13 y se evidenciaron las siguientes inconsistencias:
§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t>
  </si>
  <si>
    <t xml:space="preserve">Vincular personal idóneo, con experiencia  </t>
  </si>
  <si>
    <t>10.Al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</si>
  <si>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Seguimiento periódico al Plan de trabajo del SIG</t>
  </si>
  <si>
    <t xml:space="preserve">1. Formular el acto administrativo a través del cual se definen los roles y responsabilidades respecto a la publicación de la página web. </t>
  </si>
  <si>
    <t>Se hizo verificación en página web de las publicaciones de los planes anuales de adquisición del IPES vigencias,  2016, 2017 y 2018, ( soportes adjuntos en Word, comprobándose que fueron realizadas en término.  Por lo tanto este hallazgo aplica para cierre. También se encuentran publicados en www.secop.gov.co.</t>
  </si>
  <si>
    <t xml:space="preserve"> 2. Proyectar Circular para asignar responsables.</t>
  </si>
  <si>
    <t>Construcción de indicadores asociados al PIGA</t>
  </si>
  <si>
    <t xml:space="preserve"> El Pigra Institucional 2016-2020  cuenta con lineamientos definidos para el procedimiento de recolección de los residuos en las Plazas de mercado en :3.4.3. Residuos sólidos, emisiones atmosféricas y vertimientos  y se registra en el FO -547 RESIDUOS SÓLIDOS APROVECHABLES.</t>
  </si>
  <si>
    <t>Tres Acuerdos de Corresponsabilidad, suscritos con: 
Asociación de Recicladores y recuperadores ambientales - ASOREMA
Asociación de  recicladores puerta de oro
Asociación de  recicladores  semilleros del futuro para un ambiente mejor - ASOSEMILLEROS</t>
  </si>
  <si>
    <t>00110-817-005302
00110-817-005299</t>
  </si>
  <si>
    <t>En la ruta X:\1.Sistema Integrado De Gestión\3. Documentación procesos SIG\SISTEMA GESTIÓN AMBIENTAL\PIGA\PIGA 2016 - 2020. Se encuentra  el ACTA CONCERTACION - PIGA 2016-2020.</t>
  </si>
  <si>
    <t xml:space="preserve">Actualización de planes procedimientos, formatos, construccion de indicadores del PIGA. </t>
  </si>
  <si>
    <t xml:space="preserve">la acción a cumplir por parte de la SDAE es: Actualización de planes procedimientos, formatos, construcción de indicadores del PIGA, para lo anterior se verifico a través de la carpeta compartidos encontrando:
• Plan de gestión integral de residuos peligrosos DE-033 de 2018 en la ruta X:\1.Sistema Integrado De Gestión\3. Documentación procesos SIG\SISTEMA GESTIÓN AMBIENTAL\PIGA\PIGA 2016 – 2020.
• FO- 664 LISTA DE CHEQUEO PARA TRANSPORTE DE RESPEL
• FO-547 RESIDUOS SOLIDOS APROVECHABLES Y ORDINARIOS
• FO-572 SEGUIMIENTO RESIDUOS PELIGROSOS
• FO-661 LISTA DE CHEQUEO VISITA AMBIENTAL EN CAMPO
• FO-662 ETIQUETADO PARA RESIDUOS DE TONER
• FO-663 ETIQUETADO PARA RESIDUOS DE LUMINARIAS
• FO-666 MATRIZ DE COMPATIBILIDAD DE RESPUEL
• FO-706 SEGUIMIENTO LIMPIEZA Y DESINFECCION
• FO-707 LISTA DE VERIFICACION JORNADAS LIMPIEZA, ASEO Y GESTION DE RESIDUOS SOLIDOS
Los anteriores en la ruta de la carpeta compartidos: X:\1.Sistema Integrado De Gestion\3. Documentación procesos SIG\SISTEMA GESTIÓN AMBIENTAL\FORMATOS
• DE- 043 PLAN DE SANEAMIENTO BASICO PLAZAS DE MERCADO
• IN-077 INSPECCION AMBIENTAL EN CAMPO 
• IN-078 MANEJO INTREGRAL DE ENVASES Y EMBALAJES DE PLAGUICIDAS
Los anteriores en la ruta de la carpeta compartidos: X:\1.Sistema Integrado De Gestion\3. Documentación procesos SIG\SISTEMA GESTIÓN AMBIENTAL\DOCUMENTOS ASOCIADOS
Por lo anterior se procede a dar el cierre del hallazgo
</t>
  </si>
  <si>
    <t>Ya en seguimiento anteriores se han aportado la presentacion, como la solicitud por medio de correo de la aprobacion por parte del comité directivo, sin embargo a la fecha aun no se presenta documento que indique la aprobacion, por lo tanto hasta que no se presente dicho documento el hallazgo permanece abierto</t>
  </si>
  <si>
    <t xml:space="preserve">El techo y puertas del archivo de la entidad no están construidos con materiales ignífugos (Ver Anexo 1 Ilustración 36)
</t>
  </si>
  <si>
    <t xml:space="preserve">A partir de la vigencia 2018 el IPES cambió su sede de operación. Vale la pena aclarar que el mantenimiento de la sede de la entidad hace parte del contrato de arrendamiento No. 297 de 2018 del cual es supervisor la Subdirección Administrativa y Financiera. Por lo tanto se cierra este hallazgo, teniendo en cuenta que el contrato de arrendamiento de la Sede de la Carrera 10 se dio por terminado.  </t>
  </si>
  <si>
    <t xml:space="preserve">
00110-817-003366</t>
  </si>
  <si>
    <t>2,Dada la verificación al plan de mejoramiento realizada en el mes de mayo de 2016 por la asesoría de control interno, Se agrupan los hallazgos 5 del radicado 3985 de 2014, hallazgo 8 del 05/06/2015 y hallazgo 13 del informe 5625 de 2014 en un hallazgo mayor,  en un hallazgo mayor, así:
En auditoria realizada a los procesos de Talento Humano , Gestión Documental y Recursos Financieros, en el 2014 y 2015  se estableció que el IPES,  contrato con la firma IT-GOP,  un software, en el cual se cuenta con un modulo para cada unos de los procesos auditados, evidenciando en la auditoria que el proceso de liquidación de la nomina se realiza manualmente  así como la interface de los módulos de cartera contabilidad, generando la posibilidad de errores y reprocesos;   igualmente se evidencia que no hay un filtro adecuado que permita mantener la confidencialidad de la información</t>
  </si>
  <si>
    <t xml:space="preserve">El profesional que atiende la visita manifiesta que: “HALLAZGO CONTRALORIA HALLAZGO CONTRALORIA PAD 2017 3.1.2 Y 3.1.1, la SDAE aportó los respectivos soportes radicado IPES 00110-817-005058 del 16 de julio de 2018; Por otro lado el 17 de agosto de 2018 la SDAE envió el formato de Plan de mejoramiento interno de las acciones que desde su competencia se pueden ejecutar. ( tomado del Informe Resultados de seguimiento Plan de Mejoramiento Interno- Plan de choque rad. IPES 00110-817-006161 del 24-08-2018. página 12.).”.
Sin embargo el radicado en mención 00110-817-005058 habla sobre las líneas telefónicas de la ETB, no tiene relación con el contrato con IT-GOP, por otro lado, se menciona que se hizo entrega de plan de mejoramiento a la ACI, pero no se indica con que radicado se realizó dicha gestión, dado que no se localizó plan de mejoramiento para este hallazgo al interior de la Asesoría.
Por lo anterior y dado que no se muestran evidencias respecto del hallazgo en cuestión se mantiene abierto el mismo, y se solicita la formulación de plan de mejoramiento mediante el FO- 656
</t>
  </si>
  <si>
    <t>00110-817-007132</t>
  </si>
  <si>
    <t>1. Se evidencia desactualización en el actual mapa de procesos el cual no guarda coherencia con los cambios adoptados por la Entidad en la Misión y Visión, así como el cambio de Plan de Desarrollo de la ciudad. Se evidencia desactualización en la identificación de algunos elementos del Mapa de procesos, no se encuentra reestructurado de conformidad con la nueva misión y visión de la Entidad.</t>
  </si>
  <si>
    <t>La acción formulada indica: “Realizar análisis de Mapa de procesos actual con respecto al Plan Estratégico 2016-2020 y solicitar aprobación al Comité Directivo”, por lo anterior se requiere copia del acta de aprobación del comité para dar por cerrado el hallazgo, siendo así y respecto de las evidencias aportadas se mantiene abierto el hallazgo.</t>
  </si>
  <si>
    <t>La acción a cumplir por parte de la SDAE es: “Asesorar a los dueños de los procesos para la actualización de las caracterizaciones de procesos, una vez aprobada el Mapa de Procesos Institucional”,  de lo anterior se evidencia las actas de trabajo con las distintas dependencias asesorando, por lo anterior se procede al cierre del hallazgo.</t>
  </si>
  <si>
    <t xml:space="preserve">Se observa que el manual se encuentra en la ruta de la carpeta compartida: X:\1.Sistema Integrado De Gestión\3. Documentación procesos SIG\1. PLANEACIÓN ESTRATÉGICA Y TÁCTICA\DOCUMENTOS ASOCIADOS MS-001 MANUAL SIG Actualizado en 2018)
Sin embargo frente a la divulgación no se entrega evidencia, por lo tanto se mantiene abierto el hallazgo hasta que se entregue el soporte de la divulgación.
</t>
  </si>
  <si>
    <t>4. Indicadores: No se evidencia cumplimiento en la periodicidad del seguimiento definida. Al verificar los indicadores con los que cuenta la Entidad se observa desactualización en algunos de estos.
No se especificó cuales son los indicadores de eficiencia, eficacia y efectividad con que cuenta la Entidad
Se evidencian algunos indicadores que no cuentan con su hoja de vida, por lo que eventualmente no deben estar revisados ni con el respectivo seguimiento que indique la utilidad de su implementación
No se cuenta con un listado maestro de indicadores y sus hojas de vida que permitan categorizarlos y clasificarlos</t>
  </si>
  <si>
    <t xml:space="preserve">1. Asesorar a los dueños de los procesos en la elaboración de las hojas de vida de los indicadores con respecto al plan estratégico.
</t>
  </si>
  <si>
    <t>Se observan las actas de asesoramiento por parte de la SDAE a las áreas para las caracterizaciones de procesos, sin embargo no se entregan evidencias frente a la asesoría a los dueños de procesos frente a las hojas de vida de los indicadores, por lo tanto hasta tanto no se entregue dicha evidencia no se cierra el hallazgo</t>
  </si>
  <si>
    <t xml:space="preserve">
2. Establecer el tablero de control de la Entidad y la periodicidad del reporte</t>
  </si>
  <si>
    <t>No se entrega evidencia por parte de la SDAE, que determine si se estableció el tablero de control y su reporte, por lo tanto hasta tanto no se cuente con dicha evidencia se mantiene abierto el hallazgo</t>
  </si>
  <si>
    <t xml:space="preserve">la acción a cumplir por parte de la SDAE, es: “Publicación de resultados de encuesta de satisfacción en carpeta compartida y en página web”, de lo anterior se observa que en la carpeta compartidos por la ruta: X:\1.Sistema Integrado De Gestion\3. Documentación procesos SIG\7. SERVICIO AL USUARIO\DOCUMENTOS ASOCIADOS\ENCUESTA SATISFACCIÓN USUARIOS Informe Encuesta Satisfacción 2015 Informe encuesta satisfacción 2016 y en la página web en la ruta: http://www.ipes.gov.co/index.php/gestion-institucional/instrumentos-de-gestion/informacion-de-pqrs-y-denuncias/informe-encuesta-de-satisfaccion-servicios-ipes
Por lo tanto se da por cerrado el hallazgo.
</t>
  </si>
  <si>
    <t xml:space="preserve">1. Realizar campaña de publicación de la política de gestión de Riesgos con la oficina asesora de comunicaciones
</t>
  </si>
  <si>
    <t>A través de la carpeta compartida se encuentra la política en la ruta: X:\1.Sistema Integrado De Gestion\3. Documentación procesos SIG\1. PLANEACIÓN ESTRATÉGICA Y TÁCTICA\POLÍTICAS ACTA COMITE COORDINACION CONTROL INTERNO, y se entrega evidencias por parte de la SDAE, de la campaña realizada por comunicaciones, por lo tanto se cierra el hallazgo</t>
  </si>
  <si>
    <t xml:space="preserve">
2. Realizar capacitación de entendimiento de la política de gestión del riesgo</t>
  </si>
  <si>
    <t>La acción a cumplir es: “Revisar las brechas que tienen los procesos que aún no han podido culminar el mapa de riesgos y acompañarlos en los procesos”, de lo anterior la SDAE, entrego la evidencias respectivas por lo anterior se procede al cierre del hallazgo</t>
  </si>
  <si>
    <t>Se entrega soportes por parte de SDAE, de las camapañas y procesos pedagógicos en los puntos y plazas de mercado para uso eficiente del agua y energía, por lo tanto se dispone el cierre del hallazgo</t>
  </si>
  <si>
    <t>00110-817-006862</t>
  </si>
  <si>
    <t>00110-817-002432</t>
  </si>
  <si>
    <t>Liderar  el acompañamiento e cada uno de los procesos de la entidad que permitan el cumplimiento de la guía del DAFP, respecto a los pasos definidos para la construcción del mapa de riesgos de corrupción. 
a) La gestión del riesgo de corrupción
b) La identificación de los riesgos 
c) La construcción del riesgo
d) La valoración del riesgo
e) El análisis del riesgo
f) La evaluación del riesgo
Integrando estos pasos a los mapas de riesgo por proceso de la Entidad.</t>
  </si>
  <si>
    <t>A través de la ruta de la carpeta compartidos se evidencia la publicación de la política de riesgo a través de la siguiente ruta:X:\1.Sistema Integrado De Gestion\3. Documentación procesos SIG\1. PLANEACIÓN ESTRATÉGICA Y TÁCTICA\POLÍTICAS DE-002 POLITICA DE ADMINISTRACIÓN DEL RIESGO
Por lo tanto se procede a darle cierre al hallazgo</t>
  </si>
  <si>
    <t>Liderar el acompañamiento en cada uno de los procesos de la Entidad que permitan el cumplimiento de las estrategias para la construcción del Plan Anticorrupción  y de  Atención al ciudadano y específicamente en el primer componente: Metodología para la identificación de riesgos de corrupción y acciones para su manejo.</t>
  </si>
  <si>
    <t>A través de la ruta de la carpeta compartidos se evidencia la publicación de la política de riesgo a través de la siguiente ruta:X:\1.Sistema Integrado De Gestion\3. Documentación procesos SIG\1. PLANEACIÓN ESTRATÉGICA Y TÁCTICA\POLÍTICAS DE-002 POLITICA DE ADMINISTRACIÓN DEL RIESGO, igualmente se  evidencian las socializaciones.
Por lo tanto se procede a darle cierre al hallazgo</t>
  </si>
  <si>
    <t>Liderar el acompañamiento en cada uno de los procesos de la Entidad que permitan el cumplimiento de las estrategias para la construcción del Plan Anticorrupción  y de  Atención al ciudadano y específicamente en los pasos definidos en:
Evaluación del Riesgo:
a) La determinación de  la naturaleza
b) Documentación de los controles
d) Clases de los controles</t>
  </si>
  <si>
    <t>Vincular personal idóneo y con experiencia en administración de riesgos</t>
  </si>
  <si>
    <t>Mediante Contrato de Prestación de Servicios 083 de 2018 cuyo objeto es “ PRESTACIÓN DE SERVICIOS PROFESIONALES ESPECIALIZADOS A LA SUBDIRECCIÓN DE DISEÑO Y ANÁLISIS ESTRATÉGICO PARA REALIZAR SEGUIMIENTO AL SISTEMA DE GESTIÓN DE RIESGO Y MONITOREO AL SISTEMA DE ADMINISTRACIÓN DE RIESGO PROPIAS DEL SIG DEL INSTITUTO PARA LA ECONOMÍA SOCIAL- IPES", por lo tanto se procede al cierre de LA ACCION</t>
  </si>
  <si>
    <t xml:space="preserve">Reporte y actualización de los indicadores de seguimiento  a los consumos de agua y energía generados en las plazas y puntos comerciales
</t>
  </si>
  <si>
    <t xml:space="preserve">
Con rad. 6209 del 12/10/2017 la SESEC indica:
Se diseño una matriz de seguimiento de los consumos en la facturación de servicios públicos y se envió a cada gerente y asistente administrativo de las Plazas de mercado para su implementación</t>
  </si>
  <si>
    <t>La SDAE, no entrega evidencias de avances indicando que este hallazgo no les corresponde, sin embargo no se evidencia documento por parte de la subdirección que indique previamente la solicitud por parte de la SDAE para que fuera eliminado como hallazgo con su debido soporte</t>
  </si>
  <si>
    <t>1.Se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
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4.Al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t>
  </si>
  <si>
    <t>El control de las Actas de Comités corresponde a cada una de la subdirecciones mencionadas, que para este caso Cartera: SAF, Plazas de Mercado: SESEC, Contratación: SJC., por lo tanto es importante considerar el re direccionamiento de este hallazgo puesto que no es competencia de la Subdirección de Diseño y Análisis Estratégico. por lo tanto se procede a redirreccionar</t>
  </si>
  <si>
    <r>
      <rPr>
        <b/>
        <sz val="9"/>
        <rFont val="Arial"/>
        <family val="2"/>
      </rPr>
      <t>1. Mecanismo o procedimiento para la participación ciudadana en la formulación de la política:</t>
    </r>
    <r>
      <rPr>
        <sz val="9"/>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Ming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Ming. A la fecha el procedimiento se encuentra en etapa de elaboración por parte de la SDAE, en este documento se harán las actualizaciones necesarias acordes lo requerido en Ming como la forma de invitar a la ciudadanía – partes interesadas, funcionarios a participar a través de sus aportes en la elaboración de los Planes y Programas y proyectos de la Entidad. </t>
    </r>
  </si>
  <si>
    <t>No se entrega evidencias por parte de la SDAE</t>
  </si>
  <si>
    <r>
      <rPr>
        <b/>
        <sz val="9"/>
        <rFont val="Arial"/>
        <family val="2"/>
      </rPr>
      <t xml:space="preserve">Publicación de Datos abiertos: </t>
    </r>
    <r>
      <rPr>
        <sz val="9"/>
        <rFont val="Arial"/>
        <family val="2"/>
      </rPr>
      <t>En la web http://www.ipes.gov.co/ HOME se encuentra el enlace: Formulario de SDQS remite al link: http://sdqs.bogota.gov.co/sdqs/publico/registrarPeticionario/?language=es donde aparece el Formulario “Registro de Peticionario” Producto de la gestión adelantada entre la SAF, SJC, y SDAE se cuenta con la Resolución 027 de 2018 y la Circular 10 de 2018 donde se definen las Subdirecciones y responsables de mantener actualizada la información a publicar en la página web conforme  al esquema de publicación publicado en la web en el enlace:
http://www.ipes.gov.co/images/informes/transparencia/Esquema-de-publicacion-Pagina-Web-IPES.pdf.
Por lo anterior se cierra este hallazgo teniendo en cuenta que el formulario electrónico de solicitud de información ya se encuentra disponible en la página web aplica para cierre.</t>
    </r>
    <r>
      <rPr>
        <b/>
        <sz val="9"/>
        <rFont val="Arial"/>
        <family val="2"/>
      </rPr>
      <t xml:space="preserve"> </t>
    </r>
  </si>
  <si>
    <r>
      <rPr>
        <b/>
        <sz val="9"/>
        <rFont val="Arial"/>
        <family val="2"/>
      </rPr>
      <t xml:space="preserve">4. Información publicada incompleta respecto al desarrollo y la publicación del formulario electrónico de solicitud de información pública de acuerdo con el anexo 3564 de 2015 Anexo 2. </t>
    </r>
    <r>
      <rPr>
        <sz val="9"/>
        <rFont val="Arial"/>
        <family val="2"/>
      </rPr>
      <t xml:space="preserve">Se tomó pantallazo del formulario de registro de peticionario en la ruta: sdqs.bogota.gov.co/sdqs/publico/registrar peticionario/?lenguaje=es, sin embargo es necesario realizar la respectiva verificación con los campos de requisitos señalados en la Resolución 3564 de 2015. </t>
    </r>
  </si>
  <si>
    <t xml:space="preserve">Se tomó pantallazo del formulario de registro de peticionario en la ruta: 
sdqs.bogota.gov.co/sdqs/publico/registrar peticionario/?lenguaje=es, sin embargo es necesario realizar la respectiva verificación con los campos de requisitos señalados en la Resolución 3564 de 2015. </t>
  </si>
  <si>
    <r>
      <rPr>
        <b/>
        <sz val="9"/>
        <rFont val="Arial"/>
        <family val="2"/>
      </rPr>
      <t>1. Mecanismo o procedimiento para la participación ciudadana en la formulación de la política:</t>
    </r>
    <r>
      <rPr>
        <sz val="9"/>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Ming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Ming. A la fecha el procedimiento se encuentra en etapa de elaboración por parte de la SDAE, en este documento se harán las actualizaciones necesarias acordes lo requerido en Ming como la forma de invitar a la ciudadanía – partes interesadas, funcionarios a participar a través de sus aportes en la elaboración de los Planes y Programas y proyectos de la Entidad. SIGUE ABIERTO Diligenciamiento del Formato de Acción preventiva correctiva y de mejora .
</t>
    </r>
    <r>
      <rPr>
        <b/>
        <sz val="9"/>
        <rFont val="Arial"/>
        <family val="2"/>
      </rPr>
      <t>4. Indicadores de desempeño  y seguimiento a los mismos.</t>
    </r>
    <r>
      <rPr>
        <sz val="9"/>
        <rFont val="Arial"/>
        <family val="2"/>
      </rPr>
      <t xml:space="preserve"> Se verificó que en la página web en el link: http://www.ipes.gov.co/index.php/gestion-institucional/planeacion/planes/planes-operativos-de-la-entidad. Sin embargo aún no se encuentran los seguimientos del plan de acción en la página web de la entidad. Es importante diligenciar el formato de Acción preventiva correctiva y de mejora, es importante precisar que esta acción se alinea al Autodiagnóstico institucional – Plan de acción implementación Ming.
</t>
    </r>
  </si>
  <si>
    <t>A traves de la ruta de la pagina web:http://www.ipes.gov.co/index.php/gestion-institucional/planeacion/metas-objetivos-e-indicadores, se evidencia el cumplimiento de la accion, por lo tanto se procede al cierre de la misma</t>
  </si>
  <si>
    <t>Adelantar las acciones definidas en el Plan de Acción para cierre de la brecha SIG- MIPG, y las acciones previstas en el componente de Racionalización del Trámite del Plan Anticorrupción y Atención al Ciudadano.</t>
  </si>
  <si>
    <t>A través de la ruta: http://www.ipes.gov.co/index.php/tramites-y-servicios/suit-sistema-unico-de-informacion-de-tramites de la página web del IPES, se encuentra la actualización, por consiguiente se determina cierre del hallazgo.</t>
  </si>
  <si>
    <t xml:space="preserve"> Hay plan de mejora suscrito y en ejecución en la ruta X:\1.Sistema Integrado De Gestión\3. Documentación procesos SIG\SISTEMA GESTIÓN AMBIENTAL\PIGA\PIGA 2016 - 2020; sin embargo el reporte de indicadores se encuentra desactualizado</t>
  </si>
  <si>
    <t>Se usan para almacenaje de residuos y según reporte la totalidad se encuentran reubicados en las plazas de mercado. De conformidad con reporte de la SAF sobre inventario de practivagones en las plazas de mercado s se observa la distribución de 32 practivagones en las diferentes plazas con su destinación de uso y las imágenes de soporte</t>
  </si>
  <si>
    <t>Realizar jornada para poner en uso los compactadores / Puesta en marcha de compactadoras.</t>
  </si>
  <si>
    <t>No están funcionando los compactadores en las plazas de Ferias, 12 de Octubre, 7 de Agosto y Restrepo por dificultades con el sistema eléctrico de dichas plazas, Adicionalmente los compactadores de residuos orgánicos no están en funcionamiento por falta de bolsas para compactación, se espera que a finales de Mayo de 2018 se inicie dicha labor</t>
  </si>
  <si>
    <t>No se entrega evidencias del cumplimiento de la acción que consiste en: Realizar jornada para poner en uso los compactadores / Puesta en marcha de compactadoras.</t>
  </si>
  <si>
    <t>Se evidencia la matriz de seguimiento por consumo de servicios públicos, sin embargo no se evidencia la retroalimentación de los mismos en las áreas, por lo tanto el hallazgo permanece abierto.</t>
  </si>
  <si>
    <t>00110-817-003777</t>
  </si>
  <si>
    <t>Con rad. 5882 del 29/09/2017 la SDAE envía respuesta de las conclusiones y recomendaciones del Informe Pormenorizado de Control Interno así:
1. Adelantar el despliegue al plan de trabajo  de la cultura organizacional, mediante ejercicios de sensibilización, socialización y reporte  que permita el fortalecimiento del componente de autocontrol, desarrollo de los lineamiento del Código del buen gobierno y planeación estratégica de la Entidad</t>
  </si>
  <si>
    <t xml:space="preserve">Con respecto al desarrollo de lineamientos del Código de Buen Gobierno/Código de Integridad, se vienen haciendo convocatorias para la conformación del equipo de Gestores de Integridad del Instituto para la Economía Social – IPES, resaltando los valores: honestidad, respeto, compromiso, diligencia y justicia. Con respecto a la sensibilización frente al fortalecimiento del componente de autocontrol, se realizaron en sesiones de martes de calidad, exposiciones sobre los requerimientos de la Resolución 620 de 2015, que promueva la realización de los de Comités de autoevaluación, entre los que se destacan los siguientes: Fecha: 19 de abril. Lugar: Compensar Población: Comité Directivo (Asesores de la Dirección - Profesionales asignados por cada uno de las subdirecciones). Total: 40 personas Objetivo: Ajustar el plan estratégico de la entidad (Observaciones a los objetivos estrategias, estrategias e indicadores - Propuesta de ajustes del plan estratégico) Fecha: 04 de mayo de 2018. Lugar: Auditorio Secretaria Desarrollo Económico Población: Gerentes y Asistentes de plaza de mercado - Profesionales SESEC- Plazas- Equipo SIG. Total: 75 Personas Objetivo: Mejorar la gestión operativa y administrativa de las plazas de mercado (Propuesta plan de mejora por cada Plaza y componentes ambiental- infraestructura, psicosocial, mercadeo y Jurídico) Fecha: 11 de mayo de 2018. Lugar: Auditorio IPES Población: Profesionales EMPRENDIMIENTO SESEC- Equipo SIG. Total: 25 Personas Objetivo: Mejorar la gestión operativa y administrativa de los proyectos Fecha: 22 de junio de 2018. Lugar: Salón eventos Parque de los novios Población: Profesionales Formación (grupos de trabajo)- Equipo SIG. Total: 43 Personas Objetivo: Mejorar la gestión de los grupos de trabajo (administrativa, formación, empleabilidad y territorio Nota: se sugiere según acciones realizadas dar cierre al hallazgo
Sin embargo las evidencias aportadas no soportan lo indicado por la SDAE, dado que ninguna de las actas allegadas en los martes de calidad hacen alusión al código de buen gobierno o símiles, por lo tanto hasta que no se evidencie se mantiene abierto
</t>
  </si>
  <si>
    <t>2. Adelantar las acciones asociadas al plan de trabajo  del SIG, respecto a la construcción, seguimiento y reporte colaborativo de la batería de indicadores del cuadro de mando de la Entidad</t>
  </si>
  <si>
    <t>la SDAE indica que La información de la batería de indicadores de los procesos está disponible en la carpeta de cada uno de los procesos en la ruta: X:\1.Sistema Integrado De Gestión\3. Documentación procesos SIG\, situación que se corrobora por la ACI, por tal razón se determina el cierre de la acción</t>
  </si>
  <si>
    <t>Se indica por la SDAE que a través de la carpeta compartidos en la ruta:X:\1.Sistema Integrado De Gestion\3. Documentación procesos SIG\1. PLANEACIÓN ESTRATÉGICA Y TÁCTICA\DOCUMENTOS ASOCIADOS PR-042 PLANEACIÓN ESTRATÉGICA Y OPERATIVA, se encuentra el procedimiento, situación que se verifica por la ACI, por lo tanto se determina el cierre de los hallazgos</t>
  </si>
  <si>
    <t>5. Implementar la estrategia Martes de la calidad, espacio de reflexión y lineamiento de la SDAE, para la mejora continua de la planeación estratégica  y el Sistema Integrado de Gestión.</t>
  </si>
  <si>
    <t>Se evidencia la implementación de la estrategia, mediante los soportes entregados por la SDAE, por consiguiente se determina el cierre de la acción</t>
  </si>
  <si>
    <t>La SESEC, solicita reformulacion de la accion, la cual se acepta por la ACI</t>
  </si>
  <si>
    <t>De acuerdo a lo manifestado por la profesional del área que atiende la visita, no se encuentra hallazgo respectivo asociado a la SGRSI, por lo tanto una vez se hace la verificación por Control Interno del informe en comento se procede a eliminar el hallazgo respectivo para la SGRSI, quedando abierto en las otras dependencias.</t>
  </si>
  <si>
    <t>La SDAE, entrega evidencias de los indicadores PIGA, por lo tanto se procede al cierre del hallazgo</t>
  </si>
  <si>
    <t>Mediante el CPS 720 de 2018, se contrató profesional con experiencia en administracion de informacion, por lo tanto se da por cerrado el halalzgo</t>
  </si>
  <si>
    <t>La SDAE, entrega evidencias de los seguimientos con los lideres de los procesos por lo tanto se da el cierre del hallazgo</t>
  </si>
  <si>
    <t xml:space="preserve"> A traves de la ruta de la pagina web: http://www.ipes.gov.co/index.php/gestion-institucional/planeacion/2017-10-09-20-52-51/participacion-proyectos, se puede observar el enlace de "participacion en construccion de proyectos", mediante el cual la poblacion a traves de correo electronico se puede comunicar a la Entidad, por lo anterior se procede con el cierre del hallazgo</t>
  </si>
  <si>
    <t>A traves de la pagina web del ipes en la ruta: http://www.ipes.gov.co/index.php, se accede a "formulario SDQS", dando cumplimiento a lo solicitado, por lo tanto se cierra el hallazgo</t>
  </si>
  <si>
    <t>Se evidencia a traves de la carpeta compartidos, en la ruta: X:\1.Sistema Integrado De Gestion\3. Documentación procesos SIG\1. PLANEACIÓN ESTRATÉGICA Y TÁCTICA\DOCUMENTOS ASOCIADOS, el instructivo IN-086 (INSTRUCTIVO PLAN DE ACCION), por lo tanto se procede con el cierre del hallazgo</t>
  </si>
  <si>
    <t>Se entrega soportes por parte de la SDAE, de las revisiones al plan estrategico, por lo tanto se procede al cierre del halazgo</t>
  </si>
  <si>
    <t>Cerrado en el segimiento anterior</t>
  </si>
  <si>
    <t>FECHA DE FINALIZACION</t>
  </si>
  <si>
    <t>00110-817-005428</t>
  </si>
  <si>
    <r>
      <rPr>
        <b/>
        <sz val="9"/>
        <rFont val="Arial"/>
        <family val="2"/>
      </rPr>
      <t>3</t>
    </r>
    <r>
      <rPr>
        <sz val="9"/>
        <rFont val="Arial"/>
        <family val="2"/>
      </rPr>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r>
    <r>
      <rPr>
        <b/>
        <sz val="9"/>
        <rFont val="Arial"/>
        <family val="2"/>
      </rPr>
      <t>4.</t>
    </r>
    <r>
      <rPr>
        <sz val="9"/>
        <rFont val="Arial"/>
        <family val="2"/>
      </rPr>
      <t>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t>
    </r>
  </si>
  <si>
    <t>La SJC, adjunta para el presente seguimiento las actas de los comités de 2016 y 2017, sin embargo no se adjuntan las actas concretas de los meses en cuestión que fueron abril, junio, julio y octubre de 2016 y marzo y abril de 2017, de igual manera tampoco se han formulado acciones correctivas o de mejora para lo respectivo a este hallazgo, por lo anterior persiste el hallazgo cerrado y se solicita la formulación del plan de mejoramiento mediante el formato FO- 656 “PLAN DE MEJORAMIENTO AUDITORIAS INTERNAS”</t>
  </si>
  <si>
    <t>00110-817-003925</t>
  </si>
  <si>
    <t>GESTIÓN JURÍDICA</t>
  </si>
  <si>
    <t>Cerrado en anterior seguimiento</t>
  </si>
  <si>
    <t>Se evidencia en el Siprojweb y en las actas del Comité de Conciliación las evaluaciones de los procesos realizadas por los abogados</t>
  </si>
  <si>
    <t xml:space="preserve">Actualizar los procesos No 1999-00245 (Contractual) y 2010-00417 (Reparación Directa) que se encuentran activos en el Sistema de Información de Procesos Judiciales – SIPROJ, los cuales aparecen a nombre del Fondo de Ventas Populares, a pesar de que actualmente se conoce como Instituto para la Economía  Social -IPES. </t>
  </si>
  <si>
    <t>00110-817-005910</t>
  </si>
  <si>
    <t>Los contratos de prestación de servicios  N° 341, 304, 340 de 2014 no cumplen con la tabla de honorarios establecida según resolución 313 de 2014</t>
  </si>
  <si>
    <t xml:space="preserve">Incumplimiento de las obligaciones contractuales por parte de la Fundación Empresarios por Colombia – FEC , dentro del Convenio No 1991 de 2010. </t>
  </si>
  <si>
    <t>GESTIÓN CONTRACTUAL</t>
  </si>
  <si>
    <t>00110-817-003167</t>
  </si>
  <si>
    <t>Se tiene el borrador para la aprobación del Reglamento del Comité de Conciliación, en este se implementara la realización de conferencias por video chat para cumplir con lo estipulado de 2 comités al mes.</t>
  </si>
  <si>
    <t>Se entregan soportes de la citación vía correo electrónico a los miembros del Comité de Conciliación según la normatividad.</t>
  </si>
  <si>
    <t>00110-817-005598</t>
  </si>
  <si>
    <t>00110-816-014667
00110-817-005198</t>
  </si>
  <si>
    <t>Se  evidencia con el contrato 332 de 2015, que se le dio en arrendamiento a Alejandro Barrera Huertas  del recinto ferial del 20 de julio, el incumplimiento con la norma de contar con estudios y documentos previos que son el soporte para la realización del contrato, al indagar por la carpeta que dé cuenta de dichos documentos se evidencio que al archivo de la Subdirección Jurídica la carpeta contentiva de dicho contrato nunca ha hecho ingreso al mismo, y no se cuenta con una carpeta que contenga los estudios previos y que cumplan con los requisitos que la norma exige, dado que el documento (carpeta) que se le facilita al equipo auditor contiene la minuta original pero carece de los estudios previos se entiende que se adolece de ellos. Igualmente se evidencia incumplimiento a los deberes de supervisión de quien funja como tal (Subdirector (a) de Gestión Redes Sociales e Informalidad) incumpliendo así el Estatuto Anticorrupción. Por otro lado se evidencia igualmente el incumplimiento a las disposiciones contenidas en el contrato de arrendamiento, respecto del acta de inicio, y acta de entrega del recinto; no obstante que se evidencio en la visita que se encuentran locales asignados sin el cumplimiento de los requisitos previos.</t>
  </si>
  <si>
    <t>La SJC indica que para esto se actualizó el Manual de Contratación y Supervisión, así como capacitaciones en supervisión y construcción de estudios previos.</t>
  </si>
  <si>
    <t>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</si>
  <si>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la SJC indica que esto es labor de la supervisión y los procedimientos de SIAFI</t>
  </si>
  <si>
    <t xml:space="preserve">No coinciden los valores del número de contratos legalizados  sumados al número de contratos de hecho frente al total de Número de puestos asignados a excepción de las plazas Siete de Agosto y Los Luceros (ver detalle numeral 1.2.) </t>
  </si>
  <si>
    <t>La SJC indica que en SIAFI aparecen los reportes reales de los contratos realizados y las áreas misionales tienen  la información sobre ocupación real de los espacios</t>
  </si>
  <si>
    <t>De la revisión de los documentos enviados como inventarios del archivo de gestión de la Subdirección Jurídica y de Contratación en atención a la auditoria,  se observa incumplimiento a lo establecido en la norma frente al levantamiento de los inventarios.</t>
  </si>
  <si>
    <t>La publicación se encuentra pero debe ser actualizada por la SAF</t>
  </si>
  <si>
    <t xml:space="preserve">00110-817-005428
</t>
  </si>
  <si>
    <t xml:space="preserve">00110-817-003793
</t>
  </si>
  <si>
    <t xml:space="preserve">00110-817-005253
</t>
  </si>
  <si>
    <t>La SJC indica que se está a la espera de la aprobación del Reglamento del Comité de Conciliación el cual subsanara todas estas obligaciones, no obstante entrega soportes de la realización de las actas y los informes realizados por los abogados a los miembros del comité.</t>
  </si>
  <si>
    <t>00110-817-005253</t>
  </si>
  <si>
    <t xml:space="preserve">00110-817-008022
</t>
  </si>
  <si>
    <t>Se establece el Manual de Contratación Supervisión e Interventoría y los procedimientos de los procesos contractuales en los que se señala esta responsabilidad en cabeza de los supervisores contractuales ( ej.:ver PR-070), por lo tanto se debe re direccionar este hallazgo a las áreas respectivas, por lo tanto se cierra para SJC</t>
  </si>
  <si>
    <t xml:space="preserve">00110-817-004645
</t>
  </si>
  <si>
    <r>
      <t xml:space="preserve">4. Revisar las obligaciones contractuales de la Fundación Minuto de Dios, dentro del </t>
    </r>
    <r>
      <rPr>
        <b/>
        <sz val="9"/>
        <rFont val="Arial"/>
        <family val="2"/>
      </rPr>
      <t>Convenio de asociación No 1137 de 2013</t>
    </r>
    <r>
      <rPr>
        <sz val="9"/>
        <rFont val="Arial"/>
        <family val="2"/>
      </rPr>
      <t>,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r>
  </si>
  <si>
    <t>Este hallazgo se re direcciona a la subdirección competente SESEC por lo tanto para la SJC, se cierra el hallazgo, dado que es un proceso de ejecución que no es competencia de la jurídica.</t>
  </si>
  <si>
    <r>
      <t xml:space="preserve">5. Afectación de los aportes del IPES para la realización del proyecto de San Victorino que se destinará a la relocalización de 270 vendedores informales firmantes del pacto Santafé dentro del </t>
    </r>
    <r>
      <rPr>
        <b/>
        <sz val="9"/>
        <rFont val="Arial"/>
        <family val="2"/>
      </rPr>
      <t xml:space="preserve">Convenio 1725 de 2007 </t>
    </r>
    <r>
      <rPr>
        <sz val="9"/>
        <rFont val="Arial"/>
        <family val="2"/>
      </rPr>
      <t xml:space="preserve">con la ERU, toda vez que esta última no ha dado cumplimiento a la ejecución del acuerdo. </t>
    </r>
  </si>
  <si>
    <t>Este hallazgo se cierra para la SJC, dado que es un proceso de ejecución que no es competencia de la jurídica, por lo tanto se le mantiene a la SGRSI solamente.</t>
  </si>
  <si>
    <t xml:space="preserve">La Subdirección Administrativa y Financiera elaboró las respectivas hojas de control formato FO-468, que permiten identificar dentro de cada expediente la totalidad de tipos documentales que lo conforman de acuerdo a las diferentes sub series documentales, el cual se puede consultar en la carpeta de compartidos en el link: Sistema Integrado de Gestión/3, Documentación Procesos SIG/ 12, Gestión Contractual/ SECOP I/Formatos/Formatos Contratación Directa, dando cumplimiento a lo establecido en el Parágrafo del Articulo 12 del Acuerdo 02 de 2014 el cual estable que la persona o dependencia responsable de gestionar el expediente durante su etapa de trámite, está obligada a elaborar la hoja de control por expediente, en la cual se consigne la información básica de cada tipo documental y antes del cierre realizar la respectiva foliación. Cuando se realice la transferencia primaria, los expedientes deben ir acompañados de la respectiva hoja de control al principio de los mismos.
Sin embargo es importante indicar que el archivo contractual, es custodiado por el archivo de gestión de la SJC y no por los supervisores, por tal razón no es procedente indicar que la gestión la debe desarrollar la dependencia que gestiona el contrato, dado lo anterior se mantiene abierto el hallazgo y se solicita la formulación del plan de mejoramiento mediante el formato FO- 656 “PLAN DE MEJORAMIENTO AUDITORIAS INTERNAS”
</t>
  </si>
  <si>
    <t>La Entidad realizó la actualización de los instructivos que establecen las indicaciones prácticas que los servidores públicos y contratistas deben seguir para la organización de los archivos de gestión, tales como  el Formato de Consulta y Préstamo Documentos Archivo FO-160 y el Paz y Salvo para la Entrega de Elementos y Documentos formato FO-565, documentos  incorporados en el Sistema de Gestión de Calidad y que se pueden consultar en la carpeta de compartidos de la entidad, de igual forma la Subdirección Administrativa y Financiera - Area de Gestión Documental elaboró la Tabla de Retención Documental de la Entidad la cual se encuentra debidamente publicada en el SIG mediante la Resolución No. 103 del 13 de abril de 2018, la misma Subdirección Administrativa y Financiera desarrolló procesos de capacitación teórico-práctica a los Servidores Públicos y Contratistas en los cuales se afianzan los conocimientos para la organización de los expedientes de acuerdo a los lineamientos establecidos por el Archivo de Bogotá y las políticas de la Entidad. Se remite copia de la Resolución No. 103 de 2018 y de las capacitaciones de la SAF. , por lo tanto se procede a cerrar el hallazgo</t>
  </si>
  <si>
    <t>no entrega evidencias respecto del presente hallazgo, ni la formulación de plan de mejoramiento, por lo tanto permanece abierto el hallazgo</t>
  </si>
  <si>
    <t>Desde el momento mismo que se dio inicio al periodo actual de la Subdirección  de Formación y Empleabilidad se ha dado cabal cumplimiento a lo preceptuado en la Circular No. 08 de 2014, es decir que el lo que respecta al requisito de la elaboración, presentación y revisión de la bitácora por parte de los contratistas aunado al hecho de que cuando quiera que las Supervisiones de los CPS están a cargo de la suscrita, la iniciación de los trámites relativos a los pagos también están condicionados por la aprobación por parte de los líderes de áreas de trabajo del informe mensual de actividades.</t>
  </si>
  <si>
    <t>En atención a que la aplicación del formato FO-264 es de competencia de cada los supervisores contractuales, el cumplimiento de la acción de mejora debe ir dirigida a los SUPERVISORES CONTRACTUALES, por tanto, solicito exonerar a la Subdirección Jurídica y de Contratación de tal responsabilidad, se determina cerrar el hallazgo, sin embargo dado que los contratos en la muestra de contratación ya no se encuentran en ejecución y no es posible completar el formato de bitácora, sin embargo si se dejara el llamado a todos los supervisores a darle cumplimiento al diligenciamiento de este formato, por lo anterior se procede a dar por cerrado el hallazgo</t>
  </si>
  <si>
    <t>Mediante los Contratos de Prestación de Servicios Números 58 y 541 de 2017, se contrató a una persona con el objeto que realizara dicha actividad; para la vigencia de 2018 todo el procedimiento contractual se realiza a través de la plataforma transaccional Secop II de conformidad con lo establecido en el artículo 42 del Acuerdo 657 de 2016, el Decreto 4170 de 2011 y en concordancia con el artículo 19 del Decreto 1510 de 2013, la plataforma actúa en línea y en tiempo real, por lo que la publicación de las actuaciones contractuales son efectuadas de manera simultánea a su realización, por lo anterior se procede a dar por cerrado el hallazgo</t>
  </si>
  <si>
    <t xml:space="preserve">6. 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 </t>
  </si>
  <si>
    <t>En lo referente a la designación de supervisión, este es  designado en la minuta contractual y los cambios de supervisión los genera el Sistema de Información por GOOBI únicamente, por lo tanto se determina cerrar el hallazgo</t>
  </si>
  <si>
    <t>7. 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 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t>
  </si>
  <si>
    <t>este hallazgo se re direcciona a la subdirección competente SESEC por lo tanto para la SJC, se cierra el hallazgo, dado que es un proceso de ejecución que no es competencia de la jurídica.</t>
  </si>
  <si>
    <t>2015
2016</t>
  </si>
  <si>
    <t>00110-817-002657
00110-817-004533
00110-817-005013
00110-817-005336</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</si>
  <si>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t>
  </si>
  <si>
    <t>13/07/2015
14/09/2016</t>
  </si>
  <si>
    <t xml:space="preserve">este hallazgo se redirecciona a la subdirección competente SAF por lo tanto para la SJC, se cierra el hallazgo, dado que es un proceso de ejecución que no es competencia de la jurídica. </t>
  </si>
  <si>
    <t xml:space="preserve">9. Al verificar el contrato de prestación de servicios No. 544 de 2014, se evidenció: - El 5 de noviembre de 2014 se publicó en www.contratacionbogota.gov.co y en www.contratos.gov.co  el aviso de convocatoria para la licitación pública 04 de 2014, con los respectivos estudios previos y proyecto de pliego de condiciones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10 de noviembre de 2014 se publicó en www.contratacionbogota.gov.co y en www.contratos.gov.co el aviso de convocatoria para la Interventoría 04 de 2014, con los respectivos estudios previos y proyecto de pliego de condiciones que tiene por objeto “Realizar la interventoría técnica, administrativa, financiera, legal, social y ambiental al contrato que resulte de la licitación pública no 04 de 2014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24 de noviembre de 2014 se procedió a dar apertura a la Licitación 04 de 2014 mediante Resolución No. 490 de 2014, y la publicación de pliego de condiciones definitivo.
- El día 1 de Diciembre de 2014 se procedió mediante Resolución 489 de 2014 y la publicación de pliego de condiciones definitivo el proceso de Interventoría 04 de 2014
- El 26 de Noviembre de 2014, mediante documento según radicación IPES No. 00110-817-005447, presenta un informe de cambios en aspectos técnicos y financieros de la Licitación 04 de 2014 y su respectiva interventoría 04 de 2014, para la construcción de módulos flores 26, en el cual pone de manifiesto que posterior a la entrega de la información financiera y técnica de los procesos en documento final a la Subdirección Jurídica y de Contratación a través de correos institucionales se encuentran cambios tanto en aspectos financieros como técnicos que no fueron efectuados por el Área de Planeamiento Físico ni por el profesional de la Subdirección Administrativa y Financiera
Los cambios que se presentaron en los pliegos y estudios previos con respecto a los inicialmente radicados por los profesionales de la Subdirección de Diseño y de Financiera de acuerdo al análisis que se realizó en su momento por la Asesoría de Control Interno, refieren un cambio que conlleva a cerrar el proceso a un número reducido de proponentes, violando así el principio de transparencia de la contratación estatal.
- El 4 de diciembre de 2014 se procedió a realizar audiencia de cierre a la Licitación 04 de 2014, a la cual se presentó como único proponente la Unión Temporal las Flores con (Soline S.A.S Nit: 900588068-9 y Wilmer Fabián Barahona Nit: 86058089-9), de acuerdo al acta publicada en las páginas  www.contratacionbogota.gov.co y en www.contratos.gov.co.
Ese mismo día, se procedió a realizar audiencia de cierre, a la Interventoría 04-2014 a la cual se presentaron 6 proponentes (Consorcio Técnico Interventoría, Carlos Andrés Candanoza, CSI Construcciones Servicios  E Ingeniería EU, Intec Ingenieros Civiles  Arquitectos Ltda. Unión Temporal Rozo Torres 2014 y Unión Temporal Ingerpro IA) de acuerdo al acta publicada en las páginas  www.contratacionbogota.gov.co y en www.contratos.gov.co.
Así mismo y mediante radicado IPES No. 00110-817-05653 el arquitecto encargado de la parte  técnica manifiesta su inconformidad para realizar la evaluación técnica de la Licitación 04 de 2014 y la interventoría 04 de 2014.
- El 5 de Diciembre de 2014, se procedió a publicar en las páginas www.contratacionbogota.gov.co y www.contratos.gov.co el informe de verificación técnica, financiera y jurídica definitivo a la Licitación 4 de 2014 a la propuesta de La Unión Temporal las Flores, en la cual se observa como resultado que dicho proponente CUMPLE Y ESTA HABILITADO.
- El 10 de Diciembre de 2014 se procedió a publicar en las páginas www.contratacionbogota.gov.co y en www.contratos.gov.co la Resolución 515 de 2014 mediante la cual se revoca la Resolución 489 de 2014 la cual dio apertura a la Interventoría 04 de 2014; porque se realizaron una serie de actuaciones que no están conformes a la legislación en materia de contratación estatal como publicar en la página del SECOP, en horarios no autorizados por la norma, violando así los principios de transparencia, responsabilidad en las actuaciones contractuales y economía.
- El 15 de Diciembre de 2014 y aunque el documento data 12 de Septiembre de 2014, la Subdirección Jurídica y de Contratación mediante el memorando de radicado IPES No. 00110-817-005801, en el asunto del mismo indica “solicita acompañamiento” sin embargo en el cuerpo del escrito indica que “me dirijo  a usted con el fin de comunicarle el acompañamiento que quiere hacer la Subdirección Jurídica y de Contratación al proceso de Licitación Pública 04 de 2014”.
- 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
Igualmente se observa que la Entidad a pesar de conocer la posibilidad de estar incurso en un tipo penal decidió seguir adelante con el proceso, cuando en su lugar debería haberse revocado el mismo, hacer la verificación respectiva y posteriormente a ello volver a publicar, esto para estar en consonancia de los principios de trasparencia y responsabilidad en las actuaciones contractuales.
</t>
  </si>
  <si>
    <t xml:space="preserve">Respecto a este hallazgo, el profesional que atiende la visita por parte de la SJC, indica que los estudios previos de efectúan por parte del área misional y son los profesionales encargados quienes ostentan el deber de cuidado respecto de la documentación que ellos mismos suscriben y aprueban con el fin de que la entidad cumpla con su finalidad. 
Sin embargo, la entidad cuenta con los debidos procedimientos contractuales para evitar prácticas que alteren la transparencia de las distintas etapas de acuerdo con lo determinado en el Manual de Contratación que se puede revisar por medio del presente enlace: X:\1.Sistema Integrado De Gestion\3. Documentación procesos SIG\12. GESTIÓN CONTRACTUAL\SECOP I\DOCUMENTOS ASOCIADOS.
En cuanto a los procedimientos establecidos por la Institución para tramitar los estudios previos, se indican los siguientes, dependiendo del proceso de selección contractual, así:
- PR – 144: Para los procesos de selección por licitación pública, selección abreviada, concurso de méritos y mínima cuantía
- PR – 152 que aplica para los procesos de selección adelantados bajo la modalidad de Contratación Directa por la causal de prestación de servicios profesionales y de apoyo a la gestión; arrendamiento de bienes inmuebles y cuando no exista pluralidad de oferentes en el mercado. 
- PR – 153, para los procesos de selección adelantados bajo la causal de convenios y contratos interadministrativos.
Los anteriores procedimientos se pueden encontrar en el siguiente enlace: X:\1.Sistema Integrado De Gestion\3. Documentación procesos SIG\12. GESTIÓN CONTRACTUAL\SECOP II\DOCUMENTOS ASOCIADOS.
Por lo anterior y dado que no hay una acción penal o disciplinaria en curso se procede a darle cierre al hallazgo
</t>
  </si>
  <si>
    <t>este hallazgo se redirecciona a la subdirección competente SESEC por lo tanto para la SJC, se cierra el hallazgo, dado que es un proceso de ejecución que no es competencia de la jurídica.</t>
  </si>
  <si>
    <t>este hallazgo se re direcciona a la subdirección competente SDAE por lo tanto para la SJC, se cierra el hallazgo, dado que es un proceso de ejecución que no es competencia de la jurídica</t>
  </si>
  <si>
    <t xml:space="preserve">La SJC indica que ha publicado todos y cada uno de los contratos y sus modificaciones en el Sistema Electrónico de Contratación SECOP II, en la presente vigencia la cual obedece a la plataforma transaccional vigente a la fecha, adicionalmente, se contrató a una persona con el objeto que realizara dicha actividad (CPS XXXX  de 2018)
Esa así, que para la vigencia de 2018 todo el procedimiento contractual se realiza a través de la plataforma transaccional Secop II de conformidad con lo establecido en el artículo 42 del Acuerdo 657 de 2016, el Decreto 4170 de 2011 y en concordancia con el artículo 19 del Decreto 1510 de 2013, la plataforma actúa en línea y en tiempo real, por lo que la publicación de las actuaciones contractuales son efectuadas de manera simultánea a su realización. Para el efecto, se aporta la guía para las publicaciones de los documentos en la plataforma SECOP II la cual obra en la carpeta compartidos 1.Sistema Integrado De Gestion\3. Documentación procesos SIG\12. GESTIÓN CONTRACTUAL\SECOP II\GUIAS SECOP II.
Por lo anterior se considera por parte de ACI, cerrar el hallazgo
</t>
  </si>
  <si>
    <t>este hallazgo se re direcciona a la subdirección competente SAF por lo tanto para la SJC, se cierra el hallazgo, dado que es un proceso de ejecución que no es competencia de la jurídica</t>
  </si>
  <si>
    <t xml:space="preserve">14.Incumplimiento al artículo 2.2.12.5.3 del Decreto 1082 de 2015, el cual menciona que las Entidades Estatales deben contar con un Manual de Contratación, el cual debe cumplir con los lineamientos del artículo 160 del Decreto 1510 de 2013: Las Entidades Estatales deben contar con un manual de contratación el cual debe cumplir con los lineamientos que para el efecto señale Colombia Compra Eficiente en el término de seis (6) meses contados a partir de la expedición del presente decreto.
Al verificar el Manual de Contratación se evidencia la publicación del documento “Manual de contratación, interventoría y supervisión del Instituto para la Economía Social – IPES (Código MS-012; Versión 01, Fecha 25/10/2011)” el cual hace referencia que fue adoptado mediante Resolución IPES- 334 de 2011 del 04 de octubre de 2011.  Así mismo, en la revisión de las minutas de los contratos de prestación de servicios se evidenció que en el numeral  4 de la cláusula de obligaciones generales se hace mención a la Resolución IPES 334 de 2011, como referencia al Manual de Contratación, Interventoría y Supervisión de la Entidad.
Al verificar en la carpeta compartidos ruta: sistema integrado de gestión// normatividad// resoluciones// 334 de 2011, esta hace referencia al siguiente epígrafe: “Por la cual se conforma  la Comisión de Personal  para la vigencia 2011- 2013 en el IPES”. Posteriormente, se consultó con la Dirección General, quien administra el archivo de las resoluciones firmadas por Director General, y se confirma que obedece a una Resolución relacionada con la comisión de personal y no a la del Manual de Contratación. Así mismo, se consultó el control diseñado por dirección (Libro de resoluciones) con el propósito de verificar los consecutivos, pero no se evidencia existencia del mismo para la fecha de esa Resolución sin poder verificar si fue un error mecanográfico en el número de la resolución o si sencillamente esté no existe. 
Lo anterior configura un vacío normativo frente a un Manual que por las condiciones evidenciadas no existe. A ello se suma que la Entidad no cumplió con el deber legal de actualizar el Manual de Contratación conforme con la disposición contenida en el artículo 160 del Decreto 1510 de 2013: “…las Entidades Estatales deben contar con un manual de contratación el cual debe cumplir con los lineamientos que para el efecto señale Colombia Compra Eficiente…”.
No obstante al comparar el documento, a pesar del vacío legal de su adopción, este esta desactualizado conforme a los Lineamientos Generales para la Expedición de Manuales de Contratación (LGEMC-01) que son de obligatorio cumplimiento para las Entidades Estatales, concluyendo que el Manual de Contratación no incluye aspectos necesarios para “garantizar su vigencia, un adecuado proceso de edición, publicación y actualización, así como sus mecanismos de reforma, derogación, renovación y ajustes”.
</t>
  </si>
  <si>
    <t xml:space="preserve">La entidad cuenta con el debido manual de contratación el cual fue acogido por el IPES a través de la Resolución 596 de 2016. El citado manual puede ser consultado en el enlace: X:\1.Sistema Integrado De Gestion\3. Documentación procesos SIG\12. GESTIÓN CONTRACTUAL\SECOP I\DOCUMENTOS ASOCIADOS.
En cuanto a la Resolución 596 de 2016, la misma se puede verificar en la ruta: X:\1.Sistema Integrado De Gestion\4. NORMATIVIDAD\RESOLUCIONES\REGLAMENTOS Y MANUALES.
Asimismo, se puede acceder al Manual de Contratación por medio de la página web de la entidad a través del siguiente link: http://www.ipes.gov.co/images/informes/normatividad/MS-012_MANUAL_DE_CONTRATACION_2016.pdf
Por lo anterior se procede a darle cierre al hallazgo, por parte de la ACI.
</t>
  </si>
  <si>
    <t>La Subdirección Administrativa y Financiera elaboró las respectivas hojas de control formato FO-468, que permiten identificar dentro de cada expediente la totalidad de tipos documentales que lo conforman de acuerdo a las diferentes subseries documentales, el cual se puede consultar en la carpeta de compartidos en el link: Sistema Integrado de Gestión/3, Documentación Procesos SIG/ 12, Gestión Contractual/ SECOP I/Formatos/Formatos Contratación Directa, así mismo, para la organización de los archivos de gestión, tales como  el Formato de Consulta y Préstamo Documentos Archivo FO-160 y el Paz y Salvo para la Entrega de Elementos y Documentos formato FO-565, documentos  incorporados en el Sistema de Gestión de Calidad los cuales también se pueden consultar en la carpeta de compartidos de la entidad, dando cumplimiento a lo establecido en el Parágrafo del Articulo 12 del Acuerdo 02 de 2014 el cual establece que la persona o dependencia responsable de gestionar el expediente durante su etapa de trámite, está obligada a elaborar la hoja de control por expediente, en la cual se consigne la información básica de cada tipo documental. Cuando se realice la transferencia primaria, los expedientes deben ir acompañados de la respectiva hoja de control al principio de los mismos. De otra parte, la Subdirección Administrativa y Financiera - Área de Gestión Documental elaboró la Tabla de Retención Documental de la Entidad la cual se encuentra debidamente publicada en el SIG mediante la Resolución No. 103 del 13 de abril de 2018, la misma Subdirección Administrativa y Financiera desarrolló procesos de capacitación teórico-práctica a los Servidores Públicos y Contratistas en los cuales se afianzan los conocimientos para la organización de los expedientes de acuerdo a los lineamientos establecidos por el Archivo de Bogotá y las políticas de la Entidad. Se remite copia de la Resolución No. 103 de 2018 y de las capacitaciones de la SAF. Adicionalmente, se aporta el estado de los inventarios de 2017 y 2018, por lo anterior se procede con el cierre del hallazgo</t>
  </si>
  <si>
    <t>se solicita nuevamente el cierre del hallazgo por cuanto la Subdirección Jurídica y de Contratación no es la responsable de elaborar la liquidación de los contratos sino es el supervisor contractual, ahora bien, con el objeto de alertar los términos de liquidación contractual la Subdirección Jurídica y de Contratación diseñó un sistema de alertas mediante el cual realiza requerimientos a los Subdirectores misionales y de apoyo quienes ejercen la supervisión de los contratos y convenios, con el objeto de que se realice la correspondiente liquidación, para tal efecto, se remiten al correo institucional de la Asesora de Control Interno, la base actualizada del sistema de alertas con los números de radicado correspondientes. Respuesta a este mismo hallazgo fue remitido por la Subdirectora Jurídica y de Contratación a la Asesoría de Control Interno mediante correo electrónico del 13 de abril de 2018. Se remite actualizada la base de datos de las alertas de términos para liquidar, por lo anterior se determina el cierre del hallazgo</t>
  </si>
  <si>
    <t xml:space="preserve">De conformidad con el Manual de Contratación del IPES, se advierte en el parágrafo del numeral 5.3.2. LIQUIDACIÓN DEL CONTRATO del citado Manual lo siguiente: (…)
PARAGRAFO: Una vez pasado el término de los treinta meses que tiene la entidad para liquidar los contratos, en caso de no efectuarse dicho trámite, el/la supervisor/a respectiva deberá realizar y enviar el acta de pérdida de competencia para revisión y firmas de la Subdirección Administrativa y Financiera y posteriormente de la Subdirección Jurídica y de Contratación. 
Por lo tanto, a partir del citado manual se estableció un procedimiento específico para la pérdida de competencia de la entidad en cuanto a la liquidación de los contratos a cargo de los supervisores, esto es, el Formato FO -  378 que corresponde al acta de perdida de competencia para liquidar cuya ubicación es la siguiente: X:\1.Sistema Integrado De Gestion\3. Documentación procesos SIG\12. GESTIÓN CONTRACTUAL\SECOP I\FORMATOS\FORMATOS CONTRATACIÓN DIRECTA
Adicionalmente, es pertinente indicar que de acuerdo con el parágrafo final del numeral 5.3.2. del Manual de Contratación,  “No es obligatoria la liquidación en los contratos de prestación de servicios profesionales y de apoyo a la gestión. No obstante, el supervisor debe evaluar cada caso en particular sí es necesario e indispensable o no realizar el trámite de liquidación.”
Por lo anterior se procede al cierre del hallazgo
</t>
  </si>
  <si>
    <t>este hallazgo se re direcciona a la subdirección competente SESEC  por lo tanto para la SJC, se cierra el hallazgo, dado que es un proceso de ejecución que no es competencia de la jurídica</t>
  </si>
  <si>
    <t>REPETIDO</t>
  </si>
  <si>
    <t xml:space="preserve">00110-817-005253
00110-817-008115
</t>
  </si>
  <si>
    <t>El Comité de Conciliación expidió la Resolución No. 202 de 2018 "Por la cual se adopta el Manual de Defensa Judicial del IPES",  el cual se encuentra incorporado en el Sistema Integrado de Gestión y se puede consultar en la ruta: 1,Sistema Integrado de Gesión/Normatividad/REsoluciones/Resoluciones 2018, cuya socialización se llevó a cabo el día 6 de abril de 2018. Con la Resolución No. 200 de 2018 que también se puede consultar en la misma ruta de la carpeta comparidos, se adoptó el nuevo reglamento del Comité de Conciliación, mediante el cual se prevé la implementación de las sesiones virtuales, las cuales permitirán dar cumplimiento de la normatividad en materia de la frecuencia de sesiones de los mencionados Comités. Mediante radicado no. 00110-817-008532 del 28-12-2017 el Comité de Conciliación llevó a cabo la definición de los criterios para la selección de los abogados externos. Razón por la cual, la Subdirección Jurídica y de Contratación incluyó, por ejemplo, en el contrato de prestación de servicios profesionales  especializados No. 010 de 2018, en las “Obligaciones generales” el requisito establecido en el radicado arriba citado. Dicho contrato puede ser consultado para evidenciar su cumplimiento. Con mediante radicado no. 00110-817-008532 del 28-12-2017 se remitió el informe de gestión de la vigencia 2017 a la Directora General (Representante legal) y a los demás miembros del Comité, por lo tanto se procede con el cierre del hallazgo</t>
  </si>
  <si>
    <t xml:space="preserve">El profesional que atiende la visita manifiesta que la Subdirección Jurídica y de Contratación, está cumpliendo a cabalidad con las publicaciones correspondientes en cumplimiento de la Ley 1712 de 2014, lo cual se puede verificar en la siguiente ruta: http://www.ipes.gov.co/index.php/gestion-institucional/planeacion/planes/transparencia-y-acceso-a-la-informacion-publica.
Sin embargo al hacer la verificación de cada uno de los ítems pendientes, se puede observar mejoras en la publicación en la página web, sin embargo no se soporta que todos los ítems evaluados en cumplimiento de la estrategia de gobierno en línea se tengan actualizados, por consiguiente el hallazgo permanece abierto, hasta que se soporte por la SJC, que cada uno de estos se encuentra actualizados.
</t>
  </si>
  <si>
    <t xml:space="preserve">2. Revisado el expediente del convenio 2130 de 2013 se observó  que el acta de inicio es de fecha 16 de octubre de 2013 y el registro presupuestal No 4252 del 31 de diciembre de 2013, lo cual no da aplicación a lo señalado en el artículo 27 del Decreto 372 de 2010, toda vez que este último debe efectuarse después de la firma del convenio y antes del acta de iniciación del mismo. </t>
  </si>
  <si>
    <t xml:space="preserve">1. Al verificar la publicación del Plan Anual de Adquisiciones vigencias 2014 y 2015 del Instituto para la Economía Social - IPES, se evidenció que la Entidad no cumplió con lo señalado en el artículo 6 del Decreto 1510 de 2013 dado que se desconoció la forma que para el efecto dispuso Colombia Compra Eficiente según numeral 5 de la Circular Externa No 2 de 16 de agosto de 2013, mediante la cual estableció que “las entidades del Estado deben publicar el Plan Anual de Adquisiciones en el SECOP a más tardar el 31 de enero de cada año, identificando los bienes y servicios con el Clasificador de Bienes y Servicios de Naciones Unidas (UNSPSC)” (subrayado nuestro). De acuerdo con el reporte de consulta en la página del SECOP, la publicación se realizó de manera extemporánea como se observa en los siguientes cuadros: Para la vigencia 2014 se registran 5 publicaciones: la primera data del 10 de junio de 2014 y la última del 12 de diciembre de 2014 y dos (2) publicaciones el mismo día (5 de noviembre de 2014).
Así mismo, mediante memorando con radicado IPES No. 00110-817-001236, se solicitó documentos soporte con las respectivas firmas que aprobaran el Plan Anual de Adquisiciones y sus modificaciones para la vigencia de 2014 y 2015, sin embargo, en contestación a esto mediante memorando con radicado IPES No. 00110817-001359 la SDAE no respondió al requerimiento presentado por esta Asesoría, de lo cual se concluye que no se evidencian soportes, actas u otros documentos que certifiquen la aprobación de los Planes de Adquisiciones junto con sus actualizaciones. 
</t>
  </si>
  <si>
    <t>5. Al verificar en los expedientes de los contratos de prestación de servicios números 32, 241, 304 y 473 de 2014,  y 1, 2, 3, 4, 6, 10, 13, 17, 18, 35, 37, 151, 154, 158, 159, 160, 163, 167, 168 del 2015 se evidenció que el contratista no cumple con el perfil establecido por el IPES, según Resoluciones IPES No. 313 de 2014 y No. 025 de 2015, al comparar y constatar la documentación registrada en el expediente y referente al contratista y conforme con los requisitos definidos en la tabla de honorarios fijada por la Entidad. Dicha situación podría interpretarse como posible detrimento patrimonial considerando que se suscriben contratos de prestación de servicio con personas que no son idóneas para desarrollar las obligaciones conforme con la tabla de honorarios definida por la Entidad. De lo anterior se observa que en existen contratos de prestación de servicios en todas las áreas del IPES  que cuentan con esta falencia.</t>
  </si>
  <si>
    <t>4, Actualizar los procesos No 1999-00245 (Contractual) y 2010- 00417 (Reparación Directa) ques e encuentran activos en el SIPROJ , los cuales aparecen a nombre del Fondo de Ventas Populares, a pesar de que actualmente  se conoce como IPES.</t>
  </si>
  <si>
    <t xml:space="preserve">00110-817-005910
</t>
  </si>
  <si>
    <t xml:space="preserve">5, Incumplimiento por parte de los abogados externos encargados de la representación judicial de la Entidad , de su obligación de realizar de manera correcta y oportuna el ingreso de información con el estado de cada proceso judicial que tengan a su cargo al SIPROJ  </t>
  </si>
  <si>
    <t>6. No se han seguido las recomendaciones de informes anteriores, respecto al cumplimiento del Decreto 1716 de 2009 y las disposiciones del Decreto 654 y 655 de 2011, toda vez que se encuentra desactualizado y sin los documentos de cada proceso adjuntos, las conciliaciones, tutelas, procesos judiciales, según lo demuestra el  Sistema de Información de los Procesos Judiciales de Bogotá – SIPROJ.</t>
  </si>
  <si>
    <t xml:space="preserve">9. Al no acatar las recomendaciones de informes anteriores y al no realizar los respectivos seguimientos encontramos que aun los procesos No 1999-00245 (Contractual) y 2010-00417 (Reparación Directa) que se encuentran activos en el Sistema de Información de Procesos Judiciales – SIPROJ, permanecen a nombre del Fondo de Ventas Populares, cuando sea manifestado que deben pasar al Instituto para la Economía  Social -IPES. </t>
  </si>
  <si>
    <t>1. El Comité de Conciliación debe reunirse una vez al mes, en el 2014 solo se reunieron 5 veces y en lo corrido del 2015 solo 1 vez.</t>
  </si>
  <si>
    <t>3. La ficha técnica no está siendo diligenciada e  introducida en el Sistema de Información de Procesos Judiciales — SIPROJWEB</t>
  </si>
  <si>
    <t>4. No se evidencio la introducción de las actas de los comités de conciliación efectuados en el 2014 en el Sistema de Información de Procesos Judiciales — SIPROJWEB</t>
  </si>
  <si>
    <t>5. No se evidencio la solicitud ni entrega por parte de los abogados externos que llevan la representación de la Entidad de los informes ejecutivos que deben entregar cada 3 meses.</t>
  </si>
  <si>
    <t>6. Se evidencia que la Subdirección Jurídica y Contratación no ha tomado las acciones correctivas necesarias para cerrar los hallazgos  encontrados en las anteriores auditorias y seguimientos realizados al Comité de Conciliación  en la vigencia 2014 contenidos en los Radicados IPES 00110-817-003924 y 00110-817-005910 con la actualización del Siproj web y elaboración de la actas del Comité.</t>
  </si>
  <si>
    <t>8. Los abogados que representan judicialmente a la Entidad no tienen actualizada ni depurada la información referente a los procesos que manejan en el Siproj</t>
  </si>
  <si>
    <t>9. La Subdirección Jurídica y de Contratación no posee un mecanismo de supervisión y control que permita establecer si los abogados  que representan judicialmente a la Entidad están cumpliendo con la actualización de los procesos en el Siproj</t>
  </si>
  <si>
    <t xml:space="preserve">15. Dada la verificación al plan de mejoramiento realizada en el mes de mayo de 2016 por la asesoría de control interno, Se agrupan los hallazgos 1, 2,5,6, 7, 10 Y 11 del informe de auditoria radicado 5911 de 2014 y los hallazgos 3, 4, 6, 8, y 9 del informe de auditoria radicado el 1872 de 2015, en un hallazgo mayor así:
En el año 2014 y  2015 se realizo auditoria a la Gestión Jurídica, donde se evidencia el incumplimiento de las disposiciones  del Decreto 654 de 2011 y la Resolución 603 de 2012, por aquellos contratistas y/ o funcionarios a quienes se les atribuya dicha obligación, bien sea porque esta dentro de sus obligaciones contractuales, o porque respecto de sus funciones tienen el deber de hacer defensa judicial para la entidad. Respecto del deber legal de publicar todas las actuaciones judiciales (tutelas, demandas)  así como las actas de los comités de conciliación.
</t>
  </si>
  <si>
    <t>16. Dada la verificación al plan de mejoramiento realizada en el mes de mayo de 2016 por la asesoría de control interno, Se agrupan los hallazgos 1 y 2 del informe de auditoria radicado 1872 de 2015 en un hallazgo, así:
Se evidencian falencias en la convocación y en el número mínimo de comités de conciliación a realizar conforme a la normatividad interna. (3 días de antelación para convocar, realización de un comité mensual).</t>
  </si>
  <si>
    <t>Las demoras en los tiempos de actualización de la información a publicar en el SIG podrían conllevar a la materialización de riesgos relacionados con la falta de fortalecimiento del SIG con respecto a la mejora continua de la gestión de la entidad e incumplimiento de la ley 87 de 1993 articulo 2 literal e</t>
  </si>
  <si>
    <t>PLANEAMIENTO FÍSICO</t>
  </si>
  <si>
    <t>La insuficiencia en la implementación de llaves ahorradoras de agua en Plazas de Mercado y Puntos Comerciales, asociado a las fugas de agua observadas en los puntos comerciales Furatena y Cachivaches, puede conllevar a la materialización de riesgos relacionados ineficiencias del gasto por el consumo en exceso de agua lo que incrementa el pago de servicios públicos, así como incumplimiento de lo estipulado en la DE-007 Política ambiental versión 05 del 27 d febrero de 2017, Directiva Presidencial. No. 09 de 2018 numeral y ley 87 de 1993 articulo 4 literal e.</t>
  </si>
  <si>
    <t>La insuficiencia en la instalación de iluminarias ahorradoras en Plazas de Mercado y Puntos Comerciales puede conllevar a la materialización de riesgos relacionados con ineficiencias en el gasto por el aumento en el pago de servicios públicos e incumplimiento de lo estipulado en la DE-007 Política ambiental versión 05 del 27 de febrero de 2017, Directiva Presidencial. No. 09 de 2018 numeral y ley 87 de 1993 articulo 4 literal e.</t>
  </si>
  <si>
    <t>Realizar cronograma de sensibilizacion de PIGA que contemple todos los puntos comerciales</t>
  </si>
  <si>
    <t>Realizar sensibilizaciones PIGA en todos los puntos comerciales</t>
  </si>
  <si>
    <t>Adelantar proceso de contratacion con recursos PIGA para realizar sensibilizacion ambiental en puntos comerciales y plazas de mercado</t>
  </si>
  <si>
    <t>Adelantar proceso de contratacion con recursos PIGA para la adquicision e instalacion de puntos ecologicos en los puntos comerciales priorizados</t>
  </si>
  <si>
    <t>Priorizar los puntos comerciales a intervenir en control de fugas y redes hidrosanitarias</t>
  </si>
  <si>
    <t>Seguimiento al cronograma de actividades relacionadas con el cambioa griferia ahorradoras en plazas y puntos</t>
  </si>
  <si>
    <t>Seguimiento a solicitudes de mantenimiento control de fugas puntos comerciales</t>
  </si>
  <si>
    <t>Seguimiento al cronograma de actividades relacionadas con el cambio a iluminarias ahorradoras en plazas y puntos</t>
  </si>
  <si>
    <t>Seguimiento al cronograma de actividades relacionadas con el mantenimiento y mejoramiento de infraestructura de puntos comerciales cachivaches y galerias</t>
  </si>
  <si>
    <t xml:space="preserve">4. Revisar las obligaciones contractuales de la Fundación Minuto de Dios, dentro del Convenio de asociación No 1137 de 2013,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
</t>
  </si>
  <si>
    <t xml:space="preserve">2014-10-01
</t>
  </si>
  <si>
    <t xml:space="preserve">2015
</t>
  </si>
  <si>
    <t xml:space="preserve">7. 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 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
</t>
  </si>
  <si>
    <t xml:space="preserve">2015-07-13
</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</si>
  <si>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
</t>
  </si>
  <si>
    <t xml:space="preserve">"00110-817-002657
00110-817-004533
00110-817-005013
00110-817-005336"
</t>
  </si>
  <si>
    <t xml:space="preserve">13/07/2015
14/09/2016
</t>
  </si>
  <si>
    <t xml:space="preserve">"00110-817-002657
00110-817-004533
00110-817-005013"
</t>
  </si>
  <si>
    <t xml:space="preserve">10. Se revisó los expedientes del contrato de prestación de servicios No. 13 y 17 de 2015 evidenciándose que la ejecución del contrato de acuerdo con los informes de actividades que los contratistas están desarrollando actividades que no están contempladas en su objeto u obligaciones contractuales.
</t>
  </si>
  <si>
    <t xml:space="preserve">2015
2016
</t>
  </si>
  <si>
    <t xml:space="preserve">00110-817-002657
00110-817-004533
00110-817-005013
00110-817-005336
</t>
  </si>
  <si>
    <t>TALENTO HUMANO</t>
  </si>
  <si>
    <t xml:space="preserve">"13. 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
"
</t>
  </si>
  <si>
    <t xml:space="preserve">00110-817-007200
</t>
  </si>
  <si>
    <t xml:space="preserve">"Al verificar la ejecución del contrato No. 554 de 2014, se evidencia que las maquinas compradas a través del referido contrato no se están utilizando en las plazas de mercado, generando un posible detrimento patrimonial teniendo, en cuenta
- El supervisor del contrato a través de la validación al informe de actividades y de la cuenta de cobro del contratista certifica que se hicieron capacitaciones de cómo usar las máquinas, sin embargo al realizar la visita en situ de las plazas objeto de muestra de la auditoria no hay evidencia de dicha capacitación. Igualmente en la carpeta no se evidencia soportes que avalen las respectivas capacitaciones (lista de asistencias, registros fotográficos etc…).
- Al realizar la visita en situ de las plazas objeto de muestra de la auditoria, no se evidencia manuales de uso respecto de las compactadoras.
"
</t>
  </si>
  <si>
    <t xml:space="preserve">2016-12-09
</t>
  </si>
  <si>
    <t xml:space="preserve">2016
</t>
  </si>
  <si>
    <t xml:space="preserve">Incumplimiento a las condiciones del contrato No. 356 de 2015, teniendo en cuenta que no se cumplen las condiciones pactadas con el operador para las capacitaciones como es el número mínimo de horas por participar.
</t>
  </si>
  <si>
    <t xml:space="preserve">00110-817-002657
00110-817-004533
00110-817-005013
00110-817-00533
</t>
  </si>
  <si>
    <t xml:space="preserve">"11. Se revisó el expediente del Contrato No. 2078-13 y se evidenciaron las siguientes inconsistencias: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
"
</t>
  </si>
  <si>
    <t>1912/2018</t>
  </si>
  <si>
    <t xml:space="preserve">2017
</t>
  </si>
  <si>
    <t xml:space="preserve">"Se observa deficiencia en la conformación de los expedientes contractuales (389-390 de 2016) por no contar con todos los soportes en el expediente que permitan determinar si el pago realizado obedece a la realidad (SOAT, Garantías, Original de Factura, pago de impuestos) 
Se observa deficiencia en la Supervisión de los contratos (408 de 2016) Solicitud de Prórroga sin Soportes de ejecución, (188 de 2017) no se evidencian informes de ejecución, (149 de 2016) informes de ejecución sin firma del contratista e inconsistencias en fechas.
"
</t>
  </si>
  <si>
    <t xml:space="preserve">2017-09-14
</t>
  </si>
  <si>
    <t xml:space="preserve">1.Al verificar el cumplimiento de las funciones atribuidas a la Subdirección de Formación y Empleabilidad se evidencia incumplimiento a las mismas, (ver análisis numeral 3.1.1)
</t>
  </si>
  <si>
    <t xml:space="preserve">00110-817-006674
</t>
  </si>
  <si>
    <r>
      <t>Mediante el procedimiento de caracterización actualizado, según el PO-017 de septiembre 13 de 2018, se estableció el cumplimiento de la acción formulada que consistía en la: “</t>
    </r>
    <r>
      <rPr>
        <i/>
        <sz val="9"/>
        <rFont val="Arial"/>
        <family val="2"/>
      </rPr>
      <t>Caracterización del proceso misional de Gestión para la Soberanía y Seguridad Alimentaria y nutricional</t>
    </r>
    <r>
      <rPr>
        <sz val="9"/>
        <rFont val="Arial"/>
        <family val="2"/>
      </rPr>
      <t>”, por lo tanto se procede al cierre del hallazgo, el procedimiento se encuentra en la rutra de comaprtidos: X:\1.Sistema Integrado De Gestion\3. Documentación procesos SIG\6. GESTIÓN SOBERANÍA, SEGURIDAD ALIMENTARIA Y NUTRICIONAL.</t>
    </r>
  </si>
  <si>
    <r>
      <t>Colocar concreto en piso de un sector para el mercado itinerante con el</t>
    </r>
    <r>
      <rPr>
        <sz val="8"/>
        <rFont val="Calibri"/>
        <family val="2"/>
      </rPr>
      <t> </t>
    </r>
    <r>
      <rPr>
        <sz val="11"/>
        <rFont val="Calibri"/>
        <family val="2"/>
      </rPr>
      <t xml:space="preserve"> cto de mantenimiento # 18</t>
    </r>
  </si>
  <si>
    <r>
      <t>De acuerdo a lo manifestado por la profesional que atiende la visita el estudio previo evidenciado en la etapa precontractual, corresponde a un proceso llevado a cabo en años 2014, a la fecha hemos realizado mejoras en la planeación, instructivos, procedimientos y formatos que mejoran el control y manejo de los documentos previos, de ejecución y de liquidación de los contratos. La SDAE, realizo un avance muy importante en la generación de dos (2) planes de mantenimiento preventivo, correctivo y de obras menores con su marco jurídico, diagnóstico de intervención, plan de inversión, memorias graficas de mantenimiento, anexos de inversión por predio, inversión por requerimiento, inversión total de plazas y puntos y manuales. Por otra parte se construyeron tres (3) instructivos y catorce (14) procedimientos los cuales son requeridos por la supervisión en los estudios previos específicamente en los anexos técnico y ambiental. Ruta en carpeta compartidos: 1. Sistema integrado de gestión 10. Gestión de recursos físicos/Documentos asociados/planeamiento físico</t>
    </r>
    <r>
      <rPr>
        <sz val="12"/>
        <rFont val="Times New Roman"/>
        <family val="1"/>
      </rPr>
      <t>.</t>
    </r>
  </si>
  <si>
    <r>
      <t>Se manifiesta por parte de la profesional que atiende la visita que se ha planeado en cada contrato un % del 5% de imprevistos con el fin de atender de forma inmediata los eventos de fugas, riesgos y otros que requieran ser atendidos de manera inmediata, para lo cual se adjuntan los estudios previos de los años 2017 y 2018 , los cuales se encuentran colgados en SECOP I y SECOP II ( Adjunto)</t>
    </r>
    <r>
      <rPr>
        <sz val="12"/>
        <rFont val="Times New Roman"/>
        <family val="1"/>
      </rPr>
      <t xml:space="preserve">.
</t>
    </r>
    <r>
      <rPr>
        <sz val="9"/>
        <rFont val="Arial"/>
        <family val="2"/>
      </rPr>
      <t>Sin embargo no se evidencia que la fuga de agua del punto de encuentro las aguas, ya no presente dicha situación, por lo tanto el hallazgo permanece abierto, hasta tanto se evidencie esto ultimo</t>
    </r>
  </si>
  <si>
    <r>
      <t>Se observan evidencias aportadas por la SDAE, respecto de las capacitaciones de la política de riesgos, por lo tanto se da por cerrado el hallazgo</t>
    </r>
    <r>
      <rPr>
        <b/>
        <sz val="11"/>
        <rFont val="Arial"/>
        <family val="2"/>
      </rPr>
      <t>.</t>
    </r>
  </si>
  <si>
    <r>
      <t>Se indica por parte de la SDAE, que se debe verificar en auditoria el memorando de radicado IPES No. 00110-817-005689</t>
    </r>
    <r>
      <rPr>
        <sz val="11"/>
        <rFont val="Calibri"/>
        <family val="2"/>
      </rPr>
      <t>, sin embargo no se indica de que año, y al verificar el oficio de la vigencia 2018, el mismo se trata de una factura de agua de plaza los luceros, por lo tanto se entiende no soportado avances al respecto, dado que igual las evidencias entregadas en CD, no están marcadas por el hallazgo que esta en la matriz publicada oficial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</si>
</sst>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d/m/yyyy"/>
    <numFmt numFmtId="166" formatCode="yyyy\-mm\-dd;@"/>
  </numFmts>
  <fonts count="68">
    <font>
      <sz val="11"/>
      <color rgb="FF000000"/>
      <name val="Calibri"/>
    </font>
    <font>
      <sz val="11"/>
      <color theme="1"/>
      <name val="Calibri"/>
      <family val="2"/>
      <scheme val="minor"/>
    </font>
    <font>
      <sz val="11"/>
      <color theme="1"/>
      <name val="Calibri"/>
      <family val="2"/>
      <scheme val="minor"/>
    </font>
    <font>
      <b/>
      <sz val="20"/>
      <color rgb="FF000000"/>
      <name val="Arial"/>
      <family val="2"/>
    </font>
    <font>
      <sz val="11"/>
      <name val="Calibri"/>
      <family val="2"/>
    </font>
    <font>
      <b/>
      <sz val="10"/>
      <name val="Arial"/>
      <family val="2"/>
    </font>
    <font>
      <b/>
      <sz val="11"/>
      <name val="Arial"/>
      <family val="2"/>
    </font>
    <font>
      <b/>
      <sz val="16"/>
      <color rgb="FFFFFFFF"/>
      <name val="Arial"/>
      <family val="2"/>
    </font>
    <font>
      <b/>
      <sz val="8"/>
      <name val="Arial"/>
      <family val="2"/>
    </font>
    <font>
      <sz val="10"/>
      <color rgb="FF000000"/>
      <name val="Calibri"/>
      <family val="2"/>
    </font>
    <font>
      <sz val="10"/>
      <name val="Arial"/>
      <family val="2"/>
    </font>
    <font>
      <sz val="10"/>
      <color rgb="FFFF0000"/>
      <name val="Arial"/>
      <family val="2"/>
    </font>
    <font>
      <b/>
      <sz val="11"/>
      <name val="Calibri"/>
      <family val="2"/>
    </font>
    <font>
      <sz val="10"/>
      <name val="Arial"/>
      <family val="2"/>
    </font>
    <font>
      <sz val="11"/>
      <name val="Calibri"/>
      <family val="2"/>
    </font>
    <font>
      <sz val="11"/>
      <color rgb="FF000000"/>
      <name val="Calibri"/>
      <family val="2"/>
    </font>
    <font>
      <sz val="10"/>
      <color indexed="8"/>
      <name val="Calibri"/>
      <family val="2"/>
    </font>
    <font>
      <sz val="10"/>
      <color theme="1"/>
      <name val="Arial"/>
      <family val="2"/>
    </font>
    <font>
      <i/>
      <sz val="11"/>
      <name val="Arial"/>
      <family val="2"/>
    </font>
    <font>
      <sz val="10"/>
      <color theme="1"/>
      <name val="Calibri"/>
      <family val="2"/>
      <scheme val="minor"/>
    </font>
    <font>
      <sz val="9"/>
      <color theme="1"/>
      <name val="Arial"/>
      <family val="2"/>
    </font>
    <font>
      <sz val="10"/>
      <color rgb="FF000000"/>
      <name val="Arial"/>
      <family val="2"/>
    </font>
    <font>
      <sz val="10"/>
      <color theme="1"/>
      <name val="Times New Roman"/>
      <family val="1"/>
    </font>
    <font>
      <sz val="11"/>
      <color rgb="FFFF0000"/>
      <name val="Arial"/>
      <family val="2"/>
    </font>
    <font>
      <sz val="9"/>
      <color theme="1"/>
      <name val="Calibri"/>
      <family val="2"/>
      <scheme val="minor"/>
    </font>
    <font>
      <sz val="10"/>
      <color indexed="10"/>
      <name val="Arial"/>
      <family val="2"/>
    </font>
    <font>
      <b/>
      <sz val="20"/>
      <color theme="1"/>
      <name val="Arial"/>
      <family val="2"/>
    </font>
    <font>
      <b/>
      <sz val="10"/>
      <name val="Arial"/>
      <family val="2"/>
    </font>
    <font>
      <b/>
      <sz val="11"/>
      <name val="Arial"/>
      <family val="2"/>
    </font>
    <font>
      <b/>
      <sz val="9"/>
      <name val="Arial"/>
      <family val="2"/>
    </font>
    <font>
      <b/>
      <sz val="16"/>
      <color theme="0"/>
      <name val="Arial"/>
      <family val="2"/>
    </font>
    <font>
      <b/>
      <sz val="8"/>
      <name val="Arial"/>
      <family val="2"/>
    </font>
    <font>
      <b/>
      <sz val="16"/>
      <color rgb="FF000000"/>
      <name val="Calibri"/>
      <family val="2"/>
    </font>
    <font>
      <u/>
      <sz val="10"/>
      <name val="Arial"/>
      <family val="2"/>
    </font>
    <font>
      <sz val="10"/>
      <color indexed="8"/>
      <name val="Arial"/>
      <family val="2"/>
    </font>
    <font>
      <u/>
      <sz val="10"/>
      <color indexed="8"/>
      <name val="Arial"/>
      <family val="2"/>
    </font>
    <font>
      <i/>
      <sz val="10"/>
      <color indexed="8"/>
      <name val="Arial"/>
      <family val="2"/>
    </font>
    <font>
      <i/>
      <sz val="10"/>
      <name val="Arial"/>
      <family val="2"/>
    </font>
    <font>
      <sz val="10"/>
      <color indexed="60"/>
      <name val="Arial"/>
      <family val="2"/>
    </font>
    <font>
      <b/>
      <sz val="10"/>
      <color indexed="8"/>
      <name val="Arial"/>
      <family val="2"/>
    </font>
    <font>
      <sz val="11"/>
      <name val="Calibri"/>
      <family val="2"/>
      <scheme val="minor"/>
    </font>
    <font>
      <sz val="11"/>
      <color theme="1"/>
      <name val="Arial"/>
      <family val="2"/>
    </font>
    <font>
      <b/>
      <sz val="10"/>
      <color rgb="FFFFFFFF"/>
      <name val="Arial"/>
      <family val="2"/>
    </font>
    <font>
      <sz val="20"/>
      <color rgb="FF000000"/>
      <name val="Arial"/>
      <family val="2"/>
    </font>
    <font>
      <sz val="20"/>
      <name val="Arial"/>
      <family val="2"/>
    </font>
    <font>
      <b/>
      <sz val="10"/>
      <color rgb="FF000000"/>
      <name val="Arial"/>
      <family val="2"/>
    </font>
    <font>
      <sz val="9"/>
      <name val="Arial"/>
      <family val="2"/>
    </font>
    <font>
      <b/>
      <sz val="12"/>
      <color rgb="FF000000"/>
      <name val="Arial"/>
      <family val="2"/>
    </font>
    <font>
      <b/>
      <sz val="12"/>
      <color rgb="FF000000"/>
      <name val="Calibri"/>
      <family val="2"/>
    </font>
    <font>
      <sz val="11"/>
      <color rgb="FF000000"/>
      <name val="Calibri"/>
      <family val="2"/>
    </font>
    <font>
      <sz val="12"/>
      <color rgb="FF000000"/>
      <name val="Arial"/>
      <family val="2"/>
    </font>
    <font>
      <b/>
      <sz val="12"/>
      <name val="Arial"/>
      <family val="2"/>
    </font>
    <font>
      <b/>
      <sz val="11"/>
      <color rgb="FF000000"/>
      <name val="Calibri"/>
      <family val="2"/>
    </font>
    <font>
      <i/>
      <sz val="11"/>
      <color rgb="FF000000"/>
      <name val="Arial"/>
      <family val="2"/>
    </font>
    <font>
      <sz val="11"/>
      <color rgb="FF000000"/>
      <name val="Arial"/>
      <family val="2"/>
    </font>
    <font>
      <sz val="9"/>
      <color rgb="FF000000"/>
      <name val="Arial"/>
      <family val="2"/>
    </font>
    <font>
      <sz val="9"/>
      <name val="Calibri"/>
      <family val="2"/>
    </font>
    <font>
      <b/>
      <sz val="9"/>
      <color rgb="FF000000"/>
      <name val="Arial"/>
      <family val="2"/>
    </font>
    <font>
      <b/>
      <sz val="14"/>
      <color rgb="FF000000"/>
      <name val="Calibri"/>
      <family val="2"/>
    </font>
    <font>
      <u/>
      <sz val="11"/>
      <color theme="10"/>
      <name val="Calibri"/>
      <family val="2"/>
    </font>
    <font>
      <u/>
      <sz val="11"/>
      <name val="Docs-Calibri"/>
    </font>
    <font>
      <u/>
      <sz val="11"/>
      <name val="Calibri"/>
      <family val="2"/>
    </font>
    <font>
      <sz val="36"/>
      <name val="Arial"/>
      <family val="2"/>
    </font>
    <font>
      <i/>
      <sz val="9"/>
      <name val="Arial"/>
      <family val="2"/>
    </font>
    <font>
      <sz val="8"/>
      <name val="Calibri"/>
      <family val="2"/>
    </font>
    <font>
      <b/>
      <sz val="12"/>
      <name val="Calibri"/>
      <family val="2"/>
    </font>
    <font>
      <sz val="12"/>
      <name val="Times New Roman"/>
      <family val="1"/>
    </font>
    <font>
      <sz val="11"/>
      <name val="Arial"/>
      <family val="2"/>
    </font>
  </fonts>
  <fills count="32">
    <fill>
      <patternFill patternType="none"/>
    </fill>
    <fill>
      <patternFill patternType="gray125"/>
    </fill>
    <fill>
      <patternFill patternType="solid">
        <fgColor rgb="FFDBE5F1"/>
        <bgColor rgb="FFDBE5F1"/>
      </patternFill>
    </fill>
    <fill>
      <patternFill patternType="solid">
        <fgColor rgb="FF000000"/>
        <bgColor rgb="FF000000"/>
      </patternFill>
    </fill>
    <fill>
      <patternFill patternType="solid">
        <fgColor rgb="FFEAF1DD"/>
        <bgColor rgb="FFEAF1DD"/>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7" tint="0.79998168889431442"/>
        <bgColor indexed="64"/>
      </patternFill>
    </fill>
    <fill>
      <patternFill patternType="solid">
        <fgColor indexed="65"/>
        <bgColor theme="0"/>
      </patternFill>
    </fill>
    <fill>
      <patternFill patternType="solid">
        <fgColor rgb="FFDBE5F1"/>
        <bgColor theme="0"/>
      </patternFill>
    </fill>
    <fill>
      <patternFill patternType="solid">
        <fgColor rgb="FF000000"/>
        <bgColor theme="0"/>
      </patternFill>
    </fill>
    <fill>
      <patternFill patternType="solid">
        <fgColor rgb="FFEAF1DD"/>
        <bgColor theme="0"/>
      </patternFill>
    </fill>
    <fill>
      <patternFill patternType="solid">
        <fgColor theme="0"/>
        <bgColor theme="0"/>
      </patternFill>
    </fill>
    <fill>
      <patternFill patternType="solid">
        <fgColor theme="5" tint="0.79998168889431442"/>
        <bgColor theme="0"/>
      </patternFill>
    </fill>
    <fill>
      <patternFill patternType="solid">
        <fgColor rgb="FFFF0000"/>
        <bgColor indexed="64"/>
      </patternFill>
    </fill>
    <fill>
      <patternFill patternType="solid">
        <fgColor rgb="FFFF0000"/>
        <bgColor theme="0"/>
      </patternFill>
    </fill>
    <fill>
      <patternFill patternType="solid">
        <fgColor rgb="FFFFFF00"/>
        <bgColor theme="0"/>
      </patternFill>
    </fill>
    <fill>
      <patternFill patternType="solid">
        <fgColor rgb="FFFFC000"/>
        <bgColor theme="0"/>
      </patternFill>
    </fill>
    <fill>
      <patternFill patternType="solid">
        <fgColor rgb="FFFFC000"/>
        <bgColor indexed="64"/>
      </patternFill>
    </fill>
    <fill>
      <patternFill patternType="solid">
        <fgColor theme="0"/>
        <bgColor rgb="FFFFFFFF"/>
      </patternFill>
    </fill>
    <fill>
      <patternFill patternType="solid">
        <fgColor rgb="FFFFC000"/>
        <bgColor rgb="FFFFFFFF"/>
      </patternFill>
    </fill>
    <fill>
      <patternFill patternType="solid">
        <fgColor theme="1"/>
        <bgColor theme="0"/>
      </patternFill>
    </fill>
    <fill>
      <patternFill patternType="solid">
        <fgColor rgb="FFFFFFFF"/>
        <bgColor theme="0"/>
      </patternFill>
    </fill>
    <fill>
      <patternFill patternType="solid">
        <fgColor theme="4" tint="0.79998168889431442"/>
        <bgColor theme="0"/>
      </patternFill>
    </fill>
    <fill>
      <patternFill patternType="solid">
        <fgColor theme="6" tint="0.79998168889431442"/>
        <bgColor theme="0"/>
      </patternFill>
    </fill>
    <fill>
      <patternFill patternType="solid">
        <fgColor indexed="9"/>
        <bgColor theme="0"/>
      </patternFill>
    </fill>
    <fill>
      <patternFill patternType="solid">
        <fgColor indexed="65"/>
        <bgColor rgb="FFFFFFFF"/>
      </patternFill>
    </fill>
    <fill>
      <patternFill patternType="solid">
        <fgColor theme="0"/>
        <bgColor rgb="FF000000"/>
      </patternFill>
    </fill>
    <fill>
      <patternFill patternType="solid">
        <fgColor rgb="FFE7E6E6"/>
        <bgColor rgb="FFFFFFFF"/>
      </patternFill>
    </fill>
    <fill>
      <patternFill patternType="solid">
        <fgColor theme="0" tint="-0.14999847407452621"/>
        <bgColor indexed="64"/>
      </patternFill>
    </fill>
  </fills>
  <borders count="103">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style="medium">
        <color rgb="FF000000"/>
      </top>
      <bottom style="thin">
        <color rgb="FF00000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style="thin">
        <color rgb="FF000000"/>
      </left>
      <right/>
      <top style="thin">
        <color rgb="FF000000"/>
      </top>
      <bottom/>
      <diagonal/>
    </border>
    <border>
      <left/>
      <right/>
      <top/>
      <bottom style="thin">
        <color indexed="64"/>
      </bottom>
      <diagonal/>
    </border>
    <border>
      <left style="thin">
        <color indexed="64"/>
      </left>
      <right style="thin">
        <color indexed="64"/>
      </right>
      <top style="medium">
        <color indexed="64"/>
      </top>
      <bottom/>
      <diagonal/>
    </border>
    <border>
      <left style="thin">
        <color rgb="FF000000"/>
      </left>
      <right style="medium">
        <color indexed="64"/>
      </right>
      <top style="thin">
        <color rgb="FF00000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rgb="FF000000"/>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rgb="FF000000"/>
      </left>
      <right style="thin">
        <color rgb="FF000000"/>
      </right>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rgb="FF000000"/>
      </bottom>
      <diagonal/>
    </border>
  </borders>
  <cellStyleXfs count="4">
    <xf numFmtId="0" fontId="0" fillId="0" borderId="0"/>
    <xf numFmtId="9" fontId="49" fillId="0" borderId="0" applyFont="0" applyFill="0" applyBorder="0" applyAlignment="0" applyProtection="0"/>
    <xf numFmtId="0" fontId="15" fillId="0" borderId="0"/>
    <xf numFmtId="0" fontId="59" fillId="0" borderId="0" applyNumberFormat="0" applyFill="0" applyBorder="0" applyAlignment="0" applyProtection="0"/>
  </cellStyleXfs>
  <cellXfs count="1346">
    <xf numFmtId="0" fontId="0" fillId="0" borderId="0" xfId="0" applyFont="1" applyAlignment="1"/>
    <xf numFmtId="0" fontId="8" fillId="4" borderId="21"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center"/>
    </xf>
    <xf numFmtId="0" fontId="0" fillId="0" borderId="29"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31" xfId="0" applyFont="1" applyFill="1" applyBorder="1" applyAlignment="1">
      <alignment horizontal="center" vertical="center" wrapText="1"/>
    </xf>
    <xf numFmtId="164" fontId="0" fillId="0" borderId="29" xfId="0" applyNumberFormat="1" applyFont="1" applyFill="1" applyBorder="1" applyAlignment="1">
      <alignment horizontal="center" vertical="center"/>
    </xf>
    <xf numFmtId="0" fontId="13" fillId="0" borderId="28" xfId="0" applyFont="1" applyFill="1" applyBorder="1" applyAlignment="1">
      <alignment horizontal="center" vertical="center"/>
    </xf>
    <xf numFmtId="14" fontId="0" fillId="0" borderId="30" xfId="0" applyNumberFormat="1" applyFont="1" applyFill="1" applyBorder="1" applyAlignment="1">
      <alignment horizontal="center" vertical="center"/>
    </xf>
    <xf numFmtId="0" fontId="0" fillId="0" borderId="21" xfId="0" applyFont="1" applyFill="1" applyBorder="1" applyAlignment="1">
      <alignment horizontal="center" vertical="center"/>
    </xf>
    <xf numFmtId="0" fontId="0" fillId="0" borderId="21" xfId="0" applyFont="1" applyFill="1" applyBorder="1" applyAlignment="1">
      <alignment horizontal="left" vertical="center"/>
    </xf>
    <xf numFmtId="0" fontId="0" fillId="0" borderId="22" xfId="0" applyFont="1" applyFill="1" applyBorder="1" applyAlignment="1">
      <alignment horizontal="left" vertical="center"/>
    </xf>
    <xf numFmtId="14" fontId="13" fillId="0" borderId="21" xfId="0" applyNumberFormat="1" applyFont="1" applyFill="1" applyBorder="1" applyAlignment="1">
      <alignment horizontal="left" vertical="center" wrapText="1"/>
    </xf>
    <xf numFmtId="0" fontId="15" fillId="0" borderId="21" xfId="0" applyFont="1" applyFill="1" applyBorder="1" applyAlignment="1">
      <alignment horizontal="center" vertical="center"/>
    </xf>
    <xf numFmtId="165" fontId="0" fillId="0" borderId="31" xfId="0" applyNumberFormat="1" applyFont="1" applyFill="1" applyBorder="1" applyAlignment="1">
      <alignment horizontal="center" vertical="center" wrapText="1"/>
    </xf>
    <xf numFmtId="14" fontId="13" fillId="0" borderId="21" xfId="0" applyNumberFormat="1"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29"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33" xfId="0" applyFont="1" applyBorder="1" applyAlignment="1">
      <alignment horizontal="left" vertical="center" wrapText="1"/>
    </xf>
    <xf numFmtId="0" fontId="0" fillId="5" borderId="33" xfId="0" applyFont="1" applyFill="1" applyBorder="1" applyAlignment="1">
      <alignment horizontal="left" vertical="center" wrapText="1"/>
    </xf>
    <xf numFmtId="0" fontId="0" fillId="5" borderId="33" xfId="0" applyFont="1" applyFill="1" applyBorder="1" applyAlignment="1">
      <alignment horizontal="left" vertical="top" wrapText="1"/>
    </xf>
    <xf numFmtId="164" fontId="0" fillId="5" borderId="33" xfId="0" applyNumberFormat="1" applyFont="1" applyFill="1" applyBorder="1" applyAlignment="1">
      <alignment horizontal="left" vertical="center"/>
    </xf>
    <xf numFmtId="0" fontId="0" fillId="5" borderId="33" xfId="0" applyFont="1" applyFill="1" applyBorder="1" applyAlignment="1">
      <alignment horizontal="center" vertical="center" wrapText="1"/>
    </xf>
    <xf numFmtId="14" fontId="0" fillId="0" borderId="33" xfId="0" applyNumberFormat="1" applyFont="1" applyBorder="1" applyAlignment="1">
      <alignment horizontal="center" vertical="center"/>
    </xf>
    <xf numFmtId="0" fontId="10" fillId="0" borderId="33" xfId="0" applyFont="1" applyBorder="1" applyAlignment="1">
      <alignment horizontal="left" vertical="center"/>
    </xf>
    <xf numFmtId="0" fontId="0" fillId="0" borderId="33" xfId="0" applyFont="1" applyBorder="1" applyAlignment="1">
      <alignment horizontal="left" vertical="center"/>
    </xf>
    <xf numFmtId="164" fontId="0" fillId="5" borderId="33" xfId="0" applyNumberFormat="1" applyFont="1" applyFill="1" applyBorder="1" applyAlignment="1">
      <alignment horizontal="left" vertical="center" wrapText="1"/>
    </xf>
    <xf numFmtId="0" fontId="0" fillId="0" borderId="33" xfId="0" applyFont="1" applyBorder="1" applyAlignment="1">
      <alignment horizontal="left" vertical="top" wrapText="1"/>
    </xf>
    <xf numFmtId="14" fontId="10" fillId="0" borderId="33" xfId="0" applyNumberFormat="1" applyFont="1" applyBorder="1" applyAlignment="1">
      <alignment horizontal="left" vertical="center" wrapText="1"/>
    </xf>
    <xf numFmtId="0" fontId="0" fillId="0" borderId="36" xfId="0" applyFont="1" applyFill="1" applyBorder="1" applyAlignment="1">
      <alignment horizontal="center" vertical="center"/>
    </xf>
    <xf numFmtId="0" fontId="17" fillId="0" borderId="33" xfId="0" applyFont="1" applyFill="1" applyBorder="1" applyAlignment="1">
      <alignment vertical="center" wrapText="1"/>
    </xf>
    <xf numFmtId="0" fontId="16" fillId="0" borderId="33" xfId="0" applyFont="1" applyFill="1" applyBorder="1" applyAlignment="1" applyProtection="1">
      <alignment horizontal="left" vertical="center" wrapText="1"/>
      <protection locked="0"/>
    </xf>
    <xf numFmtId="0" fontId="16" fillId="0" borderId="33" xfId="0" applyFont="1" applyFill="1" applyBorder="1" applyAlignment="1">
      <alignment horizontal="left" vertical="center" wrapText="1"/>
    </xf>
    <xf numFmtId="0" fontId="20" fillId="0" borderId="33" xfId="0" applyFont="1" applyFill="1" applyBorder="1" applyAlignment="1">
      <alignment horizontal="center" vertical="center" wrapText="1"/>
    </xf>
    <xf numFmtId="0" fontId="17" fillId="6" borderId="33" xfId="0" applyFont="1" applyFill="1" applyBorder="1" applyAlignment="1">
      <alignment vertical="center" wrapText="1"/>
    </xf>
    <xf numFmtId="164" fontId="0" fillId="7" borderId="33" xfId="0" applyNumberFormat="1" applyFill="1" applyBorder="1" applyAlignment="1" applyProtection="1">
      <alignment horizontal="left" vertical="center"/>
      <protection locked="0"/>
    </xf>
    <xf numFmtId="0" fontId="0" fillId="7" borderId="33" xfId="0" applyFill="1" applyBorder="1" applyAlignment="1" applyProtection="1">
      <alignment horizontal="left" vertical="center" wrapText="1"/>
      <protection locked="0"/>
    </xf>
    <xf numFmtId="0" fontId="0" fillId="7" borderId="33" xfId="0" applyFill="1" applyBorder="1" applyAlignment="1" applyProtection="1">
      <alignment horizontal="center" vertical="center" wrapText="1"/>
      <protection locked="0"/>
    </xf>
    <xf numFmtId="0" fontId="13" fillId="0" borderId="33" xfId="0" applyFont="1" applyBorder="1" applyAlignment="1">
      <alignment horizontal="left" vertical="center"/>
    </xf>
    <xf numFmtId="14" fontId="0" fillId="0" borderId="33" xfId="0" applyNumberFormat="1" applyBorder="1" applyAlignment="1">
      <alignment horizontal="left" vertical="center"/>
    </xf>
    <xf numFmtId="0" fontId="0" fillId="0" borderId="33" xfId="0" applyBorder="1" applyAlignment="1">
      <alignment horizontal="left" vertical="center" wrapText="1"/>
    </xf>
    <xf numFmtId="0" fontId="0" fillId="0" borderId="33" xfId="0" applyBorder="1" applyAlignment="1">
      <alignment horizontal="left" vertical="center"/>
    </xf>
    <xf numFmtId="164" fontId="0" fillId="7" borderId="33" xfId="0" applyNumberFormat="1" applyFill="1" applyBorder="1" applyAlignment="1" applyProtection="1">
      <alignment horizontal="left" vertical="center" wrapText="1"/>
      <protection locked="0"/>
    </xf>
    <xf numFmtId="14" fontId="13" fillId="0" borderId="33" xfId="0" applyNumberFormat="1" applyFont="1" applyBorder="1" applyAlignment="1">
      <alignment horizontal="left" vertical="center" wrapText="1"/>
    </xf>
    <xf numFmtId="0" fontId="20" fillId="0" borderId="33" xfId="0" applyFont="1" applyFill="1" applyBorder="1" applyAlignment="1">
      <alignment vertical="center" wrapText="1"/>
    </xf>
    <xf numFmtId="0" fontId="24" fillId="0" borderId="33" xfId="0" applyFont="1" applyFill="1" applyBorder="1" applyAlignment="1">
      <alignment horizontal="center" vertical="center" wrapText="1"/>
    </xf>
    <xf numFmtId="14" fontId="25" fillId="0" borderId="33" xfId="0" applyNumberFormat="1" applyFont="1" applyBorder="1" applyAlignment="1">
      <alignment horizontal="left" vertical="center" wrapText="1"/>
    </xf>
    <xf numFmtId="0" fontId="0" fillId="0" borderId="33" xfId="0" applyBorder="1" applyAlignment="1">
      <alignment vertical="center" wrapText="1"/>
    </xf>
    <xf numFmtId="0" fontId="0" fillId="0" borderId="33" xfId="0" applyBorder="1"/>
    <xf numFmtId="0" fontId="0" fillId="0" borderId="33" xfId="0" applyBorder="1" applyAlignment="1">
      <alignment wrapText="1"/>
    </xf>
    <xf numFmtId="14" fontId="11" fillId="0" borderId="33" xfId="0" applyNumberFormat="1" applyFont="1" applyBorder="1" applyAlignment="1">
      <alignment horizontal="left" vertical="center" wrapText="1"/>
    </xf>
    <xf numFmtId="0" fontId="17" fillId="0" borderId="33" xfId="0" applyFont="1" applyBorder="1" applyAlignment="1">
      <alignment vertical="center" wrapText="1"/>
    </xf>
    <xf numFmtId="0" fontId="4" fillId="0" borderId="33" xfId="0" applyFont="1" applyBorder="1" applyAlignment="1">
      <alignment horizontal="center"/>
    </xf>
    <xf numFmtId="0" fontId="0" fillId="0" borderId="33" xfId="0" applyFont="1" applyBorder="1" applyAlignment="1"/>
    <xf numFmtId="0" fontId="0" fillId="0" borderId="33" xfId="0" applyFont="1" applyBorder="1" applyAlignment="1">
      <alignment vertical="center"/>
    </xf>
    <xf numFmtId="0" fontId="4" fillId="0" borderId="33" xfId="0" applyFont="1" applyBorder="1" applyAlignment="1">
      <alignment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4" fillId="0" borderId="33" xfId="0" applyFont="1" applyBorder="1" applyAlignment="1">
      <alignment horizontal="left" vertical="top" wrapText="1"/>
    </xf>
    <xf numFmtId="0" fontId="15" fillId="0" borderId="33" xfId="0" applyFont="1" applyBorder="1" applyAlignment="1">
      <alignment vertical="center" wrapText="1"/>
    </xf>
    <xf numFmtId="14" fontId="21" fillId="0" borderId="49" xfId="0" applyNumberFormat="1" applyFont="1" applyBorder="1" applyAlignment="1">
      <alignment horizontal="center" vertical="center" wrapText="1"/>
    </xf>
    <xf numFmtId="14" fontId="17" fillId="0" borderId="33" xfId="0" applyNumberFormat="1" applyFont="1" applyBorder="1" applyAlignment="1">
      <alignment horizontal="center" vertical="center"/>
    </xf>
    <xf numFmtId="0" fontId="17" fillId="0" borderId="33" xfId="0" applyFont="1" applyBorder="1" applyAlignment="1">
      <alignment wrapText="1"/>
    </xf>
    <xf numFmtId="0" fontId="10" fillId="6" borderId="33" xfId="0" applyNumberFormat="1" applyFont="1" applyFill="1" applyBorder="1" applyAlignment="1" applyProtection="1">
      <alignment horizontal="center" vertical="center" wrapText="1"/>
    </xf>
    <xf numFmtId="0" fontId="10" fillId="0" borderId="33" xfId="0" applyNumberFormat="1" applyFont="1" applyFill="1" applyBorder="1" applyAlignment="1" applyProtection="1">
      <alignment horizontal="center" vertical="center" wrapText="1"/>
    </xf>
    <xf numFmtId="0" fontId="15" fillId="6" borderId="33" xfId="0" applyFont="1" applyFill="1" applyBorder="1" applyAlignment="1">
      <alignment vertical="center" wrapText="1"/>
    </xf>
    <xf numFmtId="0" fontId="4" fillId="6" borderId="33" xfId="0" applyFont="1" applyFill="1" applyBorder="1" applyAlignment="1">
      <alignment horizontal="left" vertical="top" wrapText="1"/>
    </xf>
    <xf numFmtId="14" fontId="21" fillId="6" borderId="49" xfId="0" applyNumberFormat="1" applyFont="1" applyFill="1" applyBorder="1" applyAlignment="1">
      <alignment horizontal="center" vertical="center" wrapText="1"/>
    </xf>
    <xf numFmtId="0" fontId="10" fillId="6" borderId="33" xfId="0" applyNumberFormat="1" applyFont="1" applyFill="1" applyBorder="1" applyAlignment="1" applyProtection="1">
      <alignment vertical="center" wrapText="1"/>
    </xf>
    <xf numFmtId="0" fontId="0" fillId="6" borderId="33" xfId="0" applyFont="1" applyFill="1" applyBorder="1" applyAlignment="1"/>
    <xf numFmtId="0" fontId="4" fillId="6" borderId="33" xfId="0" applyFont="1" applyFill="1" applyBorder="1" applyAlignment="1">
      <alignment horizontal="center"/>
    </xf>
    <xf numFmtId="14" fontId="17" fillId="6" borderId="33" xfId="0" applyNumberFormat="1" applyFont="1" applyFill="1" applyBorder="1" applyAlignment="1">
      <alignment horizontal="center" vertical="center"/>
    </xf>
    <xf numFmtId="0" fontId="17" fillId="6" borderId="33" xfId="0" applyFont="1" applyFill="1" applyBorder="1" applyAlignment="1">
      <alignment wrapText="1"/>
    </xf>
    <xf numFmtId="0" fontId="0" fillId="6" borderId="33" xfId="0" applyFont="1" applyFill="1" applyBorder="1" applyAlignment="1">
      <alignment horizontal="center" vertical="center"/>
    </xf>
    <xf numFmtId="14" fontId="10" fillId="6" borderId="49" xfId="0" applyNumberFormat="1" applyFont="1" applyFill="1" applyBorder="1" applyAlignment="1" applyProtection="1">
      <alignment horizontal="center" vertical="center" wrapText="1"/>
    </xf>
    <xf numFmtId="0" fontId="0" fillId="0" borderId="0" xfId="0" applyFont="1" applyFill="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14" fontId="10" fillId="6" borderId="33" xfId="0" applyNumberFormat="1" applyFont="1" applyFill="1" applyBorder="1" applyAlignment="1" applyProtection="1">
      <alignment horizontal="center" vertical="center" wrapText="1"/>
    </xf>
    <xf numFmtId="0" fontId="0" fillId="0" borderId="33" xfId="0" applyFont="1" applyBorder="1" applyAlignment="1">
      <alignment horizontal="center" vertical="center"/>
    </xf>
    <xf numFmtId="0" fontId="17" fillId="0" borderId="33" xfId="0" applyFont="1" applyBorder="1"/>
    <xf numFmtId="14" fontId="10" fillId="6" borderId="51" xfId="0" applyNumberFormat="1" applyFont="1" applyFill="1" applyBorder="1" applyAlignment="1" applyProtection="1">
      <alignment horizontal="center" vertical="center" wrapText="1"/>
    </xf>
    <xf numFmtId="0" fontId="2" fillId="6" borderId="33" xfId="0" applyFont="1" applyFill="1" applyBorder="1" applyAlignment="1">
      <alignment horizontal="center" vertical="center"/>
    </xf>
    <xf numFmtId="0" fontId="2" fillId="0" borderId="33" xfId="0" applyFont="1" applyBorder="1" applyAlignment="1">
      <alignment horizontal="center" vertical="center"/>
    </xf>
    <xf numFmtId="0" fontId="41" fillId="6" borderId="33" xfId="0" applyFont="1" applyFill="1" applyBorder="1" applyAlignment="1">
      <alignment horizontal="center" vertical="center"/>
    </xf>
    <xf numFmtId="0" fontId="15" fillId="5" borderId="33" xfId="0" applyFont="1" applyFill="1" applyBorder="1" applyAlignment="1">
      <alignment horizontal="center" vertical="center" wrapText="1"/>
    </xf>
    <xf numFmtId="0" fontId="24" fillId="0" borderId="33" xfId="0" applyFont="1" applyFill="1" applyBorder="1" applyAlignment="1" applyProtection="1">
      <alignment horizontal="center" vertical="center" wrapText="1"/>
      <protection locked="0"/>
    </xf>
    <xf numFmtId="14" fontId="10" fillId="6" borderId="33" xfId="0" applyNumberFormat="1" applyFont="1" applyFill="1" applyBorder="1" applyAlignment="1" applyProtection="1">
      <alignment horizontal="center" vertical="center" wrapText="1"/>
    </xf>
    <xf numFmtId="0" fontId="4" fillId="0" borderId="33" xfId="0" applyFont="1" applyBorder="1" applyAlignment="1">
      <alignment horizontal="center" vertical="center"/>
    </xf>
    <xf numFmtId="0" fontId="20" fillId="9" borderId="33" xfId="0" applyFont="1" applyFill="1" applyBorder="1" applyAlignment="1">
      <alignment horizontal="center" vertical="center" wrapText="1"/>
    </xf>
    <xf numFmtId="0" fontId="24" fillId="9" borderId="33" xfId="0" applyFont="1" applyFill="1" applyBorder="1" applyAlignment="1">
      <alignment horizontal="center" vertical="center" wrapText="1"/>
    </xf>
    <xf numFmtId="0" fontId="0" fillId="10" borderId="0" xfId="0" applyFont="1" applyFill="1" applyAlignment="1"/>
    <xf numFmtId="0" fontId="8" fillId="13" borderId="21" xfId="0" applyFont="1" applyFill="1" applyBorder="1" applyAlignment="1">
      <alignment horizontal="center" vertical="center" wrapText="1"/>
    </xf>
    <xf numFmtId="0" fontId="0" fillId="10" borderId="0" xfId="0" applyFont="1" applyFill="1" applyAlignment="1">
      <alignment horizontal="center" vertical="center"/>
    </xf>
    <xf numFmtId="0" fontId="9" fillId="10" borderId="33" xfId="0" applyFont="1" applyFill="1" applyBorder="1" applyAlignment="1">
      <alignment horizontal="center" vertical="center" wrapText="1"/>
    </xf>
    <xf numFmtId="14" fontId="0" fillId="10" borderId="33" xfId="0" applyNumberFormat="1" applyFont="1" applyFill="1" applyBorder="1" applyAlignment="1">
      <alignment horizontal="center" vertical="center"/>
    </xf>
    <xf numFmtId="0" fontId="0" fillId="10" borderId="33" xfId="0" applyFont="1" applyFill="1" applyBorder="1" applyAlignment="1">
      <alignment horizontal="center" vertical="center"/>
    </xf>
    <xf numFmtId="0" fontId="0" fillId="10" borderId="33" xfId="0" applyFont="1" applyFill="1" applyBorder="1" applyAlignment="1">
      <alignment horizontal="left" vertical="center"/>
    </xf>
    <xf numFmtId="0" fontId="0" fillId="10" borderId="0" xfId="0" applyFont="1" applyFill="1" applyAlignment="1">
      <alignment horizontal="left" vertical="center"/>
    </xf>
    <xf numFmtId="14" fontId="10" fillId="10" borderId="33" xfId="0" applyNumberFormat="1" applyFont="1" applyFill="1" applyBorder="1" applyAlignment="1">
      <alignment horizontal="center" vertical="center" wrapText="1"/>
    </xf>
    <xf numFmtId="14" fontId="10" fillId="10" borderId="33" xfId="0" applyNumberFormat="1" applyFont="1" applyFill="1" applyBorder="1" applyAlignment="1">
      <alignment horizontal="left" vertical="center" wrapText="1"/>
    </xf>
    <xf numFmtId="0" fontId="0" fillId="10" borderId="33" xfId="0" applyFont="1" applyFill="1" applyBorder="1" applyAlignment="1">
      <alignment horizontal="center" vertical="center" wrapText="1"/>
    </xf>
    <xf numFmtId="0" fontId="0" fillId="10" borderId="33" xfId="0" applyFont="1" applyFill="1" applyBorder="1" applyAlignment="1"/>
    <xf numFmtId="164" fontId="0" fillId="10" borderId="33" xfId="0" applyNumberFormat="1" applyFont="1" applyFill="1" applyBorder="1" applyAlignment="1">
      <alignment horizontal="center" vertical="center"/>
    </xf>
    <xf numFmtId="0" fontId="15" fillId="10" borderId="33" xfId="0" applyFont="1" applyFill="1" applyBorder="1" applyAlignment="1">
      <alignment horizontal="center" vertical="center" wrapText="1"/>
    </xf>
    <xf numFmtId="0" fontId="0" fillId="10" borderId="0" xfId="0" applyFont="1" applyFill="1" applyAlignment="1">
      <alignment vertical="center"/>
    </xf>
    <xf numFmtId="0" fontId="4" fillId="10" borderId="0" xfId="0" applyFont="1" applyFill="1" applyAlignment="1">
      <alignment vertical="center"/>
    </xf>
    <xf numFmtId="0" fontId="4" fillId="10" borderId="0" xfId="0" applyFont="1" applyFill="1" applyAlignment="1">
      <alignment horizontal="left" vertical="top" wrapText="1"/>
    </xf>
    <xf numFmtId="0" fontId="4" fillId="10" borderId="0" xfId="0" applyFont="1" applyFill="1" applyAlignment="1">
      <alignment horizontal="center" vertical="center"/>
    </xf>
    <xf numFmtId="0" fontId="4" fillId="10" borderId="0" xfId="0" applyFont="1" applyFill="1" applyAlignment="1">
      <alignment horizontal="center"/>
    </xf>
    <xf numFmtId="0" fontId="2" fillId="14" borderId="33" xfId="0" applyFont="1" applyFill="1" applyBorder="1" applyAlignment="1">
      <alignment horizontal="center" vertical="center"/>
    </xf>
    <xf numFmtId="14" fontId="10" fillId="14" borderId="51" xfId="0" applyNumberFormat="1" applyFont="1" applyFill="1" applyBorder="1" applyAlignment="1" applyProtection="1">
      <alignment horizontal="center" vertical="center" wrapText="1"/>
    </xf>
    <xf numFmtId="14" fontId="17" fillId="10" borderId="33" xfId="0" applyNumberFormat="1" applyFont="1" applyFill="1" applyBorder="1" applyAlignment="1">
      <alignment horizontal="center" vertical="center"/>
    </xf>
    <xf numFmtId="0" fontId="8" fillId="13" borderId="68" xfId="0" applyFont="1" applyFill="1" applyBorder="1" applyAlignment="1">
      <alignment horizontal="center" vertical="center" wrapText="1"/>
    </xf>
    <xf numFmtId="0" fontId="8" fillId="13" borderId="73" xfId="0" applyFont="1" applyFill="1" applyBorder="1" applyAlignment="1">
      <alignment horizontal="center" vertical="center" wrapText="1"/>
    </xf>
    <xf numFmtId="0" fontId="8" fillId="13" borderId="74" xfId="0" applyFont="1" applyFill="1" applyBorder="1" applyAlignment="1">
      <alignment horizontal="center" vertical="center" wrapText="1"/>
    </xf>
    <xf numFmtId="0" fontId="9" fillId="10" borderId="35" xfId="0" applyFont="1" applyFill="1" applyBorder="1" applyAlignment="1">
      <alignment horizontal="center" vertical="center" wrapText="1"/>
    </xf>
    <xf numFmtId="14" fontId="0" fillId="10" borderId="35" xfId="0" applyNumberFormat="1" applyFont="1" applyFill="1" applyBorder="1" applyAlignment="1">
      <alignment horizontal="center" vertical="center"/>
    </xf>
    <xf numFmtId="0" fontId="0" fillId="10" borderId="35" xfId="0" applyFont="1" applyFill="1" applyBorder="1" applyAlignment="1">
      <alignment horizontal="left" vertical="center"/>
    </xf>
    <xf numFmtId="0" fontId="2" fillId="16" borderId="33" xfId="0" applyFont="1" applyFill="1" applyBorder="1" applyAlignment="1">
      <alignment horizontal="center" vertical="center"/>
    </xf>
    <xf numFmtId="14" fontId="11" fillId="10" borderId="33" xfId="0" applyNumberFormat="1" applyFont="1" applyFill="1" applyBorder="1" applyAlignment="1">
      <alignment horizontal="left" vertical="center" wrapText="1"/>
    </xf>
    <xf numFmtId="0" fontId="4" fillId="10" borderId="21" xfId="0" applyFont="1" applyFill="1" applyBorder="1" applyAlignment="1">
      <alignment horizontal="center" vertical="center" wrapText="1"/>
    </xf>
    <xf numFmtId="0" fontId="4" fillId="10" borderId="33" xfId="0" applyFont="1" applyFill="1" applyBorder="1" applyAlignment="1">
      <alignment horizontal="center" vertical="center"/>
    </xf>
    <xf numFmtId="0" fontId="14" fillId="10" borderId="33" xfId="0" applyFont="1" applyFill="1" applyBorder="1" applyAlignment="1">
      <alignment horizontal="center" vertical="center"/>
    </xf>
    <xf numFmtId="0" fontId="0" fillId="14" borderId="33" xfId="0" applyFont="1" applyFill="1" applyBorder="1" applyAlignment="1">
      <alignment horizontal="center" vertical="center"/>
    </xf>
    <xf numFmtId="0" fontId="14" fillId="14" borderId="33" xfId="0" applyFont="1" applyFill="1" applyBorder="1" applyAlignment="1">
      <alignment horizontal="center" vertical="center"/>
    </xf>
    <xf numFmtId="0" fontId="0" fillId="14" borderId="33" xfId="0" applyFont="1" applyFill="1" applyBorder="1" applyAlignment="1"/>
    <xf numFmtId="0" fontId="2" fillId="14" borderId="33" xfId="0" applyFont="1" applyFill="1" applyBorder="1" applyAlignment="1">
      <alignment horizontal="center" vertical="center" wrapText="1"/>
    </xf>
    <xf numFmtId="0" fontId="17" fillId="14" borderId="33" xfId="0" applyFont="1" applyFill="1" applyBorder="1" applyAlignment="1">
      <alignment horizontal="center" vertical="center"/>
    </xf>
    <xf numFmtId="0" fontId="0" fillId="10" borderId="0" xfId="0" applyFont="1" applyFill="1" applyBorder="1" applyAlignment="1">
      <alignment horizontal="center" vertical="center"/>
    </xf>
    <xf numFmtId="14" fontId="10" fillId="10" borderId="35" xfId="0" applyNumberFormat="1" applyFont="1" applyFill="1" applyBorder="1" applyAlignment="1" applyProtection="1">
      <alignment horizontal="center" vertical="center" wrapText="1"/>
    </xf>
    <xf numFmtId="14" fontId="10" fillId="10" borderId="33" xfId="0" applyNumberFormat="1" applyFont="1" applyFill="1" applyBorder="1" applyAlignment="1" applyProtection="1">
      <alignment horizontal="center" vertical="center" wrapText="1"/>
    </xf>
    <xf numFmtId="0" fontId="17" fillId="10" borderId="33" xfId="0" applyFont="1" applyFill="1" applyBorder="1" applyAlignment="1">
      <alignment horizontal="center" vertical="center"/>
    </xf>
    <xf numFmtId="14" fontId="17" fillId="10" borderId="33" xfId="0" applyNumberFormat="1" applyFont="1" applyFill="1" applyBorder="1" applyAlignment="1">
      <alignment horizontal="center" vertical="center" wrapText="1"/>
    </xf>
    <xf numFmtId="0" fontId="17" fillId="10" borderId="33" xfId="0" applyFont="1" applyFill="1" applyBorder="1" applyAlignment="1">
      <alignment horizontal="center" vertical="center" wrapText="1"/>
    </xf>
    <xf numFmtId="0" fontId="10" fillId="10" borderId="33" xfId="0" applyFont="1" applyFill="1" applyBorder="1" applyAlignment="1">
      <alignment horizontal="center" vertical="center" wrapText="1"/>
    </xf>
    <xf numFmtId="14" fontId="10" fillId="14" borderId="33" xfId="0" applyNumberFormat="1" applyFont="1" applyFill="1" applyBorder="1" applyAlignment="1">
      <alignment horizontal="center" vertical="center" wrapText="1"/>
    </xf>
    <xf numFmtId="0" fontId="4" fillId="14" borderId="33" xfId="0" applyFont="1" applyFill="1" applyBorder="1" applyAlignment="1">
      <alignment horizontal="center" vertical="center"/>
    </xf>
    <xf numFmtId="0" fontId="4" fillId="10" borderId="33" xfId="0" applyFont="1" applyFill="1" applyBorder="1" applyAlignment="1">
      <alignment horizontal="center" vertical="center" wrapText="1"/>
    </xf>
    <xf numFmtId="0" fontId="4" fillId="14" borderId="33" xfId="0" applyFont="1" applyFill="1" applyBorder="1" applyAlignment="1">
      <alignment horizontal="center" vertical="center" wrapText="1"/>
    </xf>
    <xf numFmtId="0" fontId="15" fillId="10" borderId="35" xfId="0" applyFont="1" applyFill="1" applyBorder="1" applyAlignment="1">
      <alignment horizontal="center" vertical="center" wrapText="1"/>
    </xf>
    <xf numFmtId="164" fontId="0" fillId="10" borderId="35" xfId="0" applyNumberFormat="1" applyFont="1" applyFill="1" applyBorder="1" applyAlignment="1">
      <alignment horizontal="center" vertical="center"/>
    </xf>
    <xf numFmtId="0" fontId="0" fillId="10" borderId="35" xfId="0" applyFont="1" applyFill="1" applyBorder="1" applyAlignment="1">
      <alignment horizontal="center" vertical="center" wrapText="1"/>
    </xf>
    <xf numFmtId="0" fontId="0" fillId="10" borderId="35" xfId="0" applyFont="1" applyFill="1" applyBorder="1" applyAlignment="1">
      <alignment horizontal="center" vertical="center"/>
    </xf>
    <xf numFmtId="14" fontId="0" fillId="10" borderId="35" xfId="0" applyNumberFormat="1" applyFont="1" applyFill="1" applyBorder="1" applyAlignment="1">
      <alignment horizontal="left" vertical="center"/>
    </xf>
    <xf numFmtId="164" fontId="0" fillId="10" borderId="33" xfId="0" applyNumberFormat="1" applyFont="1" applyFill="1" applyBorder="1" applyAlignment="1">
      <alignment horizontal="center" vertical="center" wrapText="1"/>
    </xf>
    <xf numFmtId="0" fontId="0" fillId="14" borderId="0" xfId="0" applyFont="1" applyFill="1" applyAlignment="1">
      <alignment horizontal="center" vertical="center"/>
    </xf>
    <xf numFmtId="0" fontId="9" fillId="14" borderId="33" xfId="0" applyFont="1" applyFill="1" applyBorder="1" applyAlignment="1">
      <alignment horizontal="center" vertical="center" wrapText="1"/>
    </xf>
    <xf numFmtId="0" fontId="15" fillId="14" borderId="33" xfId="0" applyFont="1" applyFill="1" applyBorder="1" applyAlignment="1">
      <alignment horizontal="center" vertical="center" wrapText="1"/>
    </xf>
    <xf numFmtId="164" fontId="0" fillId="14" borderId="33" xfId="0" applyNumberFormat="1" applyFont="1" applyFill="1" applyBorder="1" applyAlignment="1">
      <alignment horizontal="center" vertical="center"/>
    </xf>
    <xf numFmtId="0" fontId="0" fillId="14" borderId="33" xfId="0" applyFont="1" applyFill="1" applyBorder="1" applyAlignment="1">
      <alignment horizontal="center" vertical="center" wrapText="1"/>
    </xf>
    <xf numFmtId="14" fontId="0" fillId="14" borderId="33" xfId="0" applyNumberFormat="1" applyFont="1" applyFill="1" applyBorder="1" applyAlignment="1">
      <alignment horizontal="center" vertical="center"/>
    </xf>
    <xf numFmtId="0" fontId="10" fillId="14" borderId="33" xfId="0" applyFont="1" applyFill="1" applyBorder="1" applyAlignment="1">
      <alignment horizontal="left" vertical="center"/>
    </xf>
    <xf numFmtId="0" fontId="0" fillId="14" borderId="33" xfId="0" applyFont="1" applyFill="1" applyBorder="1" applyAlignment="1">
      <alignment horizontal="left" vertical="center"/>
    </xf>
    <xf numFmtId="14" fontId="10" fillId="14" borderId="33" xfId="0" applyNumberFormat="1" applyFont="1" applyFill="1" applyBorder="1" applyAlignment="1">
      <alignment horizontal="left" vertical="center" wrapText="1"/>
    </xf>
    <xf numFmtId="0" fontId="0" fillId="14" borderId="0" xfId="0" applyFont="1" applyFill="1" applyAlignment="1">
      <alignment horizontal="left" vertical="center"/>
    </xf>
    <xf numFmtId="0" fontId="0" fillId="14" borderId="0" xfId="0" applyFont="1" applyFill="1" applyAlignment="1"/>
    <xf numFmtId="0" fontId="4" fillId="14" borderId="33" xfId="0" applyFont="1" applyFill="1" applyBorder="1"/>
    <xf numFmtId="0" fontId="4" fillId="14" borderId="0" xfId="0" applyFont="1" applyFill="1"/>
    <xf numFmtId="0" fontId="14" fillId="14" borderId="21" xfId="0" applyFont="1" applyFill="1" applyBorder="1" applyAlignment="1">
      <alignment horizontal="center" vertical="center"/>
    </xf>
    <xf numFmtId="164" fontId="14" fillId="14" borderId="21" xfId="0" applyNumberFormat="1" applyFont="1" applyFill="1" applyBorder="1" applyAlignment="1">
      <alignment horizontal="center" vertical="center"/>
    </xf>
    <xf numFmtId="0" fontId="14" fillId="14" borderId="21" xfId="0" applyFont="1" applyFill="1" applyBorder="1" applyAlignment="1">
      <alignment horizontal="center" vertical="center" wrapText="1"/>
    </xf>
    <xf numFmtId="14" fontId="14" fillId="14" borderId="21" xfId="0" applyNumberFormat="1" applyFont="1" applyFill="1" applyBorder="1" applyAlignment="1">
      <alignment horizontal="center" vertical="center"/>
    </xf>
    <xf numFmtId="0" fontId="14" fillId="14" borderId="21" xfId="0" applyFont="1" applyFill="1" applyBorder="1" applyAlignment="1">
      <alignment horizontal="left" vertical="center"/>
    </xf>
    <xf numFmtId="0" fontId="4" fillId="14" borderId="21" xfId="0" applyFont="1" applyFill="1" applyBorder="1" applyAlignment="1">
      <alignment horizontal="center" vertical="center" wrapText="1"/>
    </xf>
    <xf numFmtId="0" fontId="14" fillId="14" borderId="20" xfId="0" applyFont="1" applyFill="1" applyBorder="1" applyAlignment="1">
      <alignment horizontal="center" vertical="center" wrapText="1"/>
    </xf>
    <xf numFmtId="14" fontId="13" fillId="14" borderId="21" xfId="0" applyNumberFormat="1" applyFont="1" applyFill="1" applyBorder="1" applyAlignment="1">
      <alignment horizontal="left" vertical="center" wrapText="1"/>
    </xf>
    <xf numFmtId="0" fontId="14" fillId="14" borderId="21" xfId="0" applyFont="1" applyFill="1" applyBorder="1"/>
    <xf numFmtId="14" fontId="14" fillId="14" borderId="21" xfId="0" applyNumberFormat="1" applyFont="1" applyFill="1" applyBorder="1" applyAlignment="1">
      <alignment horizontal="center" vertical="center" wrapText="1"/>
    </xf>
    <xf numFmtId="0" fontId="14" fillId="14" borderId="13" xfId="0" applyFont="1" applyFill="1" applyBorder="1" applyAlignment="1">
      <alignment horizontal="center" vertical="center"/>
    </xf>
    <xf numFmtId="0" fontId="14" fillId="14" borderId="0" xfId="0" applyFont="1" applyFill="1" applyBorder="1" applyAlignment="1">
      <alignment horizontal="center" vertical="center"/>
    </xf>
    <xf numFmtId="164" fontId="14" fillId="14" borderId="20" xfId="0" applyNumberFormat="1" applyFont="1" applyFill="1" applyBorder="1" applyAlignment="1">
      <alignment horizontal="center" vertical="center"/>
    </xf>
    <xf numFmtId="0" fontId="14" fillId="14" borderId="32" xfId="0" applyFont="1" applyFill="1" applyBorder="1" applyAlignment="1">
      <alignment horizontal="center" vertical="center" wrapText="1"/>
    </xf>
    <xf numFmtId="0" fontId="14" fillId="14" borderId="13" xfId="0" applyFont="1" applyFill="1" applyBorder="1" applyAlignment="1">
      <alignment horizontal="center" vertical="center" wrapText="1"/>
    </xf>
    <xf numFmtId="14" fontId="14" fillId="14" borderId="32" xfId="0" applyNumberFormat="1" applyFont="1" applyFill="1" applyBorder="1" applyAlignment="1">
      <alignment horizontal="center" vertical="center" wrapText="1"/>
    </xf>
    <xf numFmtId="14" fontId="14" fillId="14" borderId="20" xfId="0" applyNumberFormat="1" applyFont="1" applyFill="1" applyBorder="1" applyAlignment="1">
      <alignment horizontal="center" vertical="center"/>
    </xf>
    <xf numFmtId="0" fontId="14" fillId="14" borderId="21" xfId="0" applyFont="1" applyFill="1" applyBorder="1" applyAlignment="1"/>
    <xf numFmtId="0" fontId="14" fillId="14" borderId="9" xfId="0" applyFont="1" applyFill="1" applyBorder="1" applyAlignment="1">
      <alignment horizontal="center" vertical="center"/>
    </xf>
    <xf numFmtId="164" fontId="14" fillId="14" borderId="33" xfId="0" applyNumberFormat="1" applyFont="1" applyFill="1" applyBorder="1" applyAlignment="1">
      <alignment horizontal="center" vertical="center"/>
    </xf>
    <xf numFmtId="0" fontId="14" fillId="14" borderId="33" xfId="0" applyFont="1" applyFill="1" applyBorder="1" applyAlignment="1">
      <alignment horizontal="center" vertical="center" wrapText="1"/>
    </xf>
    <xf numFmtId="14" fontId="14" fillId="14" borderId="33" xfId="0" applyNumberFormat="1" applyFont="1" applyFill="1" applyBorder="1" applyAlignment="1">
      <alignment horizontal="center" vertical="center" wrapText="1"/>
    </xf>
    <xf numFmtId="0" fontId="14" fillId="14" borderId="33" xfId="0" applyFont="1" applyFill="1" applyBorder="1" applyAlignment="1"/>
    <xf numFmtId="14" fontId="14" fillId="14" borderId="33" xfId="0" applyNumberFormat="1" applyFont="1" applyFill="1" applyBorder="1" applyAlignment="1">
      <alignment horizontal="center" vertical="center"/>
    </xf>
    <xf numFmtId="0" fontId="0" fillId="15" borderId="0" xfId="0" applyFont="1" applyFill="1" applyAlignment="1"/>
    <xf numFmtId="0" fontId="0" fillId="15" borderId="0" xfId="0" applyFont="1" applyFill="1" applyBorder="1" applyAlignment="1">
      <alignment horizontal="center" vertical="center"/>
    </xf>
    <xf numFmtId="0" fontId="2" fillId="17" borderId="33" xfId="0" applyFont="1" applyFill="1" applyBorder="1" applyAlignment="1">
      <alignment horizontal="center" vertical="center"/>
    </xf>
    <xf numFmtId="0" fontId="2" fillId="17" borderId="33" xfId="0" applyFont="1" applyFill="1" applyBorder="1" applyAlignment="1">
      <alignment horizontal="center" vertical="center" wrapText="1"/>
    </xf>
    <xf numFmtId="0" fontId="10" fillId="14" borderId="35" xfId="0" applyFont="1" applyFill="1" applyBorder="1" applyAlignment="1">
      <alignment horizontal="left" vertical="center"/>
    </xf>
    <xf numFmtId="0" fontId="21" fillId="14" borderId="35" xfId="0" applyFont="1" applyFill="1" applyBorder="1" applyAlignment="1">
      <alignment horizontal="center" vertical="center" wrapText="1"/>
    </xf>
    <xf numFmtId="0" fontId="21" fillId="14" borderId="33" xfId="0" applyFont="1" applyFill="1" applyBorder="1" applyAlignment="1">
      <alignment horizontal="center" vertical="center" wrapText="1"/>
    </xf>
    <xf numFmtId="0" fontId="10" fillId="14" borderId="33" xfId="0" applyFont="1" applyFill="1" applyBorder="1" applyAlignment="1">
      <alignment horizontal="center" vertical="center"/>
    </xf>
    <xf numFmtId="0" fontId="21" fillId="10" borderId="0" xfId="0" applyFont="1" applyFill="1" applyAlignment="1"/>
    <xf numFmtId="0" fontId="5" fillId="13" borderId="21" xfId="0" applyFont="1" applyFill="1" applyBorder="1" applyAlignment="1">
      <alignment horizontal="center" vertical="center" wrapText="1"/>
    </xf>
    <xf numFmtId="0" fontId="5" fillId="13" borderId="68" xfId="0" applyFont="1" applyFill="1" applyBorder="1" applyAlignment="1">
      <alignment horizontal="center" vertical="center" wrapText="1"/>
    </xf>
    <xf numFmtId="0" fontId="5" fillId="13" borderId="73" xfId="0" applyFont="1" applyFill="1" applyBorder="1" applyAlignment="1">
      <alignment horizontal="center" vertical="center" wrapText="1"/>
    </xf>
    <xf numFmtId="0" fontId="5" fillId="13" borderId="74" xfId="0" applyFont="1" applyFill="1" applyBorder="1" applyAlignment="1">
      <alignment horizontal="center" vertical="center" wrapText="1"/>
    </xf>
    <xf numFmtId="0" fontId="21" fillId="14" borderId="0" xfId="0" applyFont="1" applyFill="1" applyAlignment="1">
      <alignment horizontal="center" vertical="center"/>
    </xf>
    <xf numFmtId="14" fontId="21" fillId="14" borderId="35" xfId="0" applyNumberFormat="1" applyFont="1" applyFill="1" applyBorder="1" applyAlignment="1">
      <alignment horizontal="center" vertical="center"/>
    </xf>
    <xf numFmtId="0" fontId="21" fillId="14" borderId="35" xfId="0" applyFont="1" applyFill="1" applyBorder="1" applyAlignment="1">
      <alignment horizontal="left" vertical="center"/>
    </xf>
    <xf numFmtId="0" fontId="21" fillId="14" borderId="0" xfId="0" applyFont="1" applyFill="1" applyAlignment="1">
      <alignment horizontal="left" vertical="center"/>
    </xf>
    <xf numFmtId="0" fontId="21" fillId="14" borderId="0" xfId="0" applyFont="1" applyFill="1" applyAlignment="1"/>
    <xf numFmtId="14" fontId="21" fillId="14" borderId="33" xfId="0" applyNumberFormat="1" applyFont="1" applyFill="1" applyBorder="1" applyAlignment="1">
      <alignment horizontal="center" vertical="center"/>
    </xf>
    <xf numFmtId="0" fontId="21" fillId="14" borderId="33" xfId="0" applyFont="1" applyFill="1" applyBorder="1" applyAlignment="1">
      <alignment horizontal="center" vertical="center"/>
    </xf>
    <xf numFmtId="0" fontId="21" fillId="14" borderId="33" xfId="0" applyFont="1" applyFill="1" applyBorder="1" applyAlignment="1">
      <alignment horizontal="left" vertical="center"/>
    </xf>
    <xf numFmtId="164" fontId="21" fillId="14" borderId="33" xfId="0" applyNumberFormat="1" applyFont="1" applyFill="1" applyBorder="1" applyAlignment="1">
      <alignment horizontal="center" vertical="center"/>
    </xf>
    <xf numFmtId="165" fontId="21" fillId="14" borderId="33" xfId="0" applyNumberFormat="1" applyFont="1" applyFill="1" applyBorder="1" applyAlignment="1">
      <alignment horizontal="center" vertical="center" wrapText="1"/>
    </xf>
    <xf numFmtId="0" fontId="21" fillId="14" borderId="33" xfId="0" applyFont="1" applyFill="1" applyBorder="1" applyAlignment="1"/>
    <xf numFmtId="0" fontId="10" fillId="14" borderId="33" xfId="0" applyFont="1" applyFill="1" applyBorder="1"/>
    <xf numFmtId="14" fontId="21" fillId="14" borderId="33" xfId="0" applyNumberFormat="1" applyFont="1" applyFill="1" applyBorder="1" applyAlignment="1">
      <alignment horizontal="center" vertical="center" wrapText="1"/>
    </xf>
    <xf numFmtId="0" fontId="10" fillId="14" borderId="33" xfId="0" applyFont="1" applyFill="1" applyBorder="1" applyAlignment="1" applyProtection="1">
      <alignment horizontal="center" vertical="center" wrapText="1"/>
    </xf>
    <xf numFmtId="0" fontId="21" fillId="14" borderId="0" xfId="0" applyFont="1" applyFill="1" applyBorder="1" applyAlignment="1">
      <alignment horizontal="center" vertical="center"/>
    </xf>
    <xf numFmtId="0" fontId="21" fillId="15" borderId="0" xfId="0" applyFont="1" applyFill="1" applyBorder="1" applyAlignment="1">
      <alignment horizontal="center" vertical="center"/>
    </xf>
    <xf numFmtId="0" fontId="21" fillId="10" borderId="0" xfId="0" applyFont="1" applyFill="1" applyAlignment="1">
      <alignment horizontal="center" vertical="center"/>
    </xf>
    <xf numFmtId="0" fontId="21" fillId="10" borderId="0" xfId="0" applyFont="1" applyFill="1" applyAlignment="1">
      <alignment vertical="center"/>
    </xf>
    <xf numFmtId="0" fontId="10" fillId="10" borderId="0" xfId="0" applyFont="1" applyFill="1" applyAlignment="1">
      <alignment vertical="center"/>
    </xf>
    <xf numFmtId="0" fontId="10" fillId="10" borderId="0" xfId="0" applyFont="1" applyFill="1" applyAlignment="1">
      <alignment horizontal="left" vertical="top" wrapText="1"/>
    </xf>
    <xf numFmtId="0" fontId="10" fillId="10" borderId="0" xfId="0" applyFont="1" applyFill="1" applyAlignment="1">
      <alignment horizontal="center" vertical="center"/>
    </xf>
    <xf numFmtId="0" fontId="10" fillId="10" borderId="0" xfId="0" applyFont="1" applyFill="1" applyAlignment="1">
      <alignment horizontal="center"/>
    </xf>
    <xf numFmtId="164" fontId="21" fillId="14" borderId="33" xfId="0" applyNumberFormat="1" applyFont="1" applyFill="1" applyBorder="1" applyAlignment="1">
      <alignment horizontal="center" vertical="center" wrapText="1"/>
    </xf>
    <xf numFmtId="0" fontId="21" fillId="10" borderId="0" xfId="0" applyFont="1" applyFill="1" applyAlignment="1">
      <alignment horizontal="center"/>
    </xf>
    <xf numFmtId="0" fontId="21" fillId="14" borderId="35" xfId="0" applyFont="1" applyFill="1" applyBorder="1" applyAlignment="1">
      <alignment horizontal="justify" vertical="top" wrapText="1"/>
    </xf>
    <xf numFmtId="0" fontId="21" fillId="14" borderId="33" xfId="0" applyFont="1" applyFill="1" applyBorder="1" applyAlignment="1">
      <alignment horizontal="justify" vertical="top" wrapText="1"/>
    </xf>
    <xf numFmtId="0" fontId="21" fillId="14" borderId="33" xfId="0" applyFont="1" applyFill="1" applyBorder="1" applyAlignment="1">
      <alignment horizontal="justify" vertical="top"/>
    </xf>
    <xf numFmtId="0" fontId="21" fillId="14" borderId="35" xfId="0" applyFont="1" applyFill="1" applyBorder="1" applyAlignment="1">
      <alignment horizontal="center" vertical="center"/>
    </xf>
    <xf numFmtId="0" fontId="43" fillId="10" borderId="0" xfId="0" applyFont="1" applyFill="1" applyAlignment="1">
      <alignment vertical="center"/>
    </xf>
    <xf numFmtId="0" fontId="0" fillId="0" borderId="33" xfId="0" applyFont="1" applyBorder="1" applyAlignment="1">
      <alignment horizontal="center" vertical="center"/>
    </xf>
    <xf numFmtId="14" fontId="10" fillId="6" borderId="33" xfId="0" applyNumberFormat="1" applyFont="1" applyFill="1" applyBorder="1" applyAlignment="1" applyProtection="1">
      <alignment horizontal="center" vertical="center" wrapText="1"/>
    </xf>
    <xf numFmtId="0" fontId="21" fillId="14" borderId="33" xfId="0" applyFont="1" applyFill="1" applyBorder="1" applyAlignment="1">
      <alignment horizontal="left" vertical="center" wrapText="1"/>
    </xf>
    <xf numFmtId="0" fontId="21" fillId="14" borderId="33" xfId="0" applyFont="1" applyFill="1" applyBorder="1" applyAlignment="1">
      <alignment horizontal="justify" vertical="center" wrapText="1"/>
    </xf>
    <xf numFmtId="0" fontId="21" fillId="19" borderId="33" xfId="0" applyFont="1" applyFill="1" applyBorder="1" applyAlignment="1">
      <alignment horizontal="center" vertical="center"/>
    </xf>
    <xf numFmtId="0" fontId="21" fillId="19" borderId="35" xfId="0" applyFont="1" applyFill="1" applyBorder="1" applyAlignment="1">
      <alignment horizontal="center" vertical="center" wrapText="1"/>
    </xf>
    <xf numFmtId="165" fontId="21" fillId="19" borderId="33" xfId="0" applyNumberFormat="1" applyFont="1" applyFill="1" applyBorder="1" applyAlignment="1">
      <alignment horizontal="center" vertical="center" wrapText="1"/>
    </xf>
    <xf numFmtId="0" fontId="21" fillId="19" borderId="33" xfId="0" applyFont="1" applyFill="1" applyBorder="1" applyAlignment="1"/>
    <xf numFmtId="0" fontId="0" fillId="0" borderId="0" xfId="0" applyFont="1" applyAlignment="1"/>
    <xf numFmtId="0" fontId="0" fillId="0" borderId="33" xfId="0" applyFont="1" applyBorder="1" applyAlignment="1">
      <alignment horizontal="center" vertical="center"/>
    </xf>
    <xf numFmtId="0" fontId="15" fillId="0" borderId="33" xfId="0" applyFont="1" applyBorder="1" applyAlignment="1">
      <alignment horizontal="center" vertical="center" wrapText="1"/>
    </xf>
    <xf numFmtId="0" fontId="0" fillId="0" borderId="33" xfId="0" applyFont="1" applyBorder="1" applyAlignment="1">
      <alignment horizontal="center" vertical="center" wrapText="1"/>
    </xf>
    <xf numFmtId="0" fontId="4" fillId="0" borderId="33" xfId="0" applyFont="1" applyBorder="1" applyAlignment="1">
      <alignment horizontal="center" vertical="top" wrapText="1"/>
    </xf>
    <xf numFmtId="0" fontId="21" fillId="19" borderId="33" xfId="0" applyFont="1" applyFill="1" applyBorder="1" applyAlignment="1">
      <alignment horizontal="center" vertical="center" wrapText="1"/>
    </xf>
    <xf numFmtId="14" fontId="21" fillId="19" borderId="33" xfId="0" applyNumberFormat="1" applyFont="1" applyFill="1" applyBorder="1" applyAlignment="1">
      <alignment horizontal="center" vertical="center" wrapText="1"/>
    </xf>
    <xf numFmtId="14" fontId="10" fillId="19" borderId="33" xfId="0" applyNumberFormat="1" applyFont="1" applyFill="1" applyBorder="1" applyAlignment="1" applyProtection="1">
      <alignment horizontal="center" vertical="center" wrapText="1"/>
    </xf>
    <xf numFmtId="14" fontId="10" fillId="19" borderId="51" xfId="0" applyNumberFormat="1" applyFont="1" applyFill="1" applyBorder="1" applyAlignment="1" applyProtection="1">
      <alignment horizontal="center" vertical="center" wrapText="1"/>
    </xf>
    <xf numFmtId="0" fontId="15" fillId="6" borderId="33" xfId="0" applyFont="1" applyFill="1" applyBorder="1" applyAlignment="1">
      <alignment vertical="center"/>
    </xf>
    <xf numFmtId="0" fontId="17" fillId="6" borderId="33" xfId="0" applyFont="1" applyFill="1" applyBorder="1" applyAlignment="1">
      <alignment horizontal="justify" vertical="center" wrapText="1"/>
    </xf>
    <xf numFmtId="14" fontId="4" fillId="0" borderId="33" xfId="0" applyNumberFormat="1" applyFont="1" applyBorder="1" applyAlignment="1">
      <alignment horizontal="center" vertical="center"/>
    </xf>
    <xf numFmtId="0" fontId="17" fillId="19" borderId="33" xfId="0" applyFont="1" applyFill="1" applyBorder="1" applyAlignment="1">
      <alignment horizontal="center" vertical="center"/>
    </xf>
    <xf numFmtId="14" fontId="17" fillId="19" borderId="33" xfId="0" applyNumberFormat="1" applyFont="1" applyFill="1" applyBorder="1" applyAlignment="1">
      <alignment horizontal="center" vertical="center"/>
    </xf>
    <xf numFmtId="0" fontId="10" fillId="19" borderId="33" xfId="0" applyFont="1" applyFill="1" applyBorder="1" applyAlignment="1" applyProtection="1">
      <alignment horizontal="center" vertical="center" wrapText="1"/>
    </xf>
    <xf numFmtId="0" fontId="0" fillId="20" borderId="33" xfId="0" applyFont="1" applyFill="1" applyBorder="1" applyAlignment="1">
      <alignment horizontal="center" vertical="center"/>
    </xf>
    <xf numFmtId="0" fontId="0" fillId="20" borderId="33" xfId="0" applyFont="1" applyFill="1" applyBorder="1" applyAlignment="1">
      <alignment vertical="center"/>
    </xf>
    <xf numFmtId="0" fontId="4" fillId="20" borderId="33" xfId="0" applyFont="1" applyFill="1" applyBorder="1" applyAlignment="1">
      <alignment vertical="center"/>
    </xf>
    <xf numFmtId="0" fontId="17" fillId="20" borderId="33" xfId="0" applyFont="1" applyFill="1" applyBorder="1" applyAlignment="1">
      <alignment vertical="center" wrapText="1"/>
    </xf>
    <xf numFmtId="14" fontId="10" fillId="20" borderId="33" xfId="0" applyNumberFormat="1" applyFont="1" applyFill="1" applyBorder="1" applyAlignment="1" applyProtection="1">
      <alignment horizontal="center" vertical="center" wrapText="1"/>
    </xf>
    <xf numFmtId="0" fontId="4" fillId="20" borderId="33" xfId="0" applyFont="1" applyFill="1" applyBorder="1" applyAlignment="1">
      <alignment horizontal="center"/>
    </xf>
    <xf numFmtId="0" fontId="0" fillId="20" borderId="33" xfId="0" applyFont="1" applyFill="1" applyBorder="1" applyAlignment="1"/>
    <xf numFmtId="14" fontId="17" fillId="20" borderId="33" xfId="0" applyNumberFormat="1" applyFont="1" applyFill="1" applyBorder="1" applyAlignment="1">
      <alignment horizontal="center" vertical="center"/>
    </xf>
    <xf numFmtId="0" fontId="4" fillId="6" borderId="35" xfId="0" applyFont="1" applyFill="1" applyBorder="1" applyAlignment="1">
      <alignment horizontal="center" vertical="center"/>
    </xf>
    <xf numFmtId="0" fontId="4" fillId="6" borderId="35" xfId="0" applyFont="1" applyFill="1" applyBorder="1" applyAlignment="1">
      <alignment horizontal="left" vertical="center" wrapText="1"/>
    </xf>
    <xf numFmtId="0" fontId="9" fillId="6" borderId="33" xfId="0" applyFont="1" applyFill="1" applyBorder="1" applyAlignment="1">
      <alignment horizontal="left" vertical="center" wrapText="1"/>
    </xf>
    <xf numFmtId="0" fontId="15" fillId="21" borderId="33" xfId="0" applyFont="1" applyFill="1" applyBorder="1" applyAlignment="1">
      <alignment horizontal="center" vertical="center" wrapText="1"/>
    </xf>
    <xf numFmtId="0" fontId="0" fillId="0" borderId="0" xfId="0" applyFont="1" applyBorder="1" applyAlignment="1">
      <alignment horizontal="center" vertical="center"/>
    </xf>
    <xf numFmtId="0" fontId="0" fillId="21" borderId="33" xfId="0" applyFont="1" applyFill="1" applyBorder="1" applyAlignment="1">
      <alignment horizontal="left" vertical="center" wrapText="1"/>
    </xf>
    <xf numFmtId="0" fontId="9" fillId="20" borderId="33" xfId="0" applyFont="1" applyFill="1" applyBorder="1" applyAlignment="1">
      <alignment horizontal="center" vertical="center" wrapText="1"/>
    </xf>
    <xf numFmtId="0" fontId="9" fillId="20" borderId="33" xfId="0" applyFont="1" applyFill="1" applyBorder="1" applyAlignment="1">
      <alignment horizontal="left" vertical="center" wrapText="1"/>
    </xf>
    <xf numFmtId="0" fontId="15" fillId="22" borderId="33" xfId="0" applyFont="1" applyFill="1" applyBorder="1" applyAlignment="1">
      <alignment horizontal="center" vertical="center" wrapText="1"/>
    </xf>
    <xf numFmtId="0" fontId="0" fillId="22" borderId="33" xfId="0" applyFont="1" applyFill="1" applyBorder="1" applyAlignment="1">
      <alignment horizontal="left" vertical="top" wrapText="1"/>
    </xf>
    <xf numFmtId="14" fontId="0" fillId="20" borderId="33" xfId="0" applyNumberFormat="1" applyFont="1" applyFill="1" applyBorder="1" applyAlignment="1">
      <alignment horizontal="center" vertical="center"/>
    </xf>
    <xf numFmtId="0" fontId="0" fillId="22" borderId="33" xfId="0" applyFont="1" applyFill="1" applyBorder="1" applyAlignment="1">
      <alignment horizontal="left" vertical="center" wrapText="1"/>
    </xf>
    <xf numFmtId="0" fontId="0" fillId="22" borderId="33" xfId="0" applyFont="1" applyFill="1" applyBorder="1" applyAlignment="1">
      <alignment horizontal="center" vertical="center" wrapText="1"/>
    </xf>
    <xf numFmtId="0" fontId="10" fillId="20" borderId="33" xfId="0" applyFont="1" applyFill="1" applyBorder="1" applyAlignment="1">
      <alignment horizontal="left" vertical="center"/>
    </xf>
    <xf numFmtId="0" fontId="0" fillId="20" borderId="0" xfId="0" applyFont="1" applyFill="1" applyAlignment="1">
      <alignment horizontal="center" vertical="center"/>
    </xf>
    <xf numFmtId="0" fontId="2" fillId="20" borderId="33" xfId="0" applyFont="1" applyFill="1" applyBorder="1" applyAlignment="1">
      <alignment horizontal="center" vertical="center"/>
    </xf>
    <xf numFmtId="0" fontId="0" fillId="20" borderId="0" xfId="0" applyFont="1" applyFill="1" applyBorder="1" applyAlignment="1">
      <alignment horizontal="center" vertical="center"/>
    </xf>
    <xf numFmtId="0" fontId="17" fillId="20" borderId="33" xfId="0" applyFont="1" applyFill="1" applyBorder="1" applyAlignment="1">
      <alignment vertical="center"/>
    </xf>
    <xf numFmtId="0" fontId="17" fillId="20" borderId="49" xfId="0" applyFont="1" applyFill="1" applyBorder="1" applyAlignment="1">
      <alignment vertical="center" wrapText="1"/>
    </xf>
    <xf numFmtId="14" fontId="10" fillId="20" borderId="49" xfId="0" applyNumberFormat="1" applyFont="1" applyFill="1" applyBorder="1" applyAlignment="1" applyProtection="1">
      <alignment horizontal="center" vertical="center" wrapText="1"/>
    </xf>
    <xf numFmtId="0" fontId="4" fillId="20" borderId="49" xfId="0" applyFont="1" applyFill="1" applyBorder="1" applyAlignment="1">
      <alignment horizontal="center"/>
    </xf>
    <xf numFmtId="0" fontId="0" fillId="20" borderId="49" xfId="0" applyFont="1" applyFill="1" applyBorder="1" applyAlignment="1"/>
    <xf numFmtId="0" fontId="17" fillId="20" borderId="33" xfId="0" applyFont="1" applyFill="1" applyBorder="1"/>
    <xf numFmtId="0" fontId="4" fillId="20" borderId="33" xfId="0" applyFont="1" applyFill="1" applyBorder="1" applyAlignment="1">
      <alignment horizontal="left" vertical="top" wrapText="1"/>
    </xf>
    <xf numFmtId="0" fontId="17" fillId="20" borderId="33" xfId="0" applyFont="1" applyFill="1" applyBorder="1" applyAlignment="1">
      <alignment wrapText="1"/>
    </xf>
    <xf numFmtId="0" fontId="4" fillId="20" borderId="49" xfId="0" applyFont="1" applyFill="1" applyBorder="1" applyAlignment="1">
      <alignment horizontal="left" vertical="top" wrapText="1"/>
    </xf>
    <xf numFmtId="0" fontId="17" fillId="20" borderId="33" xfId="0" applyFont="1" applyFill="1" applyBorder="1" applyAlignment="1">
      <alignment horizontal="center" vertical="center" wrapText="1"/>
    </xf>
    <xf numFmtId="0" fontId="17" fillId="20" borderId="33" xfId="0" applyFont="1" applyFill="1" applyBorder="1" applyAlignment="1">
      <alignment horizontal="center" vertical="center"/>
    </xf>
    <xf numFmtId="0" fontId="17" fillId="20" borderId="33" xfId="0" applyFont="1" applyFill="1" applyBorder="1" applyAlignment="1">
      <alignment horizontal="justify" vertical="center" wrapText="1"/>
    </xf>
    <xf numFmtId="0" fontId="9" fillId="6" borderId="33" xfId="0" applyFont="1" applyFill="1" applyBorder="1" applyAlignment="1">
      <alignment horizontal="center" vertical="center" wrapText="1"/>
    </xf>
    <xf numFmtId="0" fontId="0" fillId="21" borderId="33" xfId="0" applyFont="1" applyFill="1" applyBorder="1" applyAlignment="1">
      <alignment horizontal="left" vertical="top" wrapText="1"/>
    </xf>
    <xf numFmtId="164" fontId="0" fillId="21" borderId="33" xfId="0" applyNumberFormat="1" applyFont="1" applyFill="1" applyBorder="1" applyAlignment="1">
      <alignment horizontal="left" vertical="center" wrapText="1"/>
    </xf>
    <xf numFmtId="0" fontId="0" fillId="21" borderId="33" xfId="0" applyFont="1" applyFill="1" applyBorder="1" applyAlignment="1">
      <alignment horizontal="center" vertical="center" wrapText="1"/>
    </xf>
    <xf numFmtId="14" fontId="0" fillId="6" borderId="33" xfId="0" applyNumberFormat="1" applyFont="1" applyFill="1" applyBorder="1" applyAlignment="1">
      <alignment horizontal="center" vertical="center"/>
    </xf>
    <xf numFmtId="0" fontId="10" fillId="6" borderId="33" xfId="0" applyFont="1" applyFill="1" applyBorder="1" applyAlignment="1">
      <alignment horizontal="left" vertical="center"/>
    </xf>
    <xf numFmtId="0" fontId="0" fillId="6" borderId="33" xfId="0" applyFont="1" applyFill="1" applyBorder="1" applyAlignment="1">
      <alignment horizontal="left" vertical="top" wrapText="1"/>
    </xf>
    <xf numFmtId="164" fontId="0" fillId="21" borderId="33" xfId="0" applyNumberFormat="1" applyFont="1" applyFill="1" applyBorder="1" applyAlignment="1">
      <alignment horizontal="left" vertical="center"/>
    </xf>
    <xf numFmtId="164" fontId="0" fillId="22" borderId="33" xfId="0" applyNumberFormat="1" applyFont="1" applyFill="1" applyBorder="1" applyAlignment="1">
      <alignment horizontal="left" vertical="center"/>
    </xf>
    <xf numFmtId="0" fontId="0" fillId="20" borderId="33" xfId="0" applyFont="1" applyFill="1" applyBorder="1" applyAlignment="1">
      <alignment horizontal="left" vertical="top" wrapText="1"/>
    </xf>
    <xf numFmtId="164" fontId="0" fillId="22" borderId="33" xfId="0" applyNumberFormat="1" applyFont="1" applyFill="1" applyBorder="1" applyAlignment="1">
      <alignment horizontal="left" vertical="center" wrapText="1"/>
    </xf>
    <xf numFmtId="14" fontId="10" fillId="20" borderId="33" xfId="0" applyNumberFormat="1" applyFont="1" applyFill="1" applyBorder="1" applyAlignment="1">
      <alignment horizontal="center" vertical="center" wrapText="1"/>
    </xf>
    <xf numFmtId="0" fontId="15" fillId="0" borderId="49" xfId="0" applyFont="1" applyBorder="1" applyAlignment="1">
      <alignment vertical="center" wrapText="1"/>
    </xf>
    <xf numFmtId="0" fontId="0" fillId="6" borderId="33" xfId="0" applyFont="1" applyFill="1" applyBorder="1" applyAlignment="1">
      <alignment vertical="center" wrapText="1"/>
    </xf>
    <xf numFmtId="0" fontId="4" fillId="6" borderId="33" xfId="0" applyFont="1" applyFill="1" applyBorder="1" applyAlignment="1">
      <alignment vertical="center" wrapText="1"/>
    </xf>
    <xf numFmtId="0" fontId="17" fillId="6" borderId="76" xfId="0" applyFont="1" applyFill="1" applyBorder="1" applyAlignment="1">
      <alignment horizontal="justify" vertical="center" wrapText="1"/>
    </xf>
    <xf numFmtId="0" fontId="17" fillId="6" borderId="75" xfId="0" applyFont="1" applyFill="1" applyBorder="1" applyAlignment="1">
      <alignment horizontal="center" vertical="center" wrapText="1"/>
    </xf>
    <xf numFmtId="0" fontId="2" fillId="6" borderId="35" xfId="0" applyFont="1" applyFill="1" applyBorder="1" applyAlignment="1">
      <alignment horizontal="center" vertical="center"/>
    </xf>
    <xf numFmtId="0" fontId="2" fillId="6" borderId="53" xfId="0" applyFont="1" applyFill="1" applyBorder="1" applyAlignment="1">
      <alignment horizontal="center" vertical="center"/>
    </xf>
    <xf numFmtId="0" fontId="15" fillId="6" borderId="33" xfId="0" applyFont="1" applyFill="1" applyBorder="1" applyAlignment="1">
      <alignment horizontal="center" vertical="center" wrapText="1"/>
    </xf>
    <xf numFmtId="0" fontId="4" fillId="6" borderId="33" xfId="0" applyFont="1" applyFill="1" applyBorder="1" applyAlignment="1">
      <alignment horizontal="center" vertical="center" wrapText="1"/>
    </xf>
    <xf numFmtId="14" fontId="0" fillId="6" borderId="77" xfId="0" applyNumberFormat="1" applyFont="1" applyFill="1" applyBorder="1" applyAlignment="1">
      <alignment horizontal="center" vertical="center"/>
    </xf>
    <xf numFmtId="0" fontId="17" fillId="6" borderId="78" xfId="0" applyFont="1" applyFill="1" applyBorder="1" applyAlignment="1">
      <alignment horizontal="justify" vertical="center" wrapText="1"/>
    </xf>
    <xf numFmtId="14" fontId="17" fillId="6" borderId="78" xfId="0" applyNumberFormat="1" applyFont="1" applyFill="1" applyBorder="1" applyAlignment="1">
      <alignment horizontal="center" vertical="center" wrapText="1"/>
    </xf>
    <xf numFmtId="0" fontId="4" fillId="6" borderId="53" xfId="0" applyFont="1" applyFill="1" applyBorder="1" applyAlignment="1">
      <alignment vertical="center"/>
    </xf>
    <xf numFmtId="0" fontId="0" fillId="6" borderId="53" xfId="0" applyFont="1" applyFill="1" applyBorder="1" applyAlignment="1">
      <alignment vertical="center"/>
    </xf>
    <xf numFmtId="0" fontId="4" fillId="6" borderId="53" xfId="0" applyFont="1" applyFill="1" applyBorder="1" applyAlignment="1">
      <alignment horizontal="center" vertical="center"/>
    </xf>
    <xf numFmtId="0" fontId="4" fillId="6" borderId="53" xfId="0" applyFont="1" applyFill="1" applyBorder="1" applyAlignment="1">
      <alignment horizontal="left" vertical="center" wrapText="1"/>
    </xf>
    <xf numFmtId="0" fontId="0" fillId="6" borderId="33" xfId="0" applyFont="1" applyFill="1" applyBorder="1" applyAlignment="1">
      <alignment vertical="center"/>
    </xf>
    <xf numFmtId="0" fontId="4" fillId="6" borderId="33" xfId="0" applyFont="1" applyFill="1" applyBorder="1" applyAlignment="1">
      <alignment horizontal="left" vertical="center" wrapText="1"/>
    </xf>
    <xf numFmtId="14" fontId="0" fillId="6" borderId="33" xfId="0" applyNumberFormat="1" applyFont="1" applyFill="1" applyBorder="1" applyAlignment="1">
      <alignment vertical="center"/>
    </xf>
    <xf numFmtId="0" fontId="0" fillId="6" borderId="35" xfId="0" applyFont="1" applyFill="1" applyBorder="1" applyAlignment="1">
      <alignment vertical="center"/>
    </xf>
    <xf numFmtId="0" fontId="4" fillId="0" borderId="33" xfId="0" applyFont="1" applyBorder="1" applyAlignment="1">
      <alignment horizontal="center" vertical="center" wrapText="1"/>
    </xf>
    <xf numFmtId="14" fontId="0" fillId="0" borderId="77" xfId="0" applyNumberFormat="1" applyFont="1" applyBorder="1" applyAlignment="1">
      <alignment horizontal="center" vertical="center"/>
    </xf>
    <xf numFmtId="0" fontId="0" fillId="0" borderId="53" xfId="0" applyFont="1" applyBorder="1" applyAlignment="1"/>
    <xf numFmtId="0" fontId="4" fillId="0" borderId="53" xfId="0" applyFont="1" applyBorder="1" applyAlignment="1">
      <alignment horizontal="center"/>
    </xf>
    <xf numFmtId="0" fontId="4" fillId="0" borderId="53" xfId="0" applyFont="1" applyBorder="1" applyAlignment="1">
      <alignment horizontal="left" vertical="top" wrapText="1"/>
    </xf>
    <xf numFmtId="0" fontId="4" fillId="0" borderId="53" xfId="0" applyFont="1" applyBorder="1" applyAlignment="1">
      <alignment vertical="center"/>
    </xf>
    <xf numFmtId="0" fontId="15" fillId="20" borderId="33" xfId="0" applyFont="1" applyFill="1" applyBorder="1" applyAlignment="1">
      <alignment vertical="center" wrapText="1"/>
    </xf>
    <xf numFmtId="0" fontId="15" fillId="20" borderId="49" xfId="0" applyFont="1" applyFill="1" applyBorder="1" applyAlignment="1">
      <alignment vertical="center" wrapText="1"/>
    </xf>
    <xf numFmtId="0" fontId="10" fillId="20" borderId="33" xfId="0" applyNumberFormat="1" applyFont="1" applyFill="1" applyBorder="1" applyAlignment="1" applyProtection="1">
      <alignment horizontal="center" vertical="center" wrapText="1"/>
    </xf>
    <xf numFmtId="0" fontId="10" fillId="20" borderId="33" xfId="0" applyFont="1" applyFill="1" applyBorder="1" applyAlignment="1">
      <alignment vertical="center" wrapText="1"/>
    </xf>
    <xf numFmtId="0" fontId="17" fillId="20" borderId="33" xfId="0" applyFont="1" applyFill="1" applyBorder="1" applyAlignment="1">
      <alignment horizontal="left" wrapText="1"/>
    </xf>
    <xf numFmtId="0" fontId="0" fillId="20" borderId="49" xfId="0" applyFont="1" applyFill="1" applyBorder="1" applyAlignment="1">
      <alignment horizontal="center" vertical="center"/>
    </xf>
    <xf numFmtId="0" fontId="10" fillId="20" borderId="49" xfId="0" applyNumberFormat="1" applyFont="1" applyFill="1" applyBorder="1" applyAlignment="1" applyProtection="1">
      <alignment horizontal="center" vertical="center" wrapText="1"/>
    </xf>
    <xf numFmtId="14" fontId="17" fillId="20" borderId="49" xfId="0" applyNumberFormat="1" applyFont="1" applyFill="1" applyBorder="1" applyAlignment="1">
      <alignment horizontal="center" vertical="center"/>
    </xf>
    <xf numFmtId="0" fontId="17" fillId="20" borderId="49" xfId="0" applyFont="1" applyFill="1" applyBorder="1" applyAlignment="1">
      <alignment horizontal="left" wrapText="1"/>
    </xf>
    <xf numFmtId="0" fontId="0" fillId="14" borderId="33" xfId="0" applyNumberFormat="1" applyFont="1" applyFill="1" applyBorder="1" applyAlignment="1">
      <alignment horizontal="center" vertical="center"/>
    </xf>
    <xf numFmtId="0" fontId="0" fillId="10" borderId="33" xfId="0" applyNumberFormat="1" applyFont="1" applyFill="1" applyBorder="1" applyAlignment="1">
      <alignment horizontal="center" vertical="center"/>
    </xf>
    <xf numFmtId="0" fontId="14" fillId="14" borderId="21" xfId="0" applyNumberFormat="1" applyFont="1" applyFill="1" applyBorder="1" applyAlignment="1">
      <alignment horizontal="center" vertical="center"/>
    </xf>
    <xf numFmtId="0" fontId="4" fillId="10" borderId="0" xfId="0" applyNumberFormat="1" applyFont="1" applyFill="1" applyAlignment="1">
      <alignment horizontal="center"/>
    </xf>
    <xf numFmtId="0" fontId="0" fillId="10" borderId="0" xfId="0" applyNumberFormat="1" applyFont="1" applyFill="1" applyAlignment="1"/>
    <xf numFmtId="0" fontId="0" fillId="0" borderId="33" xfId="0" applyFont="1" applyFill="1" applyBorder="1" applyAlignment="1">
      <alignment horizontal="center" vertical="center" wrapText="1"/>
    </xf>
    <xf numFmtId="14" fontId="0" fillId="0" borderId="33" xfId="0" applyNumberFormat="1" applyFont="1" applyFill="1" applyBorder="1" applyAlignment="1">
      <alignment horizontal="center" vertical="center"/>
    </xf>
    <xf numFmtId="0" fontId="0" fillId="6" borderId="33" xfId="0" applyFont="1" applyFill="1" applyBorder="1" applyAlignment="1">
      <alignment horizontal="center" vertical="center" wrapText="1"/>
    </xf>
    <xf numFmtId="0" fontId="4" fillId="16" borderId="33" xfId="0" applyFont="1" applyFill="1" applyBorder="1" applyAlignment="1">
      <alignment horizontal="center" vertical="center" wrapText="1"/>
    </xf>
    <xf numFmtId="0" fontId="0" fillId="16" borderId="33" xfId="0" applyFont="1" applyFill="1" applyBorder="1" applyAlignment="1">
      <alignment horizontal="center" vertical="center" wrapText="1"/>
    </xf>
    <xf numFmtId="0" fontId="4" fillId="6" borderId="21" xfId="0" applyFont="1" applyFill="1" applyBorder="1" applyAlignment="1">
      <alignment horizontal="center" vertical="center" wrapText="1"/>
    </xf>
    <xf numFmtId="14" fontId="4" fillId="16" borderId="21"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1" xfId="0" applyFont="1" applyFill="1" applyBorder="1" applyAlignment="1">
      <alignment horizontal="center" vertical="center"/>
    </xf>
    <xf numFmtId="164" fontId="4" fillId="6" borderId="21" xfId="0" applyNumberFormat="1" applyFont="1" applyFill="1" applyBorder="1" applyAlignment="1">
      <alignment horizontal="center" vertical="center"/>
    </xf>
    <xf numFmtId="14" fontId="4" fillId="6" borderId="21" xfId="0" applyNumberFormat="1" applyFont="1" applyFill="1" applyBorder="1" applyAlignment="1">
      <alignment horizontal="center" vertical="center" wrapText="1"/>
    </xf>
    <xf numFmtId="0" fontId="4" fillId="17" borderId="33" xfId="0" applyFont="1" applyFill="1" applyBorder="1" applyAlignment="1">
      <alignment horizontal="center" vertical="center"/>
    </xf>
    <xf numFmtId="0" fontId="4" fillId="17" borderId="33" xfId="0" applyFont="1" applyFill="1" applyBorder="1" applyAlignment="1">
      <alignment horizontal="center" vertical="center" wrapText="1"/>
    </xf>
    <xf numFmtId="0" fontId="0" fillId="17" borderId="33" xfId="0" applyFont="1" applyFill="1" applyBorder="1" applyAlignment="1">
      <alignment horizontal="center" vertical="center"/>
    </xf>
    <xf numFmtId="0" fontId="14" fillId="17" borderId="33" xfId="0" applyFont="1" applyFill="1" applyBorder="1" applyAlignment="1">
      <alignment horizontal="center" vertical="center"/>
    </xf>
    <xf numFmtId="14" fontId="10" fillId="17" borderId="33" xfId="0" applyNumberFormat="1" applyFont="1" applyFill="1" applyBorder="1" applyAlignment="1" applyProtection="1">
      <alignment horizontal="center" vertical="center" wrapText="1"/>
    </xf>
    <xf numFmtId="0" fontId="4" fillId="16" borderId="21" xfId="0" applyFont="1" applyFill="1" applyBorder="1" applyAlignment="1">
      <alignment horizontal="center" vertical="center" wrapText="1"/>
    </xf>
    <xf numFmtId="0" fontId="4" fillId="16" borderId="21" xfId="0" applyFont="1" applyFill="1" applyBorder="1" applyAlignment="1">
      <alignment horizontal="center" vertical="center"/>
    </xf>
    <xf numFmtId="164" fontId="4" fillId="16" borderId="21" xfId="0" applyNumberFormat="1" applyFont="1" applyFill="1" applyBorder="1" applyAlignment="1">
      <alignment horizontal="center" vertical="center"/>
    </xf>
    <xf numFmtId="0" fontId="0" fillId="17" borderId="33" xfId="0" applyFont="1" applyFill="1" applyBorder="1" applyAlignment="1"/>
    <xf numFmtId="14" fontId="17" fillId="17" borderId="33" xfId="0" applyNumberFormat="1" applyFont="1" applyFill="1" applyBorder="1" applyAlignment="1">
      <alignment horizontal="center" vertical="center"/>
    </xf>
    <xf numFmtId="0" fontId="17" fillId="17" borderId="33" xfId="0" applyFont="1" applyFill="1" applyBorder="1" applyAlignment="1">
      <alignment vertical="center" wrapText="1"/>
    </xf>
    <xf numFmtId="0" fontId="0" fillId="17" borderId="0" xfId="0" applyFont="1" applyFill="1" applyBorder="1" applyAlignment="1">
      <alignment horizontal="center" vertical="center"/>
    </xf>
    <xf numFmtId="0" fontId="4" fillId="16" borderId="20" xfId="0" applyFont="1" applyFill="1" applyBorder="1" applyAlignment="1">
      <alignment horizontal="center" vertical="center" wrapText="1"/>
    </xf>
    <xf numFmtId="0" fontId="4" fillId="16" borderId="20" xfId="0" applyFont="1" applyFill="1" applyBorder="1" applyAlignment="1">
      <alignment horizontal="center" vertical="center"/>
    </xf>
    <xf numFmtId="164" fontId="4" fillId="16" borderId="20" xfId="0" applyNumberFormat="1" applyFont="1" applyFill="1" applyBorder="1" applyAlignment="1">
      <alignment horizontal="center" vertical="center"/>
    </xf>
    <xf numFmtId="14" fontId="17" fillId="17" borderId="49" xfId="0" applyNumberFormat="1" applyFont="1" applyFill="1" applyBorder="1" applyAlignment="1">
      <alignment horizontal="center" vertical="center"/>
    </xf>
    <xf numFmtId="0" fontId="0" fillId="17" borderId="0" xfId="0" applyFont="1" applyFill="1" applyAlignment="1"/>
    <xf numFmtId="0" fontId="0" fillId="18" borderId="0" xfId="0" applyFont="1" applyFill="1" applyAlignment="1"/>
    <xf numFmtId="0" fontId="0" fillId="17" borderId="0" xfId="0" applyFont="1" applyFill="1" applyAlignment="1">
      <alignment horizontal="center" vertical="center"/>
    </xf>
    <xf numFmtId="14" fontId="0" fillId="16" borderId="33" xfId="0" applyNumberFormat="1" applyFont="1" applyFill="1" applyBorder="1" applyAlignment="1">
      <alignment horizontal="center" vertical="center"/>
    </xf>
    <xf numFmtId="14" fontId="10" fillId="14" borderId="33" xfId="0" applyNumberFormat="1" applyFont="1" applyFill="1" applyBorder="1" applyAlignment="1" applyProtection="1">
      <alignment horizontal="center" vertical="center" wrapText="1"/>
    </xf>
    <xf numFmtId="0" fontId="21" fillId="14" borderId="49" xfId="0" applyFont="1" applyFill="1" applyBorder="1" applyAlignment="1">
      <alignment horizontal="center" vertical="center"/>
    </xf>
    <xf numFmtId="0" fontId="21" fillId="14" borderId="33" xfId="0" applyFont="1" applyFill="1" applyBorder="1" applyAlignment="1">
      <alignment horizontal="center" vertical="center"/>
    </xf>
    <xf numFmtId="0" fontId="0" fillId="10" borderId="0" xfId="0" applyFont="1" applyFill="1" applyAlignment="1">
      <alignment horizontal="center" vertical="center"/>
    </xf>
    <xf numFmtId="0" fontId="0" fillId="8" borderId="53" xfId="0" applyFont="1" applyFill="1" applyBorder="1" applyAlignment="1">
      <alignment horizontal="center" vertical="center" wrapText="1"/>
    </xf>
    <xf numFmtId="0" fontId="4" fillId="6" borderId="33" xfId="0" applyFont="1" applyFill="1" applyBorder="1" applyAlignment="1">
      <alignment horizontal="center" vertical="center" wrapText="1"/>
    </xf>
    <xf numFmtId="14" fontId="0" fillId="6" borderId="33" xfId="0" applyNumberFormat="1" applyFont="1" applyFill="1" applyBorder="1" applyAlignment="1">
      <alignment horizontal="center" vertical="center"/>
    </xf>
    <xf numFmtId="0" fontId="4" fillId="10" borderId="33" xfId="0" applyNumberFormat="1" applyFont="1" applyFill="1" applyBorder="1" applyAlignment="1">
      <alignment horizontal="center" vertical="center"/>
    </xf>
    <xf numFmtId="0" fontId="4" fillId="17" borderId="33" xfId="0" applyNumberFormat="1" applyFont="1" applyFill="1" applyBorder="1" applyAlignment="1">
      <alignment horizontal="center" vertical="center"/>
    </xf>
    <xf numFmtId="14" fontId="4" fillId="10" borderId="33" xfId="0" applyNumberFormat="1" applyFont="1" applyFill="1" applyBorder="1" applyAlignment="1">
      <alignment horizontal="center" vertical="center"/>
    </xf>
    <xf numFmtId="17" fontId="4" fillId="10" borderId="33" xfId="0" applyNumberFormat="1" applyFont="1" applyFill="1" applyBorder="1" applyAlignment="1">
      <alignment horizontal="center" vertical="center"/>
    </xf>
    <xf numFmtId="14" fontId="10" fillId="14" borderId="33" xfId="0" applyNumberFormat="1" applyFont="1" applyFill="1" applyBorder="1" applyAlignment="1" applyProtection="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8" fillId="13" borderId="20" xfId="0" applyFont="1" applyFill="1" applyBorder="1" applyAlignment="1">
      <alignment horizontal="center" vertical="center" wrapText="1"/>
    </xf>
    <xf numFmtId="0" fontId="15" fillId="6" borderId="33" xfId="0" applyFont="1" applyFill="1" applyBorder="1" applyAlignment="1">
      <alignment horizontal="center" vertical="center" wrapText="1"/>
    </xf>
    <xf numFmtId="0" fontId="4" fillId="19" borderId="33" xfId="0" applyFont="1" applyFill="1" applyBorder="1" applyAlignment="1">
      <alignment horizontal="center" vertical="center"/>
    </xf>
    <xf numFmtId="0" fontId="4" fillId="19" borderId="33" xfId="0" applyFont="1" applyFill="1" applyBorder="1" applyAlignment="1">
      <alignment horizontal="center" vertical="center" wrapText="1"/>
    </xf>
    <xf numFmtId="0" fontId="10" fillId="19" borderId="33" xfId="0" applyFont="1" applyFill="1" applyBorder="1" applyAlignment="1">
      <alignment horizontal="center" vertical="center"/>
    </xf>
    <xf numFmtId="0" fontId="40" fillId="19" borderId="33" xfId="0" applyFont="1" applyFill="1" applyBorder="1" applyAlignment="1">
      <alignment horizontal="center" vertical="center"/>
    </xf>
    <xf numFmtId="0" fontId="0" fillId="19" borderId="33" xfId="0" applyFont="1" applyFill="1" applyBorder="1" applyAlignment="1">
      <alignment horizontal="center" vertical="center"/>
    </xf>
    <xf numFmtId="0" fontId="14" fillId="19" borderId="33" xfId="0" applyFont="1" applyFill="1" applyBorder="1" applyAlignment="1">
      <alignment horizontal="center" vertical="center"/>
    </xf>
    <xf numFmtId="0" fontId="0" fillId="19" borderId="33" xfId="0" applyFont="1" applyFill="1" applyBorder="1" applyAlignment="1"/>
    <xf numFmtId="0" fontId="0" fillId="19" borderId="0" xfId="0" applyFont="1" applyFill="1" applyAlignment="1">
      <alignment horizontal="center" vertical="center"/>
    </xf>
    <xf numFmtId="14" fontId="10" fillId="19" borderId="33" xfId="0" applyNumberFormat="1" applyFont="1" applyFill="1" applyBorder="1" applyAlignment="1">
      <alignment horizontal="center" vertical="center" wrapText="1"/>
    </xf>
    <xf numFmtId="0" fontId="0" fillId="19" borderId="49" xfId="0" applyFont="1" applyFill="1" applyBorder="1" applyAlignment="1">
      <alignment horizontal="center" vertical="center"/>
    </xf>
    <xf numFmtId="0" fontId="4" fillId="19" borderId="49" xfId="0" applyFont="1" applyFill="1" applyBorder="1" applyAlignment="1">
      <alignment horizontal="center" vertical="center" wrapText="1"/>
    </xf>
    <xf numFmtId="14" fontId="17" fillId="19" borderId="33" xfId="0" applyNumberFormat="1" applyFont="1" applyFill="1" applyBorder="1" applyAlignment="1">
      <alignment horizontal="center" vertical="center" wrapText="1"/>
    </xf>
    <xf numFmtId="0" fontId="17" fillId="19" borderId="33" xfId="0" applyFont="1" applyFill="1" applyBorder="1" applyAlignment="1">
      <alignment horizontal="center" vertical="center" wrapText="1"/>
    </xf>
    <xf numFmtId="164" fontId="21" fillId="19" borderId="33" xfId="0" applyNumberFormat="1" applyFont="1" applyFill="1" applyBorder="1" applyAlignment="1">
      <alignment horizontal="center" vertical="center"/>
    </xf>
    <xf numFmtId="0" fontId="10" fillId="14" borderId="51" xfId="0" applyFont="1" applyFill="1" applyBorder="1" applyAlignment="1">
      <alignment horizontal="center" vertical="center"/>
    </xf>
    <xf numFmtId="0" fontId="10" fillId="14" borderId="33"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0" fillId="19" borderId="33" xfId="0" applyNumberFormat="1" applyFont="1" applyFill="1" applyBorder="1" applyAlignment="1" applyProtection="1">
      <alignment horizontal="center" vertical="center" wrapText="1"/>
    </xf>
    <xf numFmtId="0" fontId="17" fillId="19" borderId="49" xfId="0" applyFont="1" applyFill="1" applyBorder="1" applyAlignment="1">
      <alignment horizontal="center" vertical="center" wrapText="1"/>
    </xf>
    <xf numFmtId="0" fontId="10" fillId="14" borderId="49" xfId="0" applyFont="1" applyFill="1" applyBorder="1" applyAlignment="1">
      <alignment horizontal="center" vertical="center" wrapText="1"/>
    </xf>
    <xf numFmtId="14" fontId="17" fillId="14" borderId="49" xfId="0" applyNumberFormat="1" applyFont="1" applyFill="1" applyBorder="1" applyAlignment="1">
      <alignment horizontal="center" vertical="center" wrapText="1"/>
    </xf>
    <xf numFmtId="0" fontId="2" fillId="19" borderId="33" xfId="0" applyFont="1" applyFill="1" applyBorder="1" applyAlignment="1">
      <alignment horizontal="center" vertical="center" wrapText="1"/>
    </xf>
    <xf numFmtId="0" fontId="2" fillId="19" borderId="33" xfId="0" applyFont="1" applyFill="1" applyBorder="1" applyAlignment="1">
      <alignment horizontal="center" vertical="center"/>
    </xf>
    <xf numFmtId="0" fontId="4" fillId="19" borderId="33" xfId="0" applyNumberFormat="1" applyFont="1" applyFill="1" applyBorder="1" applyAlignment="1">
      <alignment horizontal="center" vertical="center"/>
    </xf>
    <xf numFmtId="0" fontId="10" fillId="10" borderId="35" xfId="0" applyFont="1" applyFill="1" applyBorder="1" applyAlignment="1">
      <alignment horizontal="center" vertical="center"/>
    </xf>
    <xf numFmtId="0" fontId="10" fillId="10" borderId="33" xfId="0" applyFont="1" applyFill="1" applyBorder="1" applyAlignment="1">
      <alignment horizontal="center" vertical="center"/>
    </xf>
    <xf numFmtId="0" fontId="4" fillId="0" borderId="33" xfId="0" applyFont="1" applyFill="1" applyBorder="1" applyAlignment="1">
      <alignment horizontal="center" vertical="center" wrapText="1"/>
    </xf>
    <xf numFmtId="0" fontId="14" fillId="14" borderId="20" xfId="0" applyFont="1" applyFill="1" applyBorder="1" applyAlignment="1">
      <alignment horizontal="center" vertical="center"/>
    </xf>
    <xf numFmtId="0" fontId="10" fillId="19" borderId="33" xfId="0" applyFont="1" applyFill="1" applyBorder="1" applyAlignment="1">
      <alignment horizontal="center" vertical="center" wrapText="1"/>
    </xf>
    <xf numFmtId="14" fontId="10" fillId="19" borderId="33" xfId="0" applyNumberFormat="1" applyFont="1" applyFill="1" applyBorder="1" applyAlignment="1">
      <alignment horizontal="center" vertical="center"/>
    </xf>
    <xf numFmtId="0" fontId="21" fillId="10" borderId="33" xfId="0" applyFont="1" applyFill="1" applyBorder="1" applyAlignment="1">
      <alignment horizontal="center" vertical="center" wrapText="1"/>
    </xf>
    <xf numFmtId="0" fontId="17" fillId="17" borderId="33" xfId="0" applyFont="1" applyFill="1" applyBorder="1" applyAlignment="1">
      <alignment horizontal="center" vertical="center" wrapText="1"/>
    </xf>
    <xf numFmtId="0" fontId="17" fillId="17" borderId="33" xfId="0" applyFont="1" applyFill="1" applyBorder="1" applyAlignment="1">
      <alignment horizontal="center" vertical="center"/>
    </xf>
    <xf numFmtId="0" fontId="17" fillId="10" borderId="35" xfId="0" applyFont="1" applyFill="1" applyBorder="1" applyAlignment="1">
      <alignment horizontal="center" vertical="center" wrapText="1"/>
    </xf>
    <xf numFmtId="0" fontId="10" fillId="17" borderId="33" xfId="0" applyFont="1" applyFill="1" applyBorder="1" applyAlignment="1">
      <alignment horizontal="center" vertical="center" wrapText="1"/>
    </xf>
    <xf numFmtId="0" fontId="0" fillId="17" borderId="49" xfId="0" applyFont="1" applyFill="1" applyBorder="1" applyAlignment="1">
      <alignment horizontal="center" vertical="center"/>
    </xf>
    <xf numFmtId="14" fontId="10" fillId="17" borderId="33" xfId="0" applyNumberFormat="1" applyFont="1" applyFill="1" applyBorder="1" applyAlignment="1">
      <alignment horizontal="center" vertical="center"/>
    </xf>
    <xf numFmtId="0" fontId="10" fillId="17" borderId="33" xfId="0" applyNumberFormat="1" applyFont="1" applyFill="1" applyBorder="1" applyAlignment="1" applyProtection="1">
      <alignment horizontal="center" vertical="center" wrapText="1"/>
    </xf>
    <xf numFmtId="0" fontId="10" fillId="17" borderId="33" xfId="0" applyFont="1" applyFill="1" applyBorder="1" applyAlignment="1" applyProtection="1">
      <alignment horizontal="center" vertical="center" wrapText="1"/>
    </xf>
    <xf numFmtId="14" fontId="10" fillId="10" borderId="33" xfId="0" applyNumberFormat="1" applyFont="1" applyFill="1" applyBorder="1" applyAlignment="1">
      <alignment horizontal="center" vertical="center"/>
    </xf>
    <xf numFmtId="0" fontId="15" fillId="19" borderId="33" xfId="0" applyFont="1" applyFill="1" applyBorder="1" applyAlignment="1">
      <alignment horizontal="center" vertical="center" wrapText="1"/>
    </xf>
    <xf numFmtId="0" fontId="0" fillId="14" borderId="33" xfId="0" applyFill="1" applyBorder="1" applyAlignment="1">
      <alignment horizontal="center" vertical="center" wrapText="1"/>
    </xf>
    <xf numFmtId="0" fontId="0" fillId="19" borderId="33" xfId="0" applyFill="1" applyBorder="1" applyAlignment="1">
      <alignment horizontal="center" vertical="center" wrapText="1"/>
    </xf>
    <xf numFmtId="0" fontId="10" fillId="19" borderId="51" xfId="0" applyNumberFormat="1" applyFont="1" applyFill="1" applyBorder="1" applyAlignment="1" applyProtection="1">
      <alignment horizontal="center" vertical="center" wrapText="1"/>
    </xf>
    <xf numFmtId="0" fontId="4" fillId="10" borderId="0" xfId="0" applyFont="1" applyFill="1" applyAlignment="1">
      <alignment horizontal="center" vertical="center" wrapText="1"/>
    </xf>
    <xf numFmtId="14" fontId="4" fillId="14" borderId="33" xfId="0" applyNumberFormat="1" applyFont="1" applyFill="1" applyBorder="1" applyAlignment="1">
      <alignment horizontal="center" vertical="center"/>
    </xf>
    <xf numFmtId="0" fontId="4" fillId="14" borderId="33" xfId="0" applyNumberFormat="1" applyFont="1" applyFill="1" applyBorder="1" applyAlignment="1">
      <alignment horizontal="center" vertical="center"/>
    </xf>
    <xf numFmtId="14" fontId="0" fillId="14" borderId="33" xfId="0" applyNumberFormat="1" applyFill="1" applyBorder="1" applyAlignment="1">
      <alignment horizontal="center" vertical="center"/>
    </xf>
    <xf numFmtId="0" fontId="0" fillId="14" borderId="0" xfId="0" applyFont="1" applyFill="1" applyBorder="1" applyAlignment="1">
      <alignment horizontal="center" vertical="center"/>
    </xf>
    <xf numFmtId="0" fontId="0" fillId="14" borderId="49" xfId="0" applyFont="1" applyFill="1" applyBorder="1" applyAlignment="1">
      <alignment horizontal="center" vertical="center"/>
    </xf>
    <xf numFmtId="0" fontId="14" fillId="14" borderId="49" xfId="0" applyFont="1" applyFill="1" applyBorder="1" applyAlignment="1">
      <alignment horizontal="center" vertical="center"/>
    </xf>
    <xf numFmtId="0" fontId="4" fillId="14" borderId="49" xfId="0" applyFont="1" applyFill="1" applyBorder="1" applyAlignment="1">
      <alignment horizontal="center" vertical="center" wrapText="1"/>
    </xf>
    <xf numFmtId="0" fontId="4" fillId="0" borderId="20" xfId="0" applyFont="1" applyFill="1" applyBorder="1" applyAlignment="1">
      <alignment horizontal="center" vertical="center" wrapText="1"/>
    </xf>
    <xf numFmtId="14" fontId="17" fillId="14" borderId="49" xfId="0" applyNumberFormat="1" applyFont="1" applyFill="1" applyBorder="1" applyAlignment="1">
      <alignment horizontal="center" vertical="center"/>
    </xf>
    <xf numFmtId="0" fontId="17" fillId="14" borderId="49" xfId="0" applyFont="1" applyFill="1" applyBorder="1" applyAlignment="1">
      <alignment horizontal="center" vertical="center" wrapText="1"/>
    </xf>
    <xf numFmtId="0" fontId="2" fillId="14" borderId="49" xfId="0" applyFont="1" applyFill="1" applyBorder="1" applyAlignment="1">
      <alignment horizontal="center" vertical="center" wrapText="1"/>
    </xf>
    <xf numFmtId="0" fontId="14" fillId="10" borderId="35" xfId="0" applyFont="1" applyFill="1" applyBorder="1" applyAlignment="1">
      <alignment horizontal="center" vertical="center"/>
    </xf>
    <xf numFmtId="0" fontId="4" fillId="10" borderId="35" xfId="0" applyFont="1" applyFill="1" applyBorder="1" applyAlignment="1">
      <alignment horizontal="center" vertical="center" wrapText="1"/>
    </xf>
    <xf numFmtId="0" fontId="10" fillId="14" borderId="35" xfId="0" applyFont="1" applyFill="1" applyBorder="1" applyAlignment="1">
      <alignment horizontal="center" vertical="center" wrapText="1"/>
    </xf>
    <xf numFmtId="0" fontId="4" fillId="0" borderId="29" xfId="0" applyFont="1" applyFill="1" applyBorder="1" applyAlignment="1">
      <alignment horizontal="center" vertical="center" wrapText="1"/>
    </xf>
    <xf numFmtId="14" fontId="4" fillId="6" borderId="29" xfId="0" applyNumberFormat="1" applyFont="1" applyFill="1" applyBorder="1" applyAlignment="1">
      <alignment horizontal="center" vertical="center" wrapText="1"/>
    </xf>
    <xf numFmtId="14" fontId="17" fillId="14" borderId="35" xfId="0" applyNumberFormat="1" applyFont="1" applyFill="1" applyBorder="1" applyAlignment="1">
      <alignment horizontal="center" vertical="center"/>
    </xf>
    <xf numFmtId="0" fontId="17" fillId="14" borderId="35" xfId="0" applyFont="1" applyFill="1" applyBorder="1" applyAlignment="1">
      <alignment horizontal="center" vertical="center" wrapText="1"/>
    </xf>
    <xf numFmtId="0" fontId="2" fillId="14" borderId="35" xfId="0" applyFont="1" applyFill="1" applyBorder="1" applyAlignment="1">
      <alignment horizontal="center" vertical="center" wrapText="1"/>
    </xf>
    <xf numFmtId="0" fontId="14" fillId="17" borderId="21" xfId="0" applyFont="1" applyFill="1" applyBorder="1" applyAlignment="1">
      <alignment horizontal="center" vertical="center"/>
    </xf>
    <xf numFmtId="0" fontId="14" fillId="17" borderId="21" xfId="0"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0" fontId="17" fillId="17" borderId="51" xfId="0" applyFont="1" applyFill="1" applyBorder="1" applyAlignment="1">
      <alignment vertical="center"/>
    </xf>
    <xf numFmtId="14" fontId="4" fillId="16" borderId="33" xfId="0" applyNumberFormat="1" applyFont="1" applyFill="1" applyBorder="1" applyAlignment="1">
      <alignment horizontal="center" vertical="center" wrapText="1"/>
    </xf>
    <xf numFmtId="49" fontId="10" fillId="17" borderId="33" xfId="0" applyNumberFormat="1" applyFont="1" applyFill="1" applyBorder="1" applyAlignment="1" applyProtection="1">
      <alignment horizontal="center" vertical="center" wrapText="1"/>
    </xf>
    <xf numFmtId="0" fontId="17" fillId="17" borderId="33" xfId="0" applyFont="1" applyFill="1" applyBorder="1" applyAlignment="1">
      <alignment vertical="center"/>
    </xf>
    <xf numFmtId="0" fontId="14" fillId="17" borderId="21" xfId="0" applyFont="1" applyFill="1" applyBorder="1"/>
    <xf numFmtId="14" fontId="10" fillId="17" borderId="41" xfId="0" applyNumberFormat="1" applyFont="1" applyFill="1" applyBorder="1" applyAlignment="1" applyProtection="1">
      <alignment horizontal="center" vertical="center" wrapText="1"/>
    </xf>
    <xf numFmtId="14" fontId="17" fillId="17" borderId="33" xfId="0" applyNumberFormat="1" applyFont="1" applyFill="1" applyBorder="1" applyAlignment="1">
      <alignment horizontal="center" vertical="center" wrapText="1"/>
    </xf>
    <xf numFmtId="0" fontId="4" fillId="17" borderId="51" xfId="0" applyFont="1" applyFill="1" applyBorder="1" applyAlignment="1">
      <alignment horizontal="center" vertical="center"/>
    </xf>
    <xf numFmtId="0" fontId="14" fillId="17" borderId="49" xfId="0" applyFont="1" applyFill="1" applyBorder="1" applyAlignment="1">
      <alignment horizontal="center" vertical="center"/>
    </xf>
    <xf numFmtId="0" fontId="4" fillId="17" borderId="49" xfId="0" applyFont="1" applyFill="1" applyBorder="1" applyAlignment="1">
      <alignment horizontal="center" vertical="center" wrapText="1"/>
    </xf>
    <xf numFmtId="0" fontId="17" fillId="17" borderId="49" xfId="0" applyFont="1" applyFill="1" applyBorder="1" applyAlignment="1">
      <alignment horizontal="center" vertical="center" wrapText="1"/>
    </xf>
    <xf numFmtId="14" fontId="10" fillId="17" borderId="49" xfId="0" applyNumberFormat="1" applyFont="1" applyFill="1" applyBorder="1" applyAlignment="1" applyProtection="1">
      <alignment horizontal="center" vertical="center" wrapText="1"/>
    </xf>
    <xf numFmtId="14" fontId="10" fillId="17" borderId="35" xfId="0" applyNumberFormat="1" applyFont="1" applyFill="1" applyBorder="1" applyAlignment="1" applyProtection="1">
      <alignment horizontal="center" vertical="center" wrapText="1"/>
    </xf>
    <xf numFmtId="0" fontId="17" fillId="17" borderId="35" xfId="0" applyFont="1" applyFill="1" applyBorder="1" applyAlignment="1">
      <alignment horizontal="center" vertical="center" wrapText="1"/>
    </xf>
    <xf numFmtId="0" fontId="15" fillId="19" borderId="33" xfId="0" applyFont="1" applyFill="1" applyBorder="1" applyAlignment="1">
      <alignment wrapText="1"/>
    </xf>
    <xf numFmtId="0" fontId="0" fillId="16" borderId="0" xfId="0" applyFont="1" applyFill="1" applyAlignment="1">
      <alignment horizontal="center" vertical="center"/>
    </xf>
    <xf numFmtId="0" fontId="0" fillId="16" borderId="33" xfId="0" applyFont="1" applyFill="1" applyBorder="1" applyAlignment="1">
      <alignment horizontal="center" vertical="center"/>
    </xf>
    <xf numFmtId="0" fontId="15" fillId="16" borderId="33" xfId="0" applyFont="1" applyFill="1" applyBorder="1" applyAlignment="1">
      <alignment vertical="center"/>
    </xf>
    <xf numFmtId="14" fontId="10" fillId="16" borderId="33" xfId="0" applyNumberFormat="1" applyFont="1" applyFill="1" applyBorder="1" applyAlignment="1" applyProtection="1">
      <alignment horizontal="center" vertical="center" wrapText="1"/>
    </xf>
    <xf numFmtId="0" fontId="10" fillId="16" borderId="33" xfId="0" applyNumberFormat="1" applyFont="1" applyFill="1" applyBorder="1" applyAlignment="1" applyProtection="1">
      <alignment vertical="center" wrapText="1"/>
    </xf>
    <xf numFmtId="14" fontId="10" fillId="16" borderId="51" xfId="0" applyNumberFormat="1" applyFont="1" applyFill="1" applyBorder="1" applyAlignment="1" applyProtection="1">
      <alignment horizontal="center" vertical="center" wrapText="1"/>
    </xf>
    <xf numFmtId="0" fontId="0" fillId="16" borderId="31" xfId="0" applyFont="1" applyFill="1" applyBorder="1" applyAlignment="1">
      <alignment horizontal="center" vertical="center" wrapText="1"/>
    </xf>
    <xf numFmtId="0" fontId="0" fillId="16" borderId="21" xfId="0" applyFont="1" applyFill="1" applyBorder="1" applyAlignment="1">
      <alignment horizontal="center" vertical="center"/>
    </xf>
    <xf numFmtId="164" fontId="0" fillId="16" borderId="29" xfId="0" applyNumberFormat="1" applyFont="1" applyFill="1" applyBorder="1" applyAlignment="1">
      <alignment horizontal="center" vertical="center"/>
    </xf>
    <xf numFmtId="0" fontId="0" fillId="16" borderId="33" xfId="0" applyFont="1" applyFill="1" applyBorder="1" applyAlignment="1"/>
    <xf numFmtId="14" fontId="17" fillId="16" borderId="33" xfId="0" applyNumberFormat="1" applyFont="1" applyFill="1" applyBorder="1" applyAlignment="1">
      <alignment horizontal="center" vertical="center"/>
    </xf>
    <xf numFmtId="0" fontId="17" fillId="16" borderId="33" xfId="0" applyFont="1" applyFill="1" applyBorder="1" applyAlignment="1">
      <alignment vertical="center" wrapText="1"/>
    </xf>
    <xf numFmtId="0" fontId="41" fillId="16" borderId="33" xfId="0" applyFont="1" applyFill="1" applyBorder="1" applyAlignment="1">
      <alignment horizontal="center" vertical="center"/>
    </xf>
    <xf numFmtId="0" fontId="17" fillId="16" borderId="33" xfId="0" applyFont="1" applyFill="1" applyBorder="1" applyAlignment="1">
      <alignment horizontal="justify" vertical="center" wrapText="1"/>
    </xf>
    <xf numFmtId="14" fontId="4" fillId="16" borderId="33" xfId="0" applyNumberFormat="1" applyFont="1" applyFill="1" applyBorder="1" applyAlignment="1">
      <alignment horizontal="center" vertical="center"/>
    </xf>
    <xf numFmtId="0" fontId="15" fillId="16" borderId="33" xfId="0" applyFont="1" applyFill="1" applyBorder="1" applyAlignment="1">
      <alignment vertical="center" wrapText="1"/>
    </xf>
    <xf numFmtId="0" fontId="15" fillId="16" borderId="49" xfId="0" applyFont="1" applyFill="1" applyBorder="1" applyAlignment="1">
      <alignment vertical="center" wrapText="1"/>
    </xf>
    <xf numFmtId="14" fontId="21" fillId="16" borderId="49" xfId="0" applyNumberFormat="1" applyFont="1" applyFill="1" applyBorder="1" applyAlignment="1">
      <alignment horizontal="center" vertical="center" wrapText="1"/>
    </xf>
    <xf numFmtId="0" fontId="10" fillId="16" borderId="33" xfId="0" applyNumberFormat="1" applyFont="1" applyFill="1" applyBorder="1" applyAlignment="1" applyProtection="1">
      <alignment horizontal="center" vertical="center" wrapText="1"/>
    </xf>
    <xf numFmtId="0" fontId="4" fillId="16" borderId="33" xfId="0" applyFont="1" applyFill="1" applyBorder="1" applyAlignment="1">
      <alignment horizontal="center"/>
    </xf>
    <xf numFmtId="0" fontId="17" fillId="16" borderId="33" xfId="0" applyFont="1" applyFill="1" applyBorder="1" applyAlignment="1">
      <alignment wrapText="1"/>
    </xf>
    <xf numFmtId="14" fontId="10" fillId="0" borderId="49" xfId="0" applyNumberFormat="1" applyFont="1" applyBorder="1" applyAlignment="1">
      <alignment horizontal="left" vertical="center" wrapText="1"/>
    </xf>
    <xf numFmtId="0" fontId="0" fillId="0" borderId="49" xfId="0" applyFont="1" applyBorder="1" applyAlignment="1">
      <alignment horizontal="left" vertical="center"/>
    </xf>
    <xf numFmtId="0" fontId="0" fillId="20" borderId="33" xfId="0" applyFont="1" applyFill="1" applyBorder="1" applyAlignment="1">
      <alignment horizontal="left" vertical="center"/>
    </xf>
    <xf numFmtId="14" fontId="10" fillId="20" borderId="33" xfId="0" applyNumberFormat="1" applyFont="1" applyFill="1" applyBorder="1" applyAlignment="1">
      <alignment horizontal="left" vertical="center" wrapText="1"/>
    </xf>
    <xf numFmtId="0" fontId="10" fillId="19" borderId="33" xfId="0" applyFont="1" applyFill="1" applyBorder="1"/>
    <xf numFmtId="0" fontId="21" fillId="10" borderId="33" xfId="0" applyFont="1" applyFill="1" applyBorder="1" applyAlignment="1">
      <alignment vertical="center"/>
    </xf>
    <xf numFmtId="0" fontId="10" fillId="10" borderId="33" xfId="0" applyFont="1" applyFill="1" applyBorder="1" applyAlignment="1">
      <alignment vertical="center"/>
    </xf>
    <xf numFmtId="0" fontId="21" fillId="17" borderId="33" xfId="0" applyFont="1" applyFill="1" applyBorder="1" applyAlignment="1">
      <alignment horizontal="center" vertical="center"/>
    </xf>
    <xf numFmtId="0" fontId="21" fillId="19" borderId="33" xfId="0" applyFont="1" applyFill="1" applyBorder="1" applyAlignment="1">
      <alignment horizontal="justify" vertical="top" wrapText="1"/>
    </xf>
    <xf numFmtId="0" fontId="17" fillId="14" borderId="33" xfId="0" applyFont="1" applyFill="1" applyBorder="1" applyAlignment="1">
      <alignment horizontal="justify" vertical="top" wrapText="1"/>
    </xf>
    <xf numFmtId="0" fontId="17" fillId="19" borderId="33" xfId="0" applyFont="1" applyFill="1" applyBorder="1" applyAlignment="1">
      <alignment horizontal="justify" vertical="top" wrapText="1"/>
    </xf>
    <xf numFmtId="0" fontId="10" fillId="19" borderId="33" xfId="0" applyNumberFormat="1" applyFont="1" applyFill="1" applyBorder="1" applyAlignment="1" applyProtection="1">
      <alignment horizontal="justify" vertical="top" wrapText="1"/>
    </xf>
    <xf numFmtId="0" fontId="10" fillId="14" borderId="49" xfId="0" applyFont="1" applyFill="1" applyBorder="1" applyAlignment="1">
      <alignment horizontal="justify" vertical="top" wrapText="1"/>
    </xf>
    <xf numFmtId="0" fontId="10" fillId="14" borderId="33" xfId="0" applyFont="1" applyFill="1" applyBorder="1" applyAlignment="1">
      <alignment horizontal="justify" vertical="top" wrapText="1"/>
    </xf>
    <xf numFmtId="0" fontId="10" fillId="14" borderId="33" xfId="0" applyNumberFormat="1" applyFont="1" applyFill="1" applyBorder="1" applyAlignment="1" applyProtection="1">
      <alignment horizontal="justify" vertical="top" wrapText="1"/>
    </xf>
    <xf numFmtId="0" fontId="17" fillId="14" borderId="33" xfId="0" applyFont="1" applyFill="1" applyBorder="1" applyAlignment="1" applyProtection="1">
      <alignment horizontal="justify" vertical="top" wrapText="1"/>
      <protection locked="0"/>
    </xf>
    <xf numFmtId="14" fontId="17" fillId="14" borderId="54" xfId="0" applyNumberFormat="1" applyFont="1" applyFill="1" applyBorder="1" applyAlignment="1">
      <alignment horizontal="center" vertical="center" wrapText="1"/>
    </xf>
    <xf numFmtId="0" fontId="17" fillId="14" borderId="0" xfId="0" applyFont="1" applyFill="1" applyBorder="1" applyAlignment="1">
      <alignment horizontal="justify" vertical="top" wrapText="1"/>
    </xf>
    <xf numFmtId="0" fontId="21" fillId="17" borderId="0" xfId="0" applyFont="1" applyFill="1" applyBorder="1" applyAlignment="1">
      <alignment horizontal="center" vertical="center"/>
    </xf>
    <xf numFmtId="0" fontId="21" fillId="17" borderId="35" xfId="0" applyFont="1" applyFill="1" applyBorder="1" applyAlignment="1">
      <alignment horizontal="center" vertical="center" wrapText="1"/>
    </xf>
    <xf numFmtId="0" fontId="10" fillId="17" borderId="33" xfId="0" applyNumberFormat="1" applyFont="1" applyFill="1" applyBorder="1" applyAlignment="1" applyProtection="1">
      <alignment horizontal="justify" vertical="top" wrapText="1"/>
    </xf>
    <xf numFmtId="14" fontId="10" fillId="17" borderId="51" xfId="0" applyNumberFormat="1" applyFont="1" applyFill="1" applyBorder="1" applyAlignment="1" applyProtection="1">
      <alignment horizontal="center" vertical="center" wrapText="1"/>
    </xf>
    <xf numFmtId="0" fontId="10" fillId="17" borderId="33" xfId="0" applyFont="1" applyFill="1" applyBorder="1" applyAlignment="1">
      <alignment horizontal="center" vertical="center"/>
    </xf>
    <xf numFmtId="164" fontId="21" fillId="17" borderId="33" xfId="0" applyNumberFormat="1" applyFont="1" applyFill="1" applyBorder="1" applyAlignment="1">
      <alignment horizontal="center" vertical="center" wrapText="1"/>
    </xf>
    <xf numFmtId="0" fontId="17" fillId="17" borderId="33" xfId="0" applyFont="1" applyFill="1" applyBorder="1" applyAlignment="1">
      <alignment horizontal="justify" vertical="top" wrapText="1"/>
    </xf>
    <xf numFmtId="0" fontId="21" fillId="17" borderId="33" xfId="0" applyFont="1" applyFill="1" applyBorder="1" applyAlignment="1"/>
    <xf numFmtId="0" fontId="21" fillId="17" borderId="0" xfId="0" applyFont="1" applyFill="1" applyAlignment="1"/>
    <xf numFmtId="0" fontId="21" fillId="17" borderId="49" xfId="0" applyFont="1" applyFill="1" applyBorder="1" applyAlignment="1">
      <alignment horizontal="center" vertical="center"/>
    </xf>
    <xf numFmtId="0" fontId="17" fillId="17" borderId="49" xfId="0" applyFont="1" applyFill="1" applyBorder="1" applyAlignment="1">
      <alignment horizontal="justify" vertical="top" wrapText="1"/>
    </xf>
    <xf numFmtId="0" fontId="10" fillId="17" borderId="49" xfId="0" applyNumberFormat="1" applyFont="1" applyFill="1" applyBorder="1" applyAlignment="1" applyProtection="1">
      <alignment horizontal="justify" vertical="top" wrapText="1"/>
    </xf>
    <xf numFmtId="14" fontId="10" fillId="17" borderId="55" xfId="0" applyNumberFormat="1" applyFont="1" applyFill="1" applyBorder="1" applyAlignment="1" applyProtection="1">
      <alignment horizontal="center" vertical="center" wrapText="1"/>
    </xf>
    <xf numFmtId="0" fontId="21" fillId="17" borderId="33" xfId="0" applyFont="1" applyFill="1" applyBorder="1" applyAlignment="1">
      <alignment horizontal="center" vertical="center" wrapText="1"/>
    </xf>
    <xf numFmtId="0" fontId="10" fillId="17" borderId="51" xfId="0" applyFont="1" applyFill="1" applyBorder="1" applyAlignment="1">
      <alignment horizontal="center" vertical="center"/>
    </xf>
    <xf numFmtId="0" fontId="21" fillId="17" borderId="33" xfId="0" applyFont="1" applyFill="1" applyBorder="1" applyAlignment="1">
      <alignment horizontal="justify" vertical="top" wrapText="1"/>
    </xf>
    <xf numFmtId="14" fontId="21" fillId="17" borderId="33" xfId="0" applyNumberFormat="1" applyFont="1" applyFill="1" applyBorder="1" applyAlignment="1">
      <alignment horizontal="center" vertical="center"/>
    </xf>
    <xf numFmtId="0" fontId="17" fillId="17" borderId="33" xfId="0" applyFont="1" applyFill="1" applyBorder="1" applyAlignment="1">
      <alignment horizontal="justify" vertical="top"/>
    </xf>
    <xf numFmtId="14" fontId="17" fillId="17" borderId="51" xfId="0" applyNumberFormat="1" applyFont="1" applyFill="1" applyBorder="1" applyAlignment="1">
      <alignment horizontal="center" vertical="center" wrapText="1"/>
    </xf>
    <xf numFmtId="0" fontId="5" fillId="11" borderId="59" xfId="0" applyFont="1" applyFill="1" applyBorder="1" applyAlignment="1">
      <alignment vertical="center" wrapText="1"/>
    </xf>
    <xf numFmtId="0" fontId="5" fillId="11" borderId="60" xfId="0" applyFont="1" applyFill="1" applyBorder="1" applyAlignment="1">
      <alignment vertical="center" wrapText="1"/>
    </xf>
    <xf numFmtId="0" fontId="5" fillId="11" borderId="61" xfId="0" applyFont="1" applyFill="1" applyBorder="1" applyAlignment="1">
      <alignment vertical="center" wrapText="1"/>
    </xf>
    <xf numFmtId="0" fontId="5" fillId="11" borderId="62" xfId="0" applyFont="1" applyFill="1" applyBorder="1" applyAlignment="1">
      <alignment vertical="center" wrapText="1"/>
    </xf>
    <xf numFmtId="0" fontId="10" fillId="10" borderId="66" xfId="0" applyFont="1" applyFill="1" applyBorder="1" applyAlignment="1"/>
    <xf numFmtId="0" fontId="10" fillId="10" borderId="12" xfId="0" applyFont="1" applyFill="1" applyBorder="1" applyAlignment="1"/>
    <xf numFmtId="0" fontId="10" fillId="10" borderId="11" xfId="0" applyFont="1" applyFill="1" applyBorder="1" applyAlignment="1"/>
    <xf numFmtId="0" fontId="10" fillId="10" borderId="13" xfId="0" applyFont="1" applyFill="1" applyBorder="1" applyAlignment="1">
      <alignment vertical="center"/>
    </xf>
    <xf numFmtId="0" fontId="10" fillId="10" borderId="13" xfId="0" applyFont="1" applyFill="1" applyBorder="1" applyAlignment="1"/>
    <xf numFmtId="0" fontId="5" fillId="13" borderId="19" xfId="0" applyFont="1" applyFill="1" applyBorder="1" applyAlignment="1">
      <alignment vertical="center" wrapText="1"/>
    </xf>
    <xf numFmtId="0" fontId="5" fillId="13" borderId="20" xfId="0" applyFont="1" applyFill="1" applyBorder="1" applyAlignment="1">
      <alignment vertical="center" wrapText="1"/>
    </xf>
    <xf numFmtId="0" fontId="21" fillId="18" borderId="0" xfId="0" applyFont="1" applyFill="1" applyAlignment="1">
      <alignment horizontal="center" vertical="center"/>
    </xf>
    <xf numFmtId="0" fontId="21" fillId="18" borderId="33" xfId="0" applyFont="1" applyFill="1" applyBorder="1" applyAlignment="1">
      <alignment horizontal="center" vertical="center"/>
    </xf>
    <xf numFmtId="0" fontId="21" fillId="18" borderId="35" xfId="0" applyFont="1" applyFill="1" applyBorder="1" applyAlignment="1">
      <alignment horizontal="center" vertical="center" wrapText="1"/>
    </xf>
    <xf numFmtId="0" fontId="21" fillId="18" borderId="33" xfId="0" applyFont="1" applyFill="1" applyBorder="1" applyAlignment="1">
      <alignment horizontal="justify" vertical="top" wrapText="1"/>
    </xf>
    <xf numFmtId="165" fontId="21" fillId="18" borderId="33" xfId="0" applyNumberFormat="1" applyFont="1" applyFill="1" applyBorder="1" applyAlignment="1">
      <alignment horizontal="center" vertical="center" wrapText="1"/>
    </xf>
    <xf numFmtId="0" fontId="21" fillId="18" borderId="33" xfId="0" applyFont="1" applyFill="1" applyBorder="1" applyAlignment="1">
      <alignment horizontal="center" vertical="center" wrapText="1"/>
    </xf>
    <xf numFmtId="14" fontId="21" fillId="18" borderId="33" xfId="0" applyNumberFormat="1" applyFont="1" applyFill="1" applyBorder="1" applyAlignment="1">
      <alignment horizontal="center" vertical="center" wrapText="1"/>
    </xf>
    <xf numFmtId="164" fontId="21" fillId="18" borderId="33" xfId="0" applyNumberFormat="1" applyFont="1" applyFill="1" applyBorder="1" applyAlignment="1">
      <alignment horizontal="center" vertical="center" wrapText="1"/>
    </xf>
    <xf numFmtId="0" fontId="21" fillId="18" borderId="33" xfId="0" applyFont="1" applyFill="1" applyBorder="1" applyAlignment="1">
      <alignment horizontal="left" vertical="center"/>
    </xf>
    <xf numFmtId="0" fontId="21" fillId="18" borderId="0" xfId="0" applyFont="1" applyFill="1" applyAlignment="1">
      <alignment horizontal="left" vertical="center"/>
    </xf>
    <xf numFmtId="0" fontId="21" fillId="18" borderId="0" xfId="0" applyFont="1" applyFill="1" applyAlignment="1"/>
    <xf numFmtId="0" fontId="21" fillId="10" borderId="0" xfId="0" applyFont="1" applyFill="1" applyAlignment="1">
      <alignment horizontal="left" vertical="center"/>
    </xf>
    <xf numFmtId="166" fontId="10" fillId="14" borderId="33" xfId="0" applyNumberFormat="1" applyFont="1" applyFill="1" applyBorder="1" applyAlignment="1">
      <alignment horizontal="center" vertical="center" wrapText="1"/>
    </xf>
    <xf numFmtId="166" fontId="10" fillId="14" borderId="33" xfId="0" applyNumberFormat="1" applyFont="1" applyFill="1" applyBorder="1" applyAlignment="1">
      <alignment horizontal="center" vertical="center"/>
    </xf>
    <xf numFmtId="0" fontId="8" fillId="13" borderId="22" xfId="0" applyFont="1" applyFill="1" applyBorder="1" applyAlignment="1">
      <alignment horizontal="center" vertical="center" wrapText="1"/>
    </xf>
    <xf numFmtId="0" fontId="8" fillId="13" borderId="34" xfId="0" applyFont="1" applyFill="1" applyBorder="1" applyAlignment="1">
      <alignment horizontal="center" vertical="center" wrapText="1"/>
    </xf>
    <xf numFmtId="0" fontId="9" fillId="10" borderId="33" xfId="0" applyFont="1" applyFill="1" applyBorder="1" applyAlignment="1">
      <alignment horizontal="left" vertical="center" wrapText="1"/>
    </xf>
    <xf numFmtId="0" fontId="0" fillId="24" borderId="33" xfId="0" applyFont="1" applyFill="1" applyBorder="1" applyAlignment="1">
      <alignment horizontal="left" vertical="top" wrapText="1"/>
    </xf>
    <xf numFmtId="0" fontId="0" fillId="24" borderId="33" xfId="0" applyFont="1" applyFill="1" applyBorder="1" applyAlignment="1">
      <alignment horizontal="left" vertical="center" wrapText="1"/>
    </xf>
    <xf numFmtId="0" fontId="15" fillId="24" borderId="33" xfId="0" applyFont="1" applyFill="1" applyBorder="1" applyAlignment="1">
      <alignment horizontal="center" vertical="center" wrapText="1"/>
    </xf>
    <xf numFmtId="0" fontId="10" fillId="10" borderId="33" xfId="0" applyFont="1" applyFill="1" applyBorder="1" applyAlignment="1">
      <alignment horizontal="left" vertical="center"/>
    </xf>
    <xf numFmtId="0" fontId="16" fillId="10" borderId="33" xfId="0" applyFont="1" applyFill="1" applyBorder="1" applyAlignment="1" applyProtection="1">
      <alignment horizontal="center" vertical="center" wrapText="1"/>
      <protection locked="0"/>
    </xf>
    <xf numFmtId="0" fontId="17" fillId="10" borderId="33" xfId="0" applyFont="1" applyFill="1" applyBorder="1" applyAlignment="1">
      <alignment vertical="center" wrapText="1"/>
    </xf>
    <xf numFmtId="164" fontId="0" fillId="10" borderId="33" xfId="0" applyNumberFormat="1" applyFill="1" applyBorder="1" applyAlignment="1" applyProtection="1">
      <alignment horizontal="left" vertical="center"/>
      <protection locked="0"/>
    </xf>
    <xf numFmtId="0" fontId="0" fillId="10" borderId="33" xfId="0" applyFill="1" applyBorder="1" applyAlignment="1" applyProtection="1">
      <alignment horizontal="left" vertical="center" wrapText="1"/>
      <protection locked="0"/>
    </xf>
    <xf numFmtId="0" fontId="13" fillId="10" borderId="33" xfId="0" applyFont="1" applyFill="1" applyBorder="1" applyAlignment="1">
      <alignment horizontal="left" vertical="center"/>
    </xf>
    <xf numFmtId="14" fontId="0" fillId="10" borderId="33" xfId="0" applyNumberFormat="1" applyFill="1" applyBorder="1" applyAlignment="1">
      <alignment horizontal="center" vertical="center"/>
    </xf>
    <xf numFmtId="0" fontId="0" fillId="10" borderId="33" xfId="0" applyFill="1" applyBorder="1" applyAlignment="1">
      <alignment horizontal="left" vertical="center" wrapText="1"/>
    </xf>
    <xf numFmtId="0" fontId="2" fillId="10" borderId="33" xfId="0" applyFont="1" applyFill="1" applyBorder="1" applyAlignment="1">
      <alignment horizontal="center" vertical="center"/>
    </xf>
    <xf numFmtId="0" fontId="0" fillId="10" borderId="33" xfId="0" applyFill="1" applyBorder="1" applyAlignment="1">
      <alignment horizontal="left" vertical="center"/>
    </xf>
    <xf numFmtId="0" fontId="16" fillId="14" borderId="33" xfId="0" applyFont="1" applyFill="1" applyBorder="1" applyAlignment="1">
      <alignment horizontal="center" vertical="center" wrapText="1"/>
    </xf>
    <xf numFmtId="0" fontId="9" fillId="14" borderId="33" xfId="0" applyFont="1" applyFill="1" applyBorder="1" applyAlignment="1">
      <alignment horizontal="left" vertical="center" wrapText="1"/>
    </xf>
    <xf numFmtId="0" fontId="17" fillId="14" borderId="33" xfId="0" applyFont="1" applyFill="1" applyBorder="1" applyAlignment="1">
      <alignment vertical="center" wrapText="1"/>
    </xf>
    <xf numFmtId="164" fontId="0" fillId="14" borderId="33" xfId="0" applyNumberFormat="1" applyFill="1" applyBorder="1" applyAlignment="1" applyProtection="1">
      <alignment horizontal="left" vertical="center" wrapText="1"/>
      <protection locked="0"/>
    </xf>
    <xf numFmtId="0" fontId="0" fillId="14" borderId="33" xfId="0" applyFill="1" applyBorder="1" applyAlignment="1" applyProtection="1">
      <alignment horizontal="left" vertical="center" wrapText="1"/>
      <protection locked="0"/>
    </xf>
    <xf numFmtId="164" fontId="0" fillId="14" borderId="33" xfId="0" applyNumberFormat="1" applyFill="1" applyBorder="1" applyAlignment="1" applyProtection="1">
      <alignment horizontal="left" vertical="center"/>
      <protection locked="0"/>
    </xf>
    <xf numFmtId="0" fontId="13" fillId="14" borderId="33" xfId="0" applyFont="1" applyFill="1" applyBorder="1" applyAlignment="1">
      <alignment horizontal="left" vertical="center"/>
    </xf>
    <xf numFmtId="0" fontId="0" fillId="14" borderId="33" xfId="0" applyFill="1" applyBorder="1" applyAlignment="1">
      <alignment horizontal="left" vertical="center" wrapText="1"/>
    </xf>
    <xf numFmtId="0" fontId="16" fillId="10" borderId="33" xfId="0" applyFont="1" applyFill="1" applyBorder="1" applyAlignment="1">
      <alignment horizontal="center" vertical="center" wrapText="1"/>
    </xf>
    <xf numFmtId="164" fontId="0" fillId="10" borderId="33" xfId="0" applyNumberFormat="1" applyFill="1" applyBorder="1" applyAlignment="1" applyProtection="1">
      <alignment horizontal="left" vertical="center" wrapText="1"/>
      <protection locked="0"/>
    </xf>
    <xf numFmtId="14" fontId="13" fillId="10" borderId="33" xfId="0" applyNumberFormat="1" applyFont="1" applyFill="1" applyBorder="1" applyAlignment="1">
      <alignment horizontal="left" vertical="center" wrapText="1"/>
    </xf>
    <xf numFmtId="0" fontId="19" fillId="10" borderId="33" xfId="0" applyFont="1" applyFill="1" applyBorder="1" applyAlignment="1">
      <alignment horizontal="center" vertical="center" wrapText="1"/>
    </xf>
    <xf numFmtId="0" fontId="4" fillId="10" borderId="33" xfId="0" applyFont="1" applyFill="1" applyBorder="1" applyAlignment="1">
      <alignment vertical="center"/>
    </xf>
    <xf numFmtId="0" fontId="0" fillId="10" borderId="33" xfId="0" applyFont="1" applyFill="1" applyBorder="1" applyAlignment="1">
      <alignment vertical="center"/>
    </xf>
    <xf numFmtId="0" fontId="17" fillId="10" borderId="33" xfId="0" applyFont="1" applyFill="1" applyBorder="1" applyAlignment="1">
      <alignment horizontal="left" vertical="center" wrapText="1"/>
    </xf>
    <xf numFmtId="14" fontId="13" fillId="14" borderId="33" xfId="0" applyNumberFormat="1" applyFont="1" applyFill="1" applyBorder="1" applyAlignment="1" applyProtection="1">
      <alignment horizontal="center" vertical="center" wrapText="1"/>
    </xf>
    <xf numFmtId="0" fontId="4" fillId="10" borderId="33" xfId="0" applyFont="1" applyFill="1" applyBorder="1" applyAlignment="1">
      <alignment horizontal="center"/>
    </xf>
    <xf numFmtId="0" fontId="40" fillId="14" borderId="41" xfId="0" applyFont="1" applyFill="1" applyBorder="1" applyAlignment="1" applyProtection="1">
      <alignment horizontal="center" vertical="center" wrapText="1"/>
    </xf>
    <xf numFmtId="0" fontId="15" fillId="14" borderId="33" xfId="0" applyFont="1" applyFill="1" applyBorder="1" applyAlignment="1">
      <alignment vertical="center" wrapText="1"/>
    </xf>
    <xf numFmtId="0" fontId="0" fillId="14" borderId="33" xfId="0" applyFont="1" applyFill="1" applyBorder="1" applyAlignment="1">
      <alignment vertical="center" wrapText="1"/>
    </xf>
    <xf numFmtId="0" fontId="0" fillId="10" borderId="54" xfId="0" applyFont="1" applyFill="1" applyBorder="1" applyAlignment="1">
      <alignment horizontal="center" vertical="center"/>
    </xf>
    <xf numFmtId="0" fontId="0" fillId="14" borderId="35" xfId="0" applyFont="1" applyFill="1" applyBorder="1" applyAlignment="1">
      <alignment horizontal="center" vertical="center"/>
    </xf>
    <xf numFmtId="0" fontId="4" fillId="14" borderId="35" xfId="0" applyFont="1" applyFill="1" applyBorder="1" applyAlignment="1">
      <alignment horizontal="center" vertical="center"/>
    </xf>
    <xf numFmtId="0" fontId="4" fillId="14" borderId="35" xfId="0" applyFont="1" applyFill="1" applyBorder="1" applyAlignment="1">
      <alignment horizontal="left" vertical="center" wrapText="1"/>
    </xf>
    <xf numFmtId="0" fontId="4" fillId="14" borderId="33" xfId="0" applyFont="1" applyFill="1" applyBorder="1" applyAlignment="1">
      <alignment horizontal="center"/>
    </xf>
    <xf numFmtId="14" fontId="13" fillId="14" borderId="35" xfId="0" applyNumberFormat="1" applyFont="1" applyFill="1" applyBorder="1" applyAlignment="1" applyProtection="1">
      <alignment horizontal="center" vertical="center" wrapText="1"/>
    </xf>
    <xf numFmtId="0" fontId="17" fillId="14" borderId="35" xfId="0" applyFont="1" applyFill="1" applyBorder="1" applyAlignment="1">
      <alignment vertical="center" wrapText="1"/>
    </xf>
    <xf numFmtId="0" fontId="40" fillId="14" borderId="38" xfId="0" applyFont="1" applyFill="1" applyBorder="1" applyAlignment="1" applyProtection="1">
      <alignment horizontal="center" vertical="center" wrapText="1"/>
    </xf>
    <xf numFmtId="0" fontId="0" fillId="19" borderId="33" xfId="0" applyFont="1" applyFill="1" applyBorder="1" applyAlignment="1">
      <alignment vertical="center"/>
    </xf>
    <xf numFmtId="0" fontId="4" fillId="19" borderId="33" xfId="0" applyFont="1" applyFill="1" applyBorder="1" applyAlignment="1">
      <alignment vertical="center"/>
    </xf>
    <xf numFmtId="0" fontId="17" fillId="19" borderId="33" xfId="0" applyFont="1" applyFill="1" applyBorder="1" applyAlignment="1">
      <alignment horizontal="left" vertical="center" wrapText="1"/>
    </xf>
    <xf numFmtId="14" fontId="13" fillId="19" borderId="33" xfId="0" applyNumberFormat="1" applyFont="1" applyFill="1" applyBorder="1" applyAlignment="1" applyProtection="1">
      <alignment horizontal="center" vertical="center" wrapText="1"/>
    </xf>
    <xf numFmtId="0" fontId="17" fillId="19" borderId="33" xfId="0" applyFont="1" applyFill="1" applyBorder="1" applyAlignment="1">
      <alignment vertical="center" wrapText="1"/>
    </xf>
    <xf numFmtId="0" fontId="4" fillId="19" borderId="33" xfId="0" applyFont="1" applyFill="1" applyBorder="1" applyAlignment="1">
      <alignment horizontal="center"/>
    </xf>
    <xf numFmtId="0" fontId="13" fillId="19" borderId="35" xfId="0" applyFont="1" applyFill="1" applyBorder="1" applyAlignment="1">
      <alignment vertical="center" wrapText="1"/>
    </xf>
    <xf numFmtId="0" fontId="40" fillId="19" borderId="38" xfId="0" applyFont="1" applyFill="1" applyBorder="1" applyAlignment="1" applyProtection="1">
      <alignment horizontal="center" vertical="center" wrapText="1"/>
    </xf>
    <xf numFmtId="0" fontId="0" fillId="19" borderId="33" xfId="0" applyFont="1" applyFill="1" applyBorder="1" applyAlignment="1">
      <alignment vertical="center" wrapText="1"/>
    </xf>
    <xf numFmtId="0" fontId="0" fillId="10" borderId="53" xfId="0" applyFont="1" applyFill="1" applyBorder="1" applyAlignment="1">
      <alignment horizontal="center" vertical="center"/>
    </xf>
    <xf numFmtId="0" fontId="4" fillId="10" borderId="35" xfId="0" applyFont="1" applyFill="1" applyBorder="1" applyAlignment="1">
      <alignment horizontal="center" vertical="center"/>
    </xf>
    <xf numFmtId="0" fontId="4" fillId="10" borderId="35" xfId="0" applyFont="1" applyFill="1" applyBorder="1" applyAlignment="1">
      <alignment horizontal="left" vertical="center" wrapText="1"/>
    </xf>
    <xf numFmtId="0" fontId="17" fillId="10" borderId="35" xfId="0" applyFont="1" applyFill="1" applyBorder="1" applyAlignment="1">
      <alignment vertical="center" wrapText="1"/>
    </xf>
    <xf numFmtId="14" fontId="10" fillId="14" borderId="35" xfId="0" applyNumberFormat="1" applyFont="1" applyFill="1" applyBorder="1" applyAlignment="1" applyProtection="1">
      <alignment horizontal="center" vertical="center" wrapText="1"/>
    </xf>
    <xf numFmtId="0" fontId="4" fillId="10" borderId="35" xfId="0" applyFont="1" applyFill="1" applyBorder="1" applyAlignment="1">
      <alignment horizontal="center"/>
    </xf>
    <xf numFmtId="0" fontId="0" fillId="10" borderId="35" xfId="0" applyFont="1" applyFill="1" applyBorder="1" applyAlignment="1"/>
    <xf numFmtId="0" fontId="13" fillId="10" borderId="35" xfId="0" applyFont="1" applyFill="1" applyBorder="1" applyAlignment="1">
      <alignment vertical="center" wrapText="1"/>
    </xf>
    <xf numFmtId="0" fontId="4" fillId="10" borderId="53" xfId="0" applyFont="1" applyFill="1" applyBorder="1" applyAlignment="1">
      <alignment horizontal="center" vertical="center"/>
    </xf>
    <xf numFmtId="0" fontId="4" fillId="10" borderId="33" xfId="0" applyFont="1" applyFill="1" applyBorder="1" applyAlignment="1">
      <alignment horizontal="left" vertical="center" wrapText="1"/>
    </xf>
    <xf numFmtId="0" fontId="15" fillId="19" borderId="33" xfId="0" applyFont="1" applyFill="1" applyBorder="1" applyAlignment="1">
      <alignment vertical="center"/>
    </xf>
    <xf numFmtId="0" fontId="10" fillId="19" borderId="33" xfId="0" applyNumberFormat="1" applyFont="1" applyFill="1" applyBorder="1" applyAlignment="1" applyProtection="1">
      <alignment vertical="center" wrapText="1"/>
    </xf>
    <xf numFmtId="0" fontId="40" fillId="19" borderId="41" xfId="0" applyFont="1" applyFill="1" applyBorder="1" applyAlignment="1" applyProtection="1">
      <alignment horizontal="center" vertical="center" wrapText="1"/>
    </xf>
    <xf numFmtId="0" fontId="15" fillId="10" borderId="33" xfId="0" applyFont="1" applyFill="1" applyBorder="1" applyAlignment="1">
      <alignment vertical="center"/>
    </xf>
    <xf numFmtId="0" fontId="17" fillId="10" borderId="33" xfId="0" applyFont="1" applyFill="1" applyBorder="1"/>
    <xf numFmtId="0" fontId="0" fillId="10" borderId="0" xfId="0" applyFill="1"/>
    <xf numFmtId="0" fontId="31" fillId="26" borderId="33" xfId="0" applyFont="1" applyFill="1" applyBorder="1" applyAlignment="1" applyProtection="1">
      <alignment horizontal="center" vertical="center" wrapText="1"/>
    </xf>
    <xf numFmtId="0" fontId="31" fillId="26" borderId="40" xfId="0" applyFont="1" applyFill="1" applyBorder="1" applyAlignment="1" applyProtection="1">
      <alignment horizontal="center" vertical="center" wrapText="1"/>
    </xf>
    <xf numFmtId="0" fontId="31" fillId="26" borderId="49" xfId="0" applyFont="1" applyFill="1" applyBorder="1" applyAlignment="1" applyProtection="1">
      <alignment horizontal="center" vertical="center" wrapText="1"/>
    </xf>
    <xf numFmtId="0" fontId="31" fillId="26" borderId="50" xfId="0" applyFont="1" applyFill="1" applyBorder="1" applyAlignment="1" applyProtection="1">
      <alignment horizontal="center" vertical="center" wrapText="1"/>
    </xf>
    <xf numFmtId="0" fontId="0" fillId="14" borderId="52" xfId="0" applyFill="1" applyBorder="1" applyAlignment="1">
      <alignment horizontal="center" vertical="center"/>
    </xf>
    <xf numFmtId="0" fontId="27" fillId="10" borderId="33" xfId="0" applyNumberFormat="1" applyFont="1" applyFill="1" applyBorder="1" applyAlignment="1" applyProtection="1">
      <alignment horizontal="center" vertical="center" wrapText="1"/>
    </xf>
    <xf numFmtId="0" fontId="15" fillId="27" borderId="33" xfId="0" applyFont="1" applyFill="1" applyBorder="1" applyAlignment="1" applyProtection="1">
      <alignment horizontal="left" vertical="center" wrapText="1"/>
      <protection locked="0"/>
    </xf>
    <xf numFmtId="0" fontId="0" fillId="27" borderId="33" xfId="0" applyFill="1" applyBorder="1" applyAlignment="1" applyProtection="1">
      <alignment horizontal="left" vertical="center" wrapText="1"/>
      <protection locked="0"/>
    </xf>
    <xf numFmtId="0" fontId="27" fillId="14" borderId="33" xfId="0" applyNumberFormat="1" applyFont="1" applyFill="1" applyBorder="1" applyAlignment="1" applyProtection="1">
      <alignment horizontal="center" vertical="center" wrapText="1"/>
    </xf>
    <xf numFmtId="0" fontId="29" fillId="14" borderId="33" xfId="0" applyNumberFormat="1" applyFont="1" applyFill="1" applyBorder="1" applyAlignment="1" applyProtection="1">
      <alignment horizontal="center" vertical="center" wrapText="1"/>
    </xf>
    <xf numFmtId="14" fontId="0" fillId="10" borderId="33" xfId="0" applyNumberFormat="1" applyFill="1" applyBorder="1" applyAlignment="1">
      <alignment horizontal="left" vertical="center"/>
    </xf>
    <xf numFmtId="0" fontId="31" fillId="14" borderId="33" xfId="0" applyNumberFormat="1" applyFont="1" applyFill="1" applyBorder="1" applyAlignment="1" applyProtection="1">
      <alignment horizontal="center" vertical="center" wrapText="1"/>
    </xf>
    <xf numFmtId="0" fontId="31" fillId="14" borderId="33" xfId="0" applyFont="1" applyFill="1" applyBorder="1" applyAlignment="1" applyProtection="1">
      <alignment horizontal="center" vertical="center" wrapText="1"/>
    </xf>
    <xf numFmtId="0" fontId="0" fillId="14" borderId="51" xfId="0" applyFill="1" applyBorder="1"/>
    <xf numFmtId="0" fontId="0" fillId="14" borderId="33" xfId="0" applyFill="1" applyBorder="1"/>
    <xf numFmtId="0" fontId="0" fillId="10" borderId="0" xfId="0" applyFill="1" applyAlignment="1">
      <alignment horizontal="center" vertical="center"/>
    </xf>
    <xf numFmtId="0" fontId="16" fillId="10" borderId="33" xfId="0" applyFont="1" applyFill="1" applyBorder="1" applyAlignment="1" applyProtection="1">
      <alignment horizontal="left" vertical="center" wrapText="1"/>
      <protection locked="0"/>
    </xf>
    <xf numFmtId="164" fontId="0" fillId="27" borderId="33" xfId="0" applyNumberFormat="1" applyFill="1" applyBorder="1" applyAlignment="1" applyProtection="1">
      <alignment horizontal="left" vertical="center"/>
      <protection locked="0"/>
    </xf>
    <xf numFmtId="0" fontId="0" fillId="10" borderId="0" xfId="0" applyFill="1" applyAlignment="1">
      <alignment horizontal="left" vertical="center"/>
    </xf>
    <xf numFmtId="0" fontId="16" fillId="10" borderId="33" xfId="0" applyFont="1" applyFill="1" applyBorder="1" applyAlignment="1">
      <alignment horizontal="left" vertical="center" wrapText="1"/>
    </xf>
    <xf numFmtId="164" fontId="0" fillId="27" borderId="33" xfId="0" applyNumberFormat="1" applyFill="1" applyBorder="1" applyAlignment="1" applyProtection="1">
      <alignment horizontal="left" vertical="center" wrapText="1"/>
      <protection locked="0"/>
    </xf>
    <xf numFmtId="14" fontId="25" fillId="10" borderId="33" xfId="0" applyNumberFormat="1" applyFont="1" applyFill="1" applyBorder="1" applyAlignment="1">
      <alignment horizontal="left" vertical="center" wrapText="1"/>
    </xf>
    <xf numFmtId="0" fontId="0" fillId="17" borderId="33" xfId="0" applyFill="1" applyBorder="1" applyAlignment="1">
      <alignment horizontal="center" vertical="center"/>
    </xf>
    <xf numFmtId="0" fontId="0" fillId="17" borderId="33" xfId="0" applyFill="1" applyBorder="1" applyAlignment="1">
      <alignment vertical="center" wrapText="1"/>
    </xf>
    <xf numFmtId="0" fontId="15" fillId="17" borderId="33" xfId="0" applyFont="1" applyFill="1" applyBorder="1" applyAlignment="1">
      <alignment vertical="center" wrapText="1"/>
    </xf>
    <xf numFmtId="0" fontId="0" fillId="17" borderId="33" xfId="0" applyFill="1" applyBorder="1"/>
    <xf numFmtId="0" fontId="17" fillId="17" borderId="33" xfId="0" applyFont="1" applyFill="1" applyBorder="1"/>
    <xf numFmtId="0" fontId="1" fillId="17" borderId="33" xfId="0" applyFont="1" applyFill="1" applyBorder="1" applyAlignment="1">
      <alignment horizontal="center" vertical="center"/>
    </xf>
    <xf numFmtId="0" fontId="0" fillId="10" borderId="0" xfId="0" applyFill="1" applyAlignment="1"/>
    <xf numFmtId="0" fontId="10" fillId="14" borderId="33" xfId="0" applyNumberFormat="1" applyFont="1" applyFill="1" applyBorder="1" applyAlignment="1" applyProtection="1">
      <alignment horizontal="center" vertical="center" wrapText="1"/>
    </xf>
    <xf numFmtId="0" fontId="5" fillId="14" borderId="33" xfId="0" applyNumberFormat="1" applyFont="1" applyFill="1" applyBorder="1" applyAlignment="1" applyProtection="1">
      <alignment horizontal="center" vertical="center" wrapText="1"/>
    </xf>
    <xf numFmtId="0" fontId="5" fillId="14" borderId="33" xfId="0" applyFont="1" applyFill="1" applyBorder="1" applyAlignment="1" applyProtection="1">
      <alignment horizontal="center" vertical="center" wrapText="1"/>
    </xf>
    <xf numFmtId="0" fontId="21" fillId="14" borderId="33" xfId="0" applyFont="1" applyFill="1" applyBorder="1"/>
    <xf numFmtId="0" fontId="10" fillId="14" borderId="33" xfId="0" applyFont="1" applyFill="1" applyBorder="1" applyAlignment="1">
      <alignment horizontal="justify" vertical="center" wrapText="1"/>
    </xf>
    <xf numFmtId="14" fontId="10" fillId="14" borderId="33" xfId="0" applyNumberFormat="1" applyFont="1" applyFill="1" applyBorder="1" applyAlignment="1" applyProtection="1">
      <alignment horizontal="center" vertical="center" wrapText="1"/>
    </xf>
    <xf numFmtId="0" fontId="10" fillId="14" borderId="80" xfId="0" applyNumberFormat="1" applyFont="1" applyFill="1" applyBorder="1" applyAlignment="1" applyProtection="1">
      <alignment horizontal="center" vertical="center" wrapText="1"/>
    </xf>
    <xf numFmtId="0" fontId="10" fillId="14" borderId="33" xfId="0" applyFont="1" applyFill="1" applyBorder="1" applyAlignment="1" applyProtection="1">
      <alignment horizontal="center" vertical="center" wrapText="1"/>
      <protection locked="0"/>
    </xf>
    <xf numFmtId="0" fontId="10" fillId="14" borderId="33" xfId="0" applyFont="1" applyFill="1" applyBorder="1" applyAlignment="1" applyProtection="1">
      <alignment horizontal="left" vertical="center" wrapText="1"/>
      <protection locked="0"/>
    </xf>
    <xf numFmtId="0" fontId="10" fillId="14" borderId="33" xfId="0" applyFont="1" applyFill="1" applyBorder="1" applyAlignment="1" applyProtection="1">
      <alignment horizontal="justify" vertical="center" wrapText="1"/>
      <protection locked="0"/>
    </xf>
    <xf numFmtId="164" fontId="10" fillId="14" borderId="33" xfId="0" applyNumberFormat="1" applyFont="1" applyFill="1" applyBorder="1" applyAlignment="1" applyProtection="1">
      <alignment horizontal="center" vertical="center"/>
      <protection locked="0"/>
    </xf>
    <xf numFmtId="164" fontId="10" fillId="14" borderId="33" xfId="0" applyNumberFormat="1" applyFont="1" applyFill="1" applyBorder="1" applyAlignment="1" applyProtection="1">
      <alignment horizontal="center" vertical="center" wrapText="1"/>
      <protection locked="0"/>
    </xf>
    <xf numFmtId="0" fontId="0" fillId="10" borderId="0" xfId="0" applyFill="1" applyAlignment="1">
      <alignment horizontal="justify" vertical="center"/>
    </xf>
    <xf numFmtId="0" fontId="8" fillId="13" borderId="17" xfId="0" applyFont="1" applyFill="1" applyBorder="1" applyAlignment="1">
      <alignment horizontal="center" vertical="center" wrapText="1"/>
    </xf>
    <xf numFmtId="0" fontId="0" fillId="10" borderId="0" xfId="0" applyFill="1" applyBorder="1"/>
    <xf numFmtId="0" fontId="21" fillId="14" borderId="0" xfId="0" applyFont="1" applyFill="1" applyBorder="1"/>
    <xf numFmtId="0" fontId="21" fillId="10" borderId="0" xfId="0" applyFont="1" applyFill="1" applyBorder="1" applyAlignment="1">
      <alignment horizontal="left" vertical="center"/>
    </xf>
    <xf numFmtId="0" fontId="8" fillId="13" borderId="90" xfId="0" applyFont="1" applyFill="1" applyBorder="1" applyAlignment="1">
      <alignment horizontal="center" vertical="center" wrapText="1"/>
    </xf>
    <xf numFmtId="0" fontId="47" fillId="10" borderId="0" xfId="0" applyFont="1" applyFill="1" applyBorder="1"/>
    <xf numFmtId="0" fontId="47" fillId="14" borderId="0" xfId="0" applyFont="1" applyFill="1" applyBorder="1" applyAlignment="1">
      <alignment horizontal="center" vertical="center"/>
    </xf>
    <xf numFmtId="0" fontId="47" fillId="10" borderId="0" xfId="0" applyFont="1" applyFill="1" applyBorder="1" applyAlignment="1">
      <alignment horizontal="center" vertical="center"/>
    </xf>
    <xf numFmtId="0" fontId="0" fillId="0" borderId="0" xfId="0" applyFont="1" applyAlignment="1"/>
    <xf numFmtId="0" fontId="45" fillId="30" borderId="33" xfId="0" applyFont="1" applyFill="1" applyBorder="1" applyAlignment="1">
      <alignment horizontal="center" vertical="center" wrapText="1"/>
    </xf>
    <xf numFmtId="0" fontId="45" fillId="30" borderId="91" xfId="0" applyFont="1" applyFill="1" applyBorder="1" applyAlignment="1">
      <alignment horizontal="center" vertical="center" wrapText="1"/>
    </xf>
    <xf numFmtId="0" fontId="45" fillId="30" borderId="89" xfId="0" applyFont="1" applyFill="1" applyBorder="1" applyAlignment="1">
      <alignment horizontal="center" vertical="center" wrapText="1"/>
    </xf>
    <xf numFmtId="0" fontId="0" fillId="0" borderId="0" xfId="0" applyFont="1" applyAlignment="1"/>
    <xf numFmtId="0" fontId="8" fillId="13" borderId="20" xfId="0" applyFont="1" applyFill="1" applyBorder="1" applyAlignment="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45" fillId="30" borderId="51" xfId="0" applyFont="1" applyFill="1" applyBorder="1" applyAlignment="1">
      <alignment horizontal="center" vertical="center" wrapText="1"/>
    </xf>
    <xf numFmtId="0" fontId="45" fillId="21" borderId="33" xfId="0" applyFont="1" applyFill="1" applyBorder="1" applyAlignment="1">
      <alignment horizontal="center" vertical="center" wrapText="1"/>
    </xf>
    <xf numFmtId="0" fontId="45" fillId="28" borderId="33" xfId="0" applyFont="1" applyFill="1" applyBorder="1" applyAlignment="1">
      <alignment horizontal="center" vertical="center" wrapText="1"/>
    </xf>
    <xf numFmtId="0" fontId="45" fillId="29" borderId="89" xfId="0" applyFont="1" applyFill="1" applyBorder="1" applyAlignment="1">
      <alignment horizontal="center" vertical="center"/>
    </xf>
    <xf numFmtId="0" fontId="48" fillId="10" borderId="0" xfId="2" applyFont="1" applyFill="1" applyAlignment="1"/>
    <xf numFmtId="0" fontId="15" fillId="14" borderId="0" xfId="2" applyFont="1" applyFill="1" applyAlignment="1"/>
    <xf numFmtId="0" fontId="8" fillId="13" borderId="21" xfId="2" applyFont="1" applyFill="1" applyBorder="1" applyAlignment="1">
      <alignment horizontal="center" vertical="center" wrapText="1"/>
    </xf>
    <xf numFmtId="0" fontId="8" fillId="13" borderId="68" xfId="2" applyFont="1" applyFill="1" applyBorder="1" applyAlignment="1">
      <alignment horizontal="center" vertical="center" wrapText="1"/>
    </xf>
    <xf numFmtId="0" fontId="8" fillId="13" borderId="73" xfId="2" applyFont="1" applyFill="1" applyBorder="1" applyAlignment="1">
      <alignment horizontal="center" vertical="center" wrapText="1"/>
    </xf>
    <xf numFmtId="0" fontId="8" fillId="13" borderId="74" xfId="2" applyFont="1" applyFill="1" applyBorder="1" applyAlignment="1">
      <alignment horizontal="center" vertical="center" wrapText="1"/>
    </xf>
    <xf numFmtId="0" fontId="47" fillId="14" borderId="0" xfId="2" applyFont="1" applyFill="1" applyAlignment="1">
      <alignment horizontal="center" vertical="center"/>
    </xf>
    <xf numFmtId="0" fontId="46" fillId="14" borderId="17" xfId="2" applyFont="1" applyFill="1" applyBorder="1" applyAlignment="1">
      <alignment horizontal="center" vertical="center"/>
    </xf>
    <xf numFmtId="0" fontId="46" fillId="14" borderId="33" xfId="2" applyFont="1" applyFill="1" applyBorder="1" applyAlignment="1">
      <alignment horizontal="center" vertical="center"/>
    </xf>
    <xf numFmtId="0" fontId="46" fillId="14" borderId="9" xfId="2" applyFont="1" applyFill="1" applyBorder="1" applyAlignment="1">
      <alignment horizontal="center" vertical="center" wrapText="1"/>
    </xf>
    <xf numFmtId="0" fontId="46" fillId="14" borderId="29" xfId="2" applyFont="1" applyFill="1" applyBorder="1" applyAlignment="1">
      <alignment horizontal="center" vertical="center" wrapText="1"/>
    </xf>
    <xf numFmtId="0" fontId="46" fillId="14" borderId="31" xfId="2" applyFont="1" applyFill="1" applyBorder="1" applyAlignment="1">
      <alignment horizontal="justify" vertical="center" wrapText="1"/>
    </xf>
    <xf numFmtId="166" fontId="46" fillId="14" borderId="31" xfId="2" applyNumberFormat="1" applyFont="1" applyFill="1" applyBorder="1" applyAlignment="1">
      <alignment horizontal="center" vertical="center" wrapText="1"/>
    </xf>
    <xf numFmtId="0" fontId="46" fillId="14" borderId="21" xfId="2" applyFont="1" applyFill="1" applyBorder="1" applyAlignment="1">
      <alignment horizontal="center" vertical="center"/>
    </xf>
    <xf numFmtId="166" fontId="46" fillId="14" borderId="29" xfId="2" applyNumberFormat="1" applyFont="1" applyFill="1" applyBorder="1" applyAlignment="1">
      <alignment horizontal="center" vertical="center"/>
    </xf>
    <xf numFmtId="0" fontId="46" fillId="14" borderId="88" xfId="2" applyFont="1" applyFill="1" applyBorder="1" applyAlignment="1">
      <alignment horizontal="center" vertical="center"/>
    </xf>
    <xf numFmtId="166" fontId="46" fillId="14" borderId="16" xfId="2" applyNumberFormat="1" applyFont="1" applyFill="1" applyBorder="1" applyAlignment="1">
      <alignment horizontal="center" vertical="center"/>
    </xf>
    <xf numFmtId="0" fontId="46" fillId="14" borderId="21" xfId="2" applyFont="1" applyFill="1" applyBorder="1" applyAlignment="1">
      <alignment horizontal="left" vertical="center"/>
    </xf>
    <xf numFmtId="0" fontId="46" fillId="14" borderId="22" xfId="2" applyFont="1" applyFill="1" applyBorder="1" applyAlignment="1">
      <alignment horizontal="left" vertical="center"/>
    </xf>
    <xf numFmtId="0" fontId="21" fillId="14" borderId="0" xfId="2" applyFont="1" applyFill="1" applyAlignment="1">
      <alignment horizontal="left" vertical="center"/>
    </xf>
    <xf numFmtId="0" fontId="21" fillId="14" borderId="0" xfId="2" applyFont="1" applyFill="1" applyAlignment="1"/>
    <xf numFmtId="0" fontId="46" fillId="14" borderId="28" xfId="2" applyFont="1" applyFill="1" applyBorder="1" applyAlignment="1">
      <alignment horizontal="center" vertical="center"/>
    </xf>
    <xf numFmtId="0" fontId="46" fillId="14" borderId="35" xfId="2" applyFont="1" applyFill="1" applyBorder="1" applyAlignment="1">
      <alignment horizontal="center" vertical="center"/>
    </xf>
    <xf numFmtId="0" fontId="46" fillId="14" borderId="29" xfId="2" applyFont="1" applyFill="1" applyBorder="1" applyAlignment="1">
      <alignment horizontal="center" vertical="center"/>
    </xf>
    <xf numFmtId="14" fontId="46" fillId="14" borderId="21" xfId="2" applyNumberFormat="1" applyFont="1" applyFill="1" applyBorder="1" applyAlignment="1">
      <alignment horizontal="center" vertical="center"/>
    </xf>
    <xf numFmtId="0" fontId="46" fillId="14" borderId="21" xfId="2" applyFont="1" applyFill="1" applyBorder="1" applyAlignment="1">
      <alignment horizontal="left" vertical="center" wrapText="1"/>
    </xf>
    <xf numFmtId="14" fontId="46" fillId="14" borderId="21" xfId="2" applyNumberFormat="1" applyFont="1" applyFill="1" applyBorder="1" applyAlignment="1">
      <alignment horizontal="center" vertical="center" wrapText="1"/>
    </xf>
    <xf numFmtId="14" fontId="46" fillId="14" borderId="21" xfId="2" applyNumberFormat="1" applyFont="1" applyFill="1" applyBorder="1" applyAlignment="1">
      <alignment horizontal="left" vertical="center" wrapText="1"/>
    </xf>
    <xf numFmtId="0" fontId="46" fillId="14" borderId="41" xfId="2" applyFont="1" applyFill="1" applyBorder="1" applyAlignment="1">
      <alignment horizontal="center" vertical="center"/>
    </xf>
    <xf numFmtId="14" fontId="46" fillId="14" borderId="33" xfId="2" applyNumberFormat="1" applyFont="1" applyFill="1" applyBorder="1" applyAlignment="1" applyProtection="1">
      <alignment horizontal="center" vertical="center" wrapText="1"/>
    </xf>
    <xf numFmtId="0" fontId="46" fillId="14" borderId="33" xfId="2" applyFont="1" applyFill="1" applyBorder="1" applyAlignment="1">
      <alignment horizontal="justify" vertical="center" wrapText="1"/>
    </xf>
    <xf numFmtId="166" fontId="46" fillId="14" borderId="51" xfId="2" applyNumberFormat="1" applyFont="1" applyFill="1" applyBorder="1" applyAlignment="1" applyProtection="1">
      <alignment horizontal="center" vertical="center" wrapText="1"/>
    </xf>
    <xf numFmtId="0" fontId="46" fillId="14" borderId="33" xfId="2" applyNumberFormat="1" applyFont="1" applyFill="1" applyBorder="1" applyAlignment="1" applyProtection="1">
      <alignment horizontal="justify" vertical="center" wrapText="1"/>
    </xf>
    <xf numFmtId="166" fontId="46" fillId="14" borderId="33" xfId="2" applyNumberFormat="1" applyFont="1" applyFill="1" applyBorder="1" applyAlignment="1">
      <alignment horizontal="center" vertical="center"/>
    </xf>
    <xf numFmtId="0" fontId="46" fillId="14" borderId="33" xfId="2" applyFont="1" applyFill="1" applyBorder="1" applyAlignment="1"/>
    <xf numFmtId="166" fontId="46" fillId="14" borderId="51" xfId="2" applyNumberFormat="1" applyFont="1" applyFill="1" applyBorder="1" applyAlignment="1">
      <alignment horizontal="center" vertical="center"/>
    </xf>
    <xf numFmtId="14" fontId="46" fillId="14" borderId="33" xfId="2" applyNumberFormat="1" applyFont="1" applyFill="1" applyBorder="1" applyAlignment="1">
      <alignment horizontal="center" vertical="center"/>
    </xf>
    <xf numFmtId="0" fontId="46" fillId="14" borderId="33" xfId="2" applyFont="1" applyFill="1" applyBorder="1" applyAlignment="1">
      <alignment vertical="center"/>
    </xf>
    <xf numFmtId="0" fontId="15" fillId="10" borderId="0" xfId="2" applyFont="1" applyFill="1" applyAlignment="1"/>
    <xf numFmtId="0" fontId="15" fillId="10" borderId="0" xfId="2" applyFont="1" applyFill="1" applyAlignment="1">
      <alignment horizontal="justify" vertical="center"/>
    </xf>
    <xf numFmtId="0" fontId="15" fillId="10" borderId="0" xfId="2" applyFont="1" applyFill="1" applyAlignment="1">
      <alignment horizontal="center" vertical="center"/>
    </xf>
    <xf numFmtId="0" fontId="15" fillId="10" borderId="0" xfId="2" applyFont="1" applyFill="1" applyAlignment="1">
      <alignment vertical="center"/>
    </xf>
    <xf numFmtId="0" fontId="4" fillId="10" borderId="0" xfId="2" applyFont="1" applyFill="1" applyAlignment="1">
      <alignment vertical="center"/>
    </xf>
    <xf numFmtId="0" fontId="4" fillId="10" borderId="0" xfId="2" applyFont="1" applyFill="1" applyAlignment="1">
      <alignment horizontal="justify" vertical="center" wrapText="1"/>
    </xf>
    <xf numFmtId="0" fontId="4" fillId="10" borderId="0" xfId="2" applyFont="1" applyFill="1" applyAlignment="1">
      <alignment horizontal="center" vertical="center"/>
    </xf>
    <xf numFmtId="0" fontId="4" fillId="10" borderId="0" xfId="2" applyFont="1" applyFill="1" applyAlignment="1">
      <alignment horizontal="center"/>
    </xf>
    <xf numFmtId="0" fontId="4" fillId="10" borderId="0" xfId="2" applyFont="1" applyFill="1" applyAlignment="1">
      <alignment horizontal="left" vertical="top" wrapText="1"/>
    </xf>
    <xf numFmtId="14" fontId="46" fillId="14" borderId="21" xfId="2" applyNumberFormat="1" applyFont="1" applyFill="1" applyBorder="1" applyAlignment="1">
      <alignment horizontal="left" vertical="center"/>
    </xf>
    <xf numFmtId="0" fontId="50" fillId="31" borderId="33" xfId="0" applyFont="1" applyFill="1" applyBorder="1" applyAlignment="1">
      <alignment horizontal="center" vertical="center"/>
    </xf>
    <xf numFmtId="0" fontId="8" fillId="13" borderId="20" xfId="0" applyFont="1" applyFill="1" applyBorder="1" applyAlignment="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8" fillId="13" borderId="93" xfId="0" applyFont="1" applyFill="1" applyBorder="1" applyAlignment="1">
      <alignment horizontal="center" vertical="center" wrapText="1"/>
    </xf>
    <xf numFmtId="0" fontId="51" fillId="21" borderId="0" xfId="0" applyFont="1" applyFill="1" applyAlignment="1">
      <alignment horizontal="center" vertical="center"/>
    </xf>
    <xf numFmtId="0" fontId="46" fillId="21" borderId="33" xfId="0" applyFont="1" applyFill="1" applyBorder="1" applyAlignment="1">
      <alignment horizontal="center" vertical="center" wrapText="1"/>
    </xf>
    <xf numFmtId="0" fontId="46" fillId="21" borderId="33" xfId="0" applyFont="1" applyFill="1" applyBorder="1" applyAlignment="1">
      <alignment horizontal="justify" vertical="center" wrapText="1"/>
    </xf>
    <xf numFmtId="166" fontId="46" fillId="21" borderId="33" xfId="0" applyNumberFormat="1" applyFont="1" applyFill="1" applyBorder="1" applyAlignment="1">
      <alignment horizontal="center" vertical="center"/>
    </xf>
    <xf numFmtId="166" fontId="46" fillId="21" borderId="33" xfId="0" applyNumberFormat="1" applyFont="1" applyFill="1" applyBorder="1" applyAlignment="1">
      <alignment horizontal="center" vertical="center" wrapText="1"/>
    </xf>
    <xf numFmtId="0" fontId="46" fillId="21" borderId="33" xfId="0" applyFont="1" applyFill="1" applyBorder="1" applyAlignment="1">
      <alignment horizontal="center" vertical="center"/>
    </xf>
    <xf numFmtId="14" fontId="46" fillId="21" borderId="33" xfId="0" applyNumberFormat="1" applyFont="1" applyFill="1" applyBorder="1" applyAlignment="1">
      <alignment horizontal="left" vertical="center"/>
    </xf>
    <xf numFmtId="0" fontId="46" fillId="21" borderId="33" xfId="0" applyFont="1" applyFill="1" applyBorder="1" applyAlignment="1">
      <alignment horizontal="left" vertical="center"/>
    </xf>
    <xf numFmtId="0" fontId="46" fillId="21" borderId="0" xfId="0" applyFont="1" applyFill="1" applyAlignment="1">
      <alignment horizontal="left" vertical="center"/>
    </xf>
    <xf numFmtId="0" fontId="46" fillId="21" borderId="0" xfId="0" applyFont="1" applyFill="1" applyAlignment="1"/>
    <xf numFmtId="0" fontId="46" fillId="14" borderId="0" xfId="0" applyFont="1" applyFill="1" applyAlignment="1"/>
    <xf numFmtId="14" fontId="46" fillId="21" borderId="33" xfId="0" applyNumberFormat="1" applyFont="1" applyFill="1" applyBorder="1" applyAlignment="1">
      <alignment horizontal="center" vertical="center"/>
    </xf>
    <xf numFmtId="0" fontId="46" fillId="21" borderId="51" xfId="0" applyFont="1" applyFill="1" applyBorder="1" applyAlignment="1">
      <alignment horizontal="left" vertical="center"/>
    </xf>
    <xf numFmtId="0" fontId="46" fillId="21" borderId="51" xfId="0" applyFont="1" applyFill="1" applyBorder="1" applyAlignment="1">
      <alignment horizontal="center" vertical="center"/>
    </xf>
    <xf numFmtId="0" fontId="46" fillId="21" borderId="51" xfId="0" applyFont="1" applyFill="1" applyBorder="1" applyAlignment="1">
      <alignment horizontal="center" vertical="center" wrapText="1"/>
    </xf>
    <xf numFmtId="0" fontId="46" fillId="21" borderId="51" xfId="0" applyFont="1" applyFill="1" applyBorder="1" applyAlignment="1">
      <alignment horizontal="justify" vertical="center" wrapText="1"/>
    </xf>
    <xf numFmtId="166" fontId="46" fillId="21" borderId="51" xfId="0" applyNumberFormat="1" applyFont="1" applyFill="1" applyBorder="1" applyAlignment="1">
      <alignment horizontal="center" vertical="center"/>
    </xf>
    <xf numFmtId="166" fontId="46" fillId="21" borderId="51" xfId="0" applyNumberFormat="1" applyFont="1" applyFill="1" applyBorder="1" applyAlignment="1">
      <alignment horizontal="center" vertical="center" wrapText="1"/>
    </xf>
    <xf numFmtId="14" fontId="46" fillId="21" borderId="51" xfId="0" applyNumberFormat="1" applyFont="1" applyFill="1" applyBorder="1" applyAlignment="1">
      <alignment horizontal="center" vertical="center"/>
    </xf>
    <xf numFmtId="0" fontId="46" fillId="21" borderId="33" xfId="0" applyFont="1" applyFill="1" applyBorder="1" applyAlignment="1"/>
    <xf numFmtId="0" fontId="46" fillId="14" borderId="33" xfId="0" applyFont="1" applyFill="1" applyBorder="1" applyAlignment="1">
      <alignment horizontal="center" vertical="center" wrapText="1"/>
    </xf>
    <xf numFmtId="0" fontId="46" fillId="14" borderId="33" xfId="0" applyFont="1" applyFill="1" applyBorder="1" applyAlignment="1">
      <alignment horizontal="justify" vertical="center" wrapText="1"/>
    </xf>
    <xf numFmtId="166" fontId="46" fillId="14" borderId="33" xfId="0" applyNumberFormat="1" applyFont="1" applyFill="1" applyBorder="1" applyAlignment="1">
      <alignment horizontal="center" vertical="center"/>
    </xf>
    <xf numFmtId="0" fontId="46" fillId="14" borderId="33" xfId="0" applyFont="1" applyFill="1" applyBorder="1" applyAlignment="1">
      <alignment horizontal="center" vertical="center"/>
    </xf>
    <xf numFmtId="0" fontId="46" fillId="14" borderId="33" xfId="0" applyFont="1" applyFill="1" applyBorder="1" applyAlignment="1">
      <alignment horizontal="left" vertical="center"/>
    </xf>
    <xf numFmtId="0" fontId="46" fillId="14" borderId="0" xfId="0" applyFont="1" applyFill="1" applyAlignment="1">
      <alignment horizontal="left" vertical="center"/>
    </xf>
    <xf numFmtId="166" fontId="46" fillId="14" borderId="33" xfId="0" applyNumberFormat="1" applyFont="1" applyFill="1" applyBorder="1" applyAlignment="1">
      <alignment horizontal="center" vertical="center" wrapText="1"/>
    </xf>
    <xf numFmtId="14" fontId="46" fillId="14" borderId="33" xfId="0" applyNumberFormat="1" applyFont="1" applyFill="1" applyBorder="1" applyAlignment="1">
      <alignment horizontal="left" vertical="center" wrapText="1"/>
    </xf>
    <xf numFmtId="14" fontId="46" fillId="14" borderId="33" xfId="0" applyNumberFormat="1" applyFont="1" applyFill="1" applyBorder="1" applyAlignment="1">
      <alignment horizontal="center" vertical="center" wrapText="1"/>
    </xf>
    <xf numFmtId="0" fontId="46" fillId="14" borderId="33" xfId="0" applyFont="1" applyFill="1" applyBorder="1" applyAlignment="1">
      <alignment horizontal="left" vertical="center" wrapText="1"/>
    </xf>
    <xf numFmtId="0" fontId="46" fillId="6" borderId="33" xfId="0" applyFont="1" applyFill="1" applyBorder="1" applyAlignment="1">
      <alignment horizontal="center" vertical="center" wrapText="1"/>
    </xf>
    <xf numFmtId="166" fontId="46" fillId="6" borderId="33" xfId="0" applyNumberFormat="1" applyFont="1" applyFill="1" applyBorder="1" applyAlignment="1">
      <alignment horizontal="center" vertical="center"/>
    </xf>
    <xf numFmtId="0" fontId="46" fillId="14" borderId="33" xfId="0" applyFont="1" applyFill="1" applyBorder="1" applyAlignment="1"/>
    <xf numFmtId="14" fontId="46" fillId="14" borderId="33" xfId="0" applyNumberFormat="1" applyFont="1" applyFill="1" applyBorder="1" applyAlignment="1">
      <alignment horizontal="center" vertical="center"/>
    </xf>
    <xf numFmtId="0" fontId="46" fillId="14" borderId="33" xfId="0" applyFont="1" applyFill="1" applyBorder="1"/>
    <xf numFmtId="0" fontId="46" fillId="14" borderId="0" xfId="0" applyFont="1" applyFill="1"/>
    <xf numFmtId="14" fontId="46" fillId="14" borderId="33" xfId="0" applyNumberFormat="1" applyFont="1" applyFill="1" applyBorder="1" applyAlignment="1">
      <alignment horizontal="justify" vertical="center" wrapText="1"/>
    </xf>
    <xf numFmtId="14" fontId="46" fillId="21" borderId="51" xfId="0" applyNumberFormat="1" applyFont="1" applyFill="1" applyBorder="1" applyAlignment="1">
      <alignment horizontal="justify" vertical="center" wrapText="1"/>
    </xf>
    <xf numFmtId="0" fontId="46" fillId="21" borderId="51" xfId="0" applyFont="1" applyFill="1" applyBorder="1" applyAlignment="1"/>
    <xf numFmtId="0" fontId="46" fillId="21" borderId="51" xfId="0" applyFont="1" applyFill="1" applyBorder="1" applyAlignment="1">
      <alignment vertical="center" wrapText="1"/>
    </xf>
    <xf numFmtId="0" fontId="46" fillId="21" borderId="33" xfId="0" applyFont="1" applyFill="1" applyBorder="1" applyAlignment="1">
      <alignment vertical="center"/>
    </xf>
    <xf numFmtId="166" fontId="46" fillId="21" borderId="51" xfId="0" applyNumberFormat="1" applyFont="1" applyFill="1" applyBorder="1" applyAlignment="1">
      <alignment vertical="center"/>
    </xf>
    <xf numFmtId="0" fontId="46" fillId="21" borderId="51" xfId="0" applyFont="1" applyFill="1" applyBorder="1" applyAlignment="1">
      <alignment vertical="center"/>
    </xf>
    <xf numFmtId="0" fontId="46" fillId="21" borderId="0" xfId="0" applyFont="1" applyFill="1" applyAlignment="1">
      <alignment vertical="center"/>
    </xf>
    <xf numFmtId="0" fontId="46" fillId="14" borderId="0" xfId="0" applyFont="1" applyFill="1" applyAlignment="1">
      <alignment vertical="center"/>
    </xf>
    <xf numFmtId="0" fontId="46" fillId="6" borderId="33" xfId="0" applyFont="1" applyFill="1" applyBorder="1" applyAlignment="1">
      <alignment horizontal="justify" vertical="center" wrapText="1"/>
    </xf>
    <xf numFmtId="166" fontId="46" fillId="6" borderId="33" xfId="0" applyNumberFormat="1" applyFont="1" applyFill="1" applyBorder="1" applyAlignment="1">
      <alignment horizontal="center" vertical="center" wrapText="1"/>
    </xf>
    <xf numFmtId="0" fontId="46" fillId="6" borderId="33" xfId="0" applyFont="1" applyFill="1" applyBorder="1" applyAlignment="1">
      <alignment horizontal="center" vertical="center"/>
    </xf>
    <xf numFmtId="0" fontId="46" fillId="6" borderId="33" xfId="0" applyFont="1" applyFill="1" applyBorder="1"/>
    <xf numFmtId="0" fontId="46" fillId="6" borderId="0" xfId="0" applyFont="1" applyFill="1" applyAlignment="1"/>
    <xf numFmtId="166" fontId="46" fillId="14" borderId="33" xfId="0" applyNumberFormat="1" applyFont="1" applyFill="1" applyBorder="1" applyAlignment="1" applyProtection="1">
      <alignment horizontal="center" vertical="center" wrapText="1"/>
    </xf>
    <xf numFmtId="0" fontId="51" fillId="21" borderId="33" xfId="0" applyFont="1" applyFill="1" applyBorder="1" applyAlignment="1">
      <alignment horizontal="center" vertical="center" wrapText="1"/>
    </xf>
    <xf numFmtId="14" fontId="46" fillId="21" borderId="51" xfId="0" applyNumberFormat="1" applyFont="1" applyFill="1" applyBorder="1" applyAlignment="1">
      <alignment horizontal="center" vertical="center" wrapText="1"/>
    </xf>
    <xf numFmtId="14" fontId="46" fillId="14" borderId="33" xfId="0" applyNumberFormat="1" applyFont="1" applyFill="1" applyBorder="1" applyAlignment="1" applyProtection="1">
      <alignment horizontal="center" vertical="center" wrapText="1"/>
    </xf>
    <xf numFmtId="0" fontId="46" fillId="14" borderId="33" xfId="0" applyFont="1" applyFill="1" applyBorder="1" applyAlignment="1">
      <alignment vertical="center"/>
    </xf>
    <xf numFmtId="0" fontId="46" fillId="14" borderId="33" xfId="0" applyNumberFormat="1" applyFont="1" applyFill="1" applyBorder="1" applyAlignment="1" applyProtection="1">
      <alignment horizontal="justify" vertical="center" wrapText="1"/>
    </xf>
    <xf numFmtId="0" fontId="46" fillId="14" borderId="33" xfId="0" applyNumberFormat="1" applyFont="1" applyFill="1" applyBorder="1" applyAlignment="1">
      <alignment horizontal="center" vertical="center" wrapText="1"/>
    </xf>
    <xf numFmtId="0" fontId="46" fillId="14" borderId="33" xfId="0" applyNumberFormat="1" applyFont="1" applyFill="1" applyBorder="1" applyAlignment="1">
      <alignment horizontal="center" vertical="center"/>
    </xf>
    <xf numFmtId="0" fontId="46" fillId="14" borderId="0" xfId="0" applyFont="1" applyFill="1" applyAlignment="1">
      <alignment horizontal="center" vertical="center"/>
    </xf>
    <xf numFmtId="0" fontId="46" fillId="14" borderId="0" xfId="0" applyFont="1" applyFill="1" applyAlignment="1">
      <alignment horizontal="justify" vertical="center" wrapText="1"/>
    </xf>
    <xf numFmtId="0" fontId="46" fillId="14" borderId="0" xfId="0" applyFont="1" applyFill="1" applyAlignment="1">
      <alignment wrapText="1"/>
    </xf>
    <xf numFmtId="0" fontId="46" fillId="14" borderId="0" xfId="0" applyNumberFormat="1" applyFont="1" applyFill="1" applyAlignment="1">
      <alignment horizontal="center"/>
    </xf>
    <xf numFmtId="0" fontId="46" fillId="14" borderId="0" xfId="0" applyFont="1" applyFill="1" applyAlignment="1">
      <alignment horizontal="center"/>
    </xf>
    <xf numFmtId="0" fontId="46" fillId="10" borderId="0" xfId="0" applyFont="1" applyFill="1" applyAlignment="1">
      <alignment horizontal="center" vertical="center"/>
    </xf>
    <xf numFmtId="0" fontId="46" fillId="10" borderId="0" xfId="0" applyFont="1" applyFill="1" applyAlignment="1">
      <alignment vertical="center"/>
    </xf>
    <xf numFmtId="0" fontId="46" fillId="10" borderId="0" xfId="0" applyFont="1" applyFill="1" applyAlignment="1">
      <alignment horizontal="justify" vertical="center" wrapText="1"/>
    </xf>
    <xf numFmtId="0" fontId="46" fillId="10" borderId="0" xfId="0" applyFont="1" applyFill="1" applyAlignment="1">
      <alignment wrapText="1"/>
    </xf>
    <xf numFmtId="0" fontId="46" fillId="10" borderId="0" xfId="0" applyNumberFormat="1" applyFont="1" applyFill="1" applyAlignment="1">
      <alignment horizontal="center"/>
    </xf>
    <xf numFmtId="0" fontId="46" fillId="10" borderId="0" xfId="0" applyFont="1" applyFill="1" applyAlignment="1"/>
    <xf numFmtId="0" fontId="46" fillId="10" borderId="0" xfId="0" applyFont="1" applyFill="1" applyAlignment="1">
      <alignment horizontal="center"/>
    </xf>
    <xf numFmtId="0" fontId="4" fillId="10" borderId="0" xfId="0" applyFont="1" applyFill="1" applyAlignment="1">
      <alignment horizontal="justify" vertical="center" wrapText="1"/>
    </xf>
    <xf numFmtId="0" fontId="0" fillId="10" borderId="0" xfId="0" applyFont="1" applyFill="1" applyAlignment="1">
      <alignment wrapText="1"/>
    </xf>
    <xf numFmtId="0" fontId="0" fillId="10" borderId="0" xfId="0" applyFont="1" applyFill="1" applyAlignment="1">
      <alignment horizontal="justify" vertical="center"/>
    </xf>
    <xf numFmtId="0" fontId="0" fillId="10" borderId="0" xfId="0" applyFont="1" applyFill="1" applyAlignment="1">
      <alignment horizontal="justify" vertical="center" wrapText="1"/>
    </xf>
    <xf numFmtId="0" fontId="8" fillId="13" borderId="20" xfId="0" applyFont="1" applyFill="1" applyBorder="1" applyAlignment="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52" fillId="10" borderId="0" xfId="0" applyFont="1" applyFill="1" applyAlignment="1"/>
    <xf numFmtId="0" fontId="46" fillId="14" borderId="33" xfId="0" applyFont="1" applyFill="1" applyBorder="1" applyAlignment="1">
      <alignment horizontal="justify" vertical="center"/>
    </xf>
    <xf numFmtId="0" fontId="46" fillId="14" borderId="33" xfId="0" applyFont="1" applyFill="1" applyBorder="1" applyAlignment="1" applyProtection="1">
      <alignment horizontal="center" vertical="center" wrapText="1"/>
      <protection locked="0"/>
    </xf>
    <xf numFmtId="166" fontId="46" fillId="14" borderId="33" xfId="0" applyNumberFormat="1" applyFont="1" applyFill="1" applyBorder="1" applyAlignment="1" applyProtection="1">
      <alignment horizontal="center" vertical="center"/>
      <protection locked="0"/>
    </xf>
    <xf numFmtId="166" fontId="46" fillId="14" borderId="33" xfId="0" applyNumberFormat="1" applyFont="1" applyFill="1" applyBorder="1" applyAlignment="1" applyProtection="1">
      <alignment horizontal="center" vertical="center" wrapText="1"/>
      <protection locked="0"/>
    </xf>
    <xf numFmtId="0" fontId="46" fillId="21" borderId="33" xfId="0" applyFont="1" applyFill="1" applyBorder="1" applyAlignment="1" applyProtection="1">
      <alignment horizontal="center" vertical="center" wrapText="1"/>
      <protection locked="0"/>
    </xf>
    <xf numFmtId="166" fontId="46" fillId="21" borderId="33" xfId="0" applyNumberFormat="1" applyFont="1" applyFill="1" applyBorder="1" applyAlignment="1" applyProtection="1">
      <alignment horizontal="center" vertical="center"/>
      <protection locked="0"/>
    </xf>
    <xf numFmtId="0" fontId="46" fillId="21" borderId="33" xfId="0" applyFont="1" applyFill="1" applyBorder="1" applyAlignment="1">
      <alignment horizontal="justify" vertical="center"/>
    </xf>
    <xf numFmtId="0" fontId="56" fillId="14" borderId="33" xfId="0" applyFont="1" applyFill="1" applyBorder="1" applyAlignment="1">
      <alignment horizontal="center" vertical="center"/>
    </xf>
    <xf numFmtId="0" fontId="56" fillId="14" borderId="33" xfId="0" applyFont="1" applyFill="1" applyBorder="1" applyAlignment="1">
      <alignment horizontal="center" vertical="center" wrapText="1"/>
    </xf>
    <xf numFmtId="0" fontId="56" fillId="14" borderId="33" xfId="0" applyFont="1" applyFill="1" applyBorder="1" applyAlignment="1">
      <alignment horizontal="justify" vertical="center" wrapText="1"/>
    </xf>
    <xf numFmtId="0" fontId="56" fillId="14" borderId="33" xfId="0" applyFont="1" applyFill="1" applyBorder="1" applyAlignment="1">
      <alignment horizontal="justify" vertical="center"/>
    </xf>
    <xf numFmtId="14" fontId="56" fillId="14" borderId="33" xfId="0" applyNumberFormat="1" applyFont="1" applyFill="1" applyBorder="1" applyAlignment="1">
      <alignment horizontal="center" vertical="center"/>
    </xf>
    <xf numFmtId="0" fontId="56" fillId="21" borderId="33" xfId="0" applyFont="1" applyFill="1" applyBorder="1" applyAlignment="1">
      <alignment horizontal="center" vertical="center"/>
    </xf>
    <xf numFmtId="0" fontId="56" fillId="21" borderId="33" xfId="0" applyFont="1" applyFill="1" applyBorder="1" applyAlignment="1">
      <alignment horizontal="center" vertical="center" wrapText="1"/>
    </xf>
    <xf numFmtId="0" fontId="56" fillId="21" borderId="33" xfId="0" applyFont="1" applyFill="1" applyBorder="1" applyAlignment="1">
      <alignment horizontal="justify" vertical="center" wrapText="1"/>
    </xf>
    <xf numFmtId="0" fontId="56" fillId="21" borderId="33" xfId="0" applyFont="1" applyFill="1" applyBorder="1" applyAlignment="1">
      <alignment horizontal="justify" vertical="center"/>
    </xf>
    <xf numFmtId="0" fontId="46" fillId="14" borderId="33" xfId="0" applyFont="1" applyFill="1" applyBorder="1" applyAlignment="1" applyProtection="1">
      <alignment horizontal="center" vertical="center" wrapText="1"/>
    </xf>
    <xf numFmtId="14" fontId="46" fillId="21" borderId="33" xfId="0" applyNumberFormat="1" applyFont="1" applyFill="1" applyBorder="1" applyAlignment="1">
      <alignment horizontal="center" vertical="center" wrapText="1"/>
    </xf>
    <xf numFmtId="0" fontId="47" fillId="14" borderId="0" xfId="0" applyFont="1" applyFill="1" applyAlignment="1">
      <alignment horizontal="center" vertical="center"/>
    </xf>
    <xf numFmtId="0" fontId="47" fillId="21" borderId="0" xfId="0" applyFont="1" applyFill="1" applyAlignment="1">
      <alignment horizontal="center" vertical="center"/>
    </xf>
    <xf numFmtId="0" fontId="46" fillId="21" borderId="51" xfId="0" applyFont="1" applyFill="1" applyBorder="1" applyAlignment="1">
      <alignment horizontal="justify" vertical="center"/>
    </xf>
    <xf numFmtId="0" fontId="21" fillId="21" borderId="0" xfId="0" applyFont="1" applyFill="1" applyAlignment="1"/>
    <xf numFmtId="0" fontId="52" fillId="14" borderId="0" xfId="0" applyFont="1" applyFill="1" applyAlignment="1"/>
    <xf numFmtId="0" fontId="0" fillId="14" borderId="0" xfId="0" applyFont="1" applyFill="1" applyAlignment="1">
      <alignment vertical="center"/>
    </xf>
    <xf numFmtId="0" fontId="4" fillId="14" borderId="0" xfId="0" applyFont="1" applyFill="1" applyAlignment="1">
      <alignment vertical="center"/>
    </xf>
    <xf numFmtId="0" fontId="4" fillId="14" borderId="0" xfId="0" applyFont="1" applyFill="1" applyAlignment="1">
      <alignment horizontal="left" vertical="top" wrapText="1"/>
    </xf>
    <xf numFmtId="0" fontId="4" fillId="14" borderId="0" xfId="0" applyFont="1" applyFill="1" applyAlignment="1">
      <alignment horizontal="center" vertical="center"/>
    </xf>
    <xf numFmtId="0" fontId="4" fillId="14" borderId="0" xfId="0" applyFont="1" applyFill="1" applyAlignment="1">
      <alignment horizontal="center"/>
    </xf>
    <xf numFmtId="0" fontId="45" fillId="31" borderId="33" xfId="0" applyFont="1" applyFill="1" applyBorder="1" applyAlignment="1">
      <alignment horizontal="center" vertical="center" wrapText="1"/>
    </xf>
    <xf numFmtId="0" fontId="50" fillId="6" borderId="33" xfId="0" applyFont="1" applyFill="1" applyBorder="1" applyAlignment="1">
      <alignment horizontal="center" vertical="center"/>
    </xf>
    <xf numFmtId="9" fontId="0" fillId="0" borderId="33" xfId="1" applyFont="1" applyBorder="1" applyAlignment="1">
      <alignment horizontal="center" vertical="center"/>
    </xf>
    <xf numFmtId="9" fontId="50" fillId="31" borderId="33" xfId="0" applyNumberFormat="1" applyFont="1" applyFill="1" applyBorder="1" applyAlignment="1">
      <alignment horizontal="center" vertical="center"/>
    </xf>
    <xf numFmtId="0" fontId="0" fillId="6" borderId="0" xfId="0" applyFont="1" applyFill="1" applyAlignment="1"/>
    <xf numFmtId="0" fontId="48" fillId="10" borderId="0" xfId="0" applyFont="1" applyFill="1" applyAlignment="1"/>
    <xf numFmtId="0" fontId="4" fillId="10" borderId="0" xfId="0" applyFont="1" applyFill="1" applyAlignment="1">
      <alignment horizontal="justify" vertical="center"/>
    </xf>
    <xf numFmtId="0" fontId="4" fillId="10" borderId="0" xfId="0" applyFont="1" applyFill="1" applyAlignment="1">
      <alignment horizontal="center" wrapText="1"/>
    </xf>
    <xf numFmtId="0" fontId="21" fillId="6" borderId="33" xfId="0" applyFont="1" applyFill="1" applyBorder="1" applyAlignment="1">
      <alignment horizontal="center" vertical="center"/>
    </xf>
    <xf numFmtId="0" fontId="45" fillId="21" borderId="35" xfId="0" applyFont="1" applyFill="1" applyBorder="1" applyAlignment="1">
      <alignment horizontal="center" vertical="center" wrapText="1"/>
    </xf>
    <xf numFmtId="9" fontId="21" fillId="29" borderId="89" xfId="0" applyNumberFormat="1" applyFont="1" applyFill="1" applyBorder="1" applyAlignment="1">
      <alignment horizontal="center" vertical="center"/>
    </xf>
    <xf numFmtId="0" fontId="21" fillId="6" borderId="89" xfId="0" applyFont="1" applyFill="1" applyBorder="1" applyAlignment="1">
      <alignment horizontal="center" vertical="center"/>
    </xf>
    <xf numFmtId="0" fontId="45" fillId="6" borderId="35" xfId="0" applyFont="1" applyFill="1" applyBorder="1" applyAlignment="1">
      <alignment horizontal="center" vertical="center"/>
    </xf>
    <xf numFmtId="0" fontId="45" fillId="6" borderId="89" xfId="0" applyFont="1" applyFill="1" applyBorder="1" applyAlignment="1">
      <alignment horizontal="center" vertical="center"/>
    </xf>
    <xf numFmtId="0" fontId="21" fillId="29" borderId="33" xfId="0" applyFont="1" applyFill="1" applyBorder="1" applyAlignment="1">
      <alignment horizontal="center" vertical="center"/>
    </xf>
    <xf numFmtId="9" fontId="21" fillId="29" borderId="33" xfId="0" applyNumberFormat="1" applyFont="1" applyFill="1" applyBorder="1" applyAlignment="1">
      <alignment horizontal="center" vertical="center"/>
    </xf>
    <xf numFmtId="0" fontId="45" fillId="29" borderId="33" xfId="0" applyFont="1" applyFill="1" applyBorder="1" applyAlignment="1">
      <alignment horizontal="center" vertical="center"/>
    </xf>
    <xf numFmtId="9" fontId="0" fillId="6" borderId="33" xfId="1" applyFont="1" applyFill="1" applyBorder="1" applyAlignment="1">
      <alignment horizontal="center" vertical="center"/>
    </xf>
    <xf numFmtId="9" fontId="45" fillId="29" borderId="33" xfId="0" applyNumberFormat="1" applyFont="1" applyFill="1" applyBorder="1" applyAlignment="1">
      <alignment horizontal="center" vertical="center"/>
    </xf>
    <xf numFmtId="9" fontId="21" fillId="6" borderId="89" xfId="1" applyFont="1" applyFill="1" applyBorder="1" applyAlignment="1">
      <alignment horizontal="center" vertical="center"/>
    </xf>
    <xf numFmtId="0" fontId="45" fillId="6" borderId="33" xfId="0" applyFont="1" applyFill="1" applyBorder="1" applyAlignment="1">
      <alignment horizontal="center" vertical="center"/>
    </xf>
    <xf numFmtId="0" fontId="45" fillId="6" borderId="33" xfId="0" applyFont="1" applyFill="1" applyBorder="1" applyAlignment="1">
      <alignment horizontal="center" vertical="center" wrapText="1"/>
    </xf>
    <xf numFmtId="9" fontId="21" fillId="6" borderId="33" xfId="1" applyFont="1" applyFill="1" applyBorder="1" applyAlignment="1">
      <alignment horizontal="center" vertical="center"/>
    </xf>
    <xf numFmtId="9" fontId="0" fillId="6" borderId="33" xfId="0" applyNumberFormat="1" applyFont="1" applyFill="1" applyBorder="1" applyAlignment="1">
      <alignment horizontal="center" vertical="center"/>
    </xf>
    <xf numFmtId="0" fontId="45" fillId="21" borderId="89" xfId="0" applyFont="1" applyFill="1" applyBorder="1" applyAlignment="1">
      <alignment horizontal="center" vertical="center" wrapText="1"/>
    </xf>
    <xf numFmtId="9" fontId="52" fillId="6" borderId="33" xfId="0" applyNumberFormat="1" applyFont="1" applyFill="1" applyBorder="1" applyAlignment="1">
      <alignment horizontal="center" vertical="center"/>
    </xf>
    <xf numFmtId="9" fontId="21" fillId="6" borderId="33" xfId="0" applyNumberFormat="1" applyFont="1" applyFill="1" applyBorder="1" applyAlignment="1">
      <alignment horizontal="center" vertical="center"/>
    </xf>
    <xf numFmtId="0" fontId="5" fillId="13" borderId="20" xfId="0" applyFont="1" applyFill="1" applyBorder="1" applyAlignment="1">
      <alignment horizontal="center" vertical="center" wrapText="1"/>
    </xf>
    <xf numFmtId="0" fontId="43" fillId="10" borderId="0" xfId="0" applyFont="1" applyFill="1" applyAlignment="1">
      <alignment vertical="center"/>
    </xf>
    <xf numFmtId="0" fontId="8" fillId="13" borderId="20" xfId="0" applyFont="1" applyFill="1" applyBorder="1" applyAlignment="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3" fillId="10" borderId="0" xfId="0" applyFont="1" applyFill="1" applyAlignment="1">
      <alignment horizontal="center" vertical="center"/>
    </xf>
    <xf numFmtId="0" fontId="45" fillId="10" borderId="0" xfId="0" applyFont="1" applyFill="1" applyAlignment="1">
      <alignment horizontal="center"/>
    </xf>
    <xf numFmtId="0" fontId="5" fillId="13" borderId="93" xfId="0" applyFont="1" applyFill="1" applyBorder="1" applyAlignment="1">
      <alignment horizontal="center" vertical="center" wrapText="1"/>
    </xf>
    <xf numFmtId="14" fontId="46" fillId="14" borderId="33" xfId="0" applyNumberFormat="1" applyFont="1" applyFill="1" applyBorder="1" applyAlignment="1">
      <alignment horizontal="left" vertical="center"/>
    </xf>
    <xf numFmtId="0" fontId="46" fillId="14" borderId="33" xfId="0" applyFont="1" applyFill="1" applyBorder="1" applyAlignment="1" applyProtection="1">
      <alignment horizontal="justify" vertical="center"/>
      <protection locked="0"/>
    </xf>
    <xf numFmtId="0" fontId="46" fillId="14" borderId="33" xfId="0" applyFont="1" applyFill="1" applyBorder="1" applyAlignment="1">
      <alignment wrapText="1"/>
    </xf>
    <xf numFmtId="0" fontId="10" fillId="14" borderId="0" xfId="0" applyFont="1" applyFill="1" applyAlignment="1"/>
    <xf numFmtId="0" fontId="46" fillId="14" borderId="33" xfId="0" applyNumberFormat="1" applyFont="1" applyFill="1" applyBorder="1" applyAlignment="1" applyProtection="1">
      <alignment horizontal="justify" vertical="center"/>
    </xf>
    <xf numFmtId="0" fontId="46" fillId="21" borderId="33" xfId="0" applyNumberFormat="1" applyFont="1" applyFill="1" applyBorder="1" applyAlignment="1">
      <alignment horizontal="center" vertical="center" wrapText="1"/>
    </xf>
    <xf numFmtId="0" fontId="46" fillId="29" borderId="33" xfId="0" applyFont="1" applyFill="1" applyBorder="1" applyAlignment="1">
      <alignment horizontal="center" vertical="center" wrapText="1"/>
    </xf>
    <xf numFmtId="166" fontId="46" fillId="29" borderId="33" xfId="0" applyNumberFormat="1" applyFont="1" applyFill="1" applyBorder="1" applyAlignment="1">
      <alignment horizontal="center" vertical="center" wrapText="1"/>
    </xf>
    <xf numFmtId="14" fontId="46" fillId="14" borderId="33" xfId="0" applyNumberFormat="1" applyFont="1" applyFill="1" applyBorder="1" applyAlignment="1">
      <alignment vertical="center"/>
    </xf>
    <xf numFmtId="0" fontId="45" fillId="14" borderId="0" xfId="0" applyFont="1" applyFill="1" applyAlignment="1">
      <alignment horizontal="center"/>
    </xf>
    <xf numFmtId="0" fontId="21" fillId="14" borderId="0" xfId="0" applyNumberFormat="1" applyFont="1" applyFill="1" applyAlignment="1">
      <alignment horizontal="center" vertical="center"/>
    </xf>
    <xf numFmtId="0" fontId="10" fillId="14" borderId="0" xfId="0" applyFont="1" applyFill="1" applyAlignment="1">
      <alignment horizontal="justify" vertical="center" wrapText="1"/>
    </xf>
    <xf numFmtId="0" fontId="21" fillId="14" borderId="0" xfId="0" applyFont="1" applyFill="1" applyAlignment="1">
      <alignment horizontal="justify" vertical="center"/>
    </xf>
    <xf numFmtId="0" fontId="10" fillId="14" borderId="0" xfId="0" applyFont="1" applyFill="1" applyAlignment="1">
      <alignment horizontal="center" vertical="center"/>
    </xf>
    <xf numFmtId="0" fontId="10" fillId="14" borderId="0" xfId="0" applyFont="1" applyFill="1" applyAlignment="1">
      <alignment horizontal="center"/>
    </xf>
    <xf numFmtId="0" fontId="10" fillId="14" borderId="0" xfId="0" applyFont="1" applyFill="1" applyAlignment="1">
      <alignment vertical="center"/>
    </xf>
    <xf numFmtId="0" fontId="21" fillId="14" borderId="0" xfId="0" applyFont="1" applyFill="1" applyAlignment="1">
      <alignment vertical="center"/>
    </xf>
    <xf numFmtId="0" fontId="10" fillId="14" borderId="0" xfId="0" applyFont="1" applyFill="1" applyAlignment="1">
      <alignment vertical="center" wrapText="1"/>
    </xf>
    <xf numFmtId="0" fontId="21" fillId="10" borderId="0" xfId="0" applyNumberFormat="1" applyFont="1" applyFill="1" applyAlignment="1">
      <alignment horizontal="center" vertical="center"/>
    </xf>
    <xf numFmtId="0" fontId="10" fillId="10" borderId="0" xfId="0" applyFont="1" applyFill="1" applyAlignment="1">
      <alignment vertical="center" wrapText="1"/>
    </xf>
    <xf numFmtId="0" fontId="10" fillId="10" borderId="0" xfId="0" applyFont="1" applyFill="1" applyAlignment="1">
      <alignment horizontal="justify" vertical="center" wrapText="1"/>
    </xf>
    <xf numFmtId="0" fontId="21" fillId="10" borderId="0" xfId="0" applyFont="1" applyFill="1" applyAlignment="1">
      <alignment horizontal="justify" vertical="center"/>
    </xf>
    <xf numFmtId="0" fontId="21" fillId="10" borderId="0" xfId="0" applyNumberFormat="1" applyFont="1" applyFill="1" applyAlignment="1"/>
    <xf numFmtId="0" fontId="21" fillId="10" borderId="0" xfId="0" applyFont="1" applyFill="1" applyAlignment="1">
      <alignment wrapText="1"/>
    </xf>
    <xf numFmtId="0" fontId="21" fillId="10" borderId="0" xfId="0" applyFont="1" applyFill="1" applyAlignment="1">
      <alignment horizontal="justify" vertical="center" wrapText="1"/>
    </xf>
    <xf numFmtId="14" fontId="46" fillId="21" borderId="51" xfId="0" applyNumberFormat="1" applyFont="1" applyFill="1" applyBorder="1" applyAlignment="1">
      <alignment horizontal="left" vertical="center" wrapText="1"/>
    </xf>
    <xf numFmtId="0" fontId="46" fillId="21" borderId="51" xfId="0" applyFont="1" applyFill="1" applyBorder="1" applyAlignment="1">
      <alignment horizontal="left" vertical="center" wrapText="1"/>
    </xf>
    <xf numFmtId="0" fontId="54" fillId="6" borderId="0" xfId="0" applyFont="1" applyFill="1" applyAlignment="1">
      <alignment horizontal="justify" vertical="center"/>
    </xf>
    <xf numFmtId="166" fontId="46" fillId="21" borderId="33" xfId="0" applyNumberFormat="1" applyFont="1" applyFill="1" applyBorder="1" applyAlignment="1" applyProtection="1">
      <alignment horizontal="center" vertical="center" wrapText="1"/>
      <protection locked="0"/>
    </xf>
    <xf numFmtId="0" fontId="54" fillId="6" borderId="33" xfId="0" applyFont="1" applyFill="1" applyBorder="1" applyAlignment="1">
      <alignment horizontal="justify" vertical="center"/>
    </xf>
    <xf numFmtId="0" fontId="54" fillId="6" borderId="0" xfId="0" applyFont="1" applyFill="1" applyAlignment="1">
      <alignment wrapText="1"/>
    </xf>
    <xf numFmtId="0" fontId="54" fillId="6" borderId="35" xfId="0" applyFont="1" applyFill="1" applyBorder="1" applyAlignment="1">
      <alignment horizontal="justify" vertical="center"/>
    </xf>
    <xf numFmtId="0" fontId="54" fillId="6" borderId="0" xfId="0" applyFont="1" applyFill="1" applyAlignment="1">
      <alignment horizontal="justify" vertical="center" wrapText="1"/>
    </xf>
    <xf numFmtId="0" fontId="54" fillId="6" borderId="33" xfId="0" applyFont="1" applyFill="1" applyBorder="1" applyAlignment="1">
      <alignment wrapText="1"/>
    </xf>
    <xf numFmtId="14" fontId="46" fillId="14" borderId="33" xfId="0" applyNumberFormat="1" applyFont="1" applyFill="1" applyBorder="1" applyAlignment="1"/>
    <xf numFmtId="0" fontId="62" fillId="14" borderId="33" xfId="0" applyFont="1" applyFill="1" applyBorder="1" applyAlignment="1"/>
    <xf numFmtId="0" fontId="56" fillId="14" borderId="33" xfId="0" applyFont="1" applyFill="1" applyBorder="1" applyAlignment="1"/>
    <xf numFmtId="14" fontId="46" fillId="6" borderId="33" xfId="0" applyNumberFormat="1" applyFont="1" applyFill="1" applyBorder="1" applyAlignment="1" applyProtection="1">
      <alignment horizontal="center" vertical="center" wrapText="1"/>
    </xf>
    <xf numFmtId="14" fontId="46" fillId="6" borderId="33" xfId="0" applyNumberFormat="1" applyFont="1" applyFill="1" applyBorder="1" applyAlignment="1">
      <alignment horizontal="center" vertical="center" wrapText="1"/>
    </xf>
    <xf numFmtId="0" fontId="17" fillId="14" borderId="0" xfId="0" applyFont="1" applyFill="1" applyBorder="1" applyAlignment="1">
      <alignment horizontal="center" vertical="center"/>
    </xf>
    <xf numFmtId="0" fontId="45" fillId="21" borderId="33" xfId="0" applyFont="1" applyFill="1" applyBorder="1" applyAlignment="1">
      <alignment horizontal="center" vertical="center" wrapText="1"/>
    </xf>
    <xf numFmtId="14" fontId="46" fillId="14" borderId="49" xfId="0" applyNumberFormat="1" applyFont="1" applyFill="1" applyBorder="1" applyAlignment="1">
      <alignment horizontal="center" vertical="center"/>
    </xf>
    <xf numFmtId="0" fontId="4" fillId="6" borderId="33" xfId="0" applyFont="1" applyFill="1" applyBorder="1" applyAlignment="1">
      <alignment horizontal="center" vertical="center"/>
    </xf>
    <xf numFmtId="0" fontId="50" fillId="21" borderId="33" xfId="0" applyFont="1" applyFill="1" applyBorder="1" applyAlignment="1">
      <alignment horizontal="center" vertical="center" wrapText="1"/>
    </xf>
    <xf numFmtId="0" fontId="46" fillId="6" borderId="33" xfId="0" applyNumberFormat="1" applyFont="1" applyFill="1" applyBorder="1" applyAlignment="1">
      <alignment horizontal="center" vertical="center" wrapText="1"/>
    </xf>
    <xf numFmtId="0" fontId="46" fillId="6" borderId="33" xfId="0" applyNumberFormat="1" applyFont="1" applyFill="1" applyBorder="1" applyAlignment="1" applyProtection="1">
      <alignment horizontal="justify" vertical="center" wrapText="1"/>
    </xf>
    <xf numFmtId="0" fontId="46" fillId="6" borderId="33" xfId="0" applyFont="1" applyFill="1" applyBorder="1" applyAlignment="1">
      <alignment horizontal="justify" vertical="center"/>
    </xf>
    <xf numFmtId="14" fontId="46" fillId="6" borderId="33" xfId="0" applyNumberFormat="1" applyFont="1" applyFill="1" applyBorder="1" applyAlignment="1">
      <alignment horizontal="center" vertical="center"/>
    </xf>
    <xf numFmtId="0" fontId="46" fillId="6" borderId="33" xfId="0" applyFont="1" applyFill="1" applyBorder="1" applyAlignment="1" applyProtection="1">
      <alignment horizontal="center" vertical="center" wrapText="1"/>
    </xf>
    <xf numFmtId="0" fontId="46" fillId="6" borderId="33" xfId="0" applyFont="1" applyFill="1" applyBorder="1" applyAlignment="1"/>
    <xf numFmtId="0" fontId="46" fillId="14" borderId="33" xfId="0" applyFont="1" applyFill="1" applyBorder="1" applyAlignment="1">
      <alignment horizontal="center"/>
    </xf>
    <xf numFmtId="0" fontId="21" fillId="14" borderId="54" xfId="0" applyFont="1" applyFill="1" applyBorder="1" applyAlignment="1">
      <alignment horizontal="center" vertical="center"/>
    </xf>
    <xf numFmtId="0" fontId="10" fillId="14" borderId="49" xfId="0" applyFont="1" applyFill="1" applyBorder="1" applyAlignment="1">
      <alignment horizontal="justify" vertical="top" wrapText="1"/>
    </xf>
    <xf numFmtId="0" fontId="10" fillId="14" borderId="53" xfId="0" applyFont="1" applyFill="1" applyBorder="1" applyAlignment="1">
      <alignment horizontal="justify" vertical="top" wrapText="1"/>
    </xf>
    <xf numFmtId="0" fontId="10" fillId="14" borderId="35" xfId="0" applyFont="1" applyFill="1" applyBorder="1" applyAlignment="1">
      <alignment horizontal="justify" vertical="top" wrapText="1"/>
    </xf>
    <xf numFmtId="14" fontId="17" fillId="14" borderId="49" xfId="0" applyNumberFormat="1" applyFont="1" applyFill="1" applyBorder="1" applyAlignment="1">
      <alignment horizontal="center" vertical="center" wrapText="1"/>
    </xf>
    <xf numFmtId="14" fontId="17" fillId="14" borderId="53" xfId="0" applyNumberFormat="1" applyFont="1" applyFill="1" applyBorder="1" applyAlignment="1">
      <alignment horizontal="center" vertical="center" wrapText="1"/>
    </xf>
    <xf numFmtId="14" fontId="17" fillId="14" borderId="35" xfId="0" applyNumberFormat="1" applyFont="1" applyFill="1" applyBorder="1" applyAlignment="1">
      <alignment horizontal="center" vertical="center" wrapText="1"/>
    </xf>
    <xf numFmtId="0" fontId="21" fillId="14" borderId="49" xfId="0" applyFont="1" applyFill="1" applyBorder="1" applyAlignment="1">
      <alignment horizontal="center" vertical="center"/>
    </xf>
    <xf numFmtId="0" fontId="21" fillId="14" borderId="53" xfId="0" applyFont="1" applyFill="1" applyBorder="1" applyAlignment="1">
      <alignment horizontal="center" vertical="center"/>
    </xf>
    <xf numFmtId="0" fontId="21" fillId="14" borderId="35" xfId="0" applyFont="1" applyFill="1" applyBorder="1" applyAlignment="1">
      <alignment horizontal="center" vertical="center"/>
    </xf>
    <xf numFmtId="14" fontId="10" fillId="14" borderId="33" xfId="0" applyNumberFormat="1" applyFont="1" applyFill="1" applyBorder="1" applyAlignment="1" applyProtection="1">
      <alignment horizontal="center" vertical="center" wrapText="1"/>
    </xf>
    <xf numFmtId="0" fontId="21" fillId="14" borderId="33" xfId="0" applyFont="1" applyFill="1" applyBorder="1" applyAlignment="1">
      <alignment horizontal="center" vertical="center"/>
    </xf>
    <xf numFmtId="0" fontId="17" fillId="14" borderId="33" xfId="0" applyFont="1" applyFill="1" applyBorder="1" applyAlignment="1">
      <alignment horizontal="justify" vertical="top" wrapText="1"/>
    </xf>
    <xf numFmtId="0" fontId="21" fillId="10" borderId="41" xfId="0" applyFont="1" applyFill="1" applyBorder="1" applyAlignment="1">
      <alignment horizontal="left" vertical="center"/>
    </xf>
    <xf numFmtId="0" fontId="21" fillId="10" borderId="51" xfId="0" applyFont="1" applyFill="1" applyBorder="1" applyAlignment="1">
      <alignment horizontal="left" vertical="center"/>
    </xf>
    <xf numFmtId="0" fontId="42" fillId="12" borderId="63" xfId="0" applyFont="1" applyFill="1" applyBorder="1" applyAlignment="1">
      <alignment horizontal="center" vertical="center"/>
    </xf>
    <xf numFmtId="0" fontId="10" fillId="10" borderId="64" xfId="0" applyFont="1" applyFill="1" applyBorder="1"/>
    <xf numFmtId="0" fontId="10" fillId="10" borderId="65" xfId="0" applyFont="1" applyFill="1" applyBorder="1"/>
    <xf numFmtId="0" fontId="5" fillId="13" borderId="20" xfId="0" applyFont="1" applyFill="1" applyBorder="1" applyAlignment="1">
      <alignment horizontal="center" vertical="center" wrapText="1"/>
    </xf>
    <xf numFmtId="0" fontId="10" fillId="10" borderId="72" xfId="0" applyFont="1" applyFill="1" applyBorder="1"/>
    <xf numFmtId="0" fontId="43" fillId="10" borderId="0" xfId="0" applyFont="1" applyFill="1" applyAlignment="1">
      <alignment horizontal="center" vertical="center"/>
    </xf>
    <xf numFmtId="0" fontId="43" fillId="10" borderId="0" xfId="0" applyFont="1" applyFill="1" applyAlignment="1">
      <alignment vertical="center"/>
    </xf>
    <xf numFmtId="0" fontId="44" fillId="10" borderId="0" xfId="0" applyFont="1" applyFill="1" applyBorder="1" applyAlignment="1">
      <alignment vertical="center"/>
    </xf>
    <xf numFmtId="0" fontId="3" fillId="10" borderId="56" xfId="0" applyFont="1" applyFill="1" applyBorder="1" applyAlignment="1">
      <alignment horizontal="center" vertical="center"/>
    </xf>
    <xf numFmtId="0" fontId="44" fillId="10" borderId="57" xfId="0" applyFont="1" applyFill="1" applyBorder="1" applyAlignment="1">
      <alignment vertical="center"/>
    </xf>
    <xf numFmtId="0" fontId="44" fillId="10" borderId="58" xfId="0" applyFont="1" applyFill="1" applyBorder="1" applyAlignment="1">
      <alignment vertical="center"/>
    </xf>
    <xf numFmtId="0" fontId="3" fillId="10" borderId="1" xfId="0" applyFont="1" applyFill="1" applyBorder="1" applyAlignment="1">
      <alignment horizontal="center" vertical="center"/>
    </xf>
    <xf numFmtId="0" fontId="44" fillId="10" borderId="2" xfId="0" applyFont="1" applyFill="1" applyBorder="1" applyAlignment="1">
      <alignment vertical="center"/>
    </xf>
    <xf numFmtId="0" fontId="44" fillId="10" borderId="3" xfId="0" applyFont="1" applyFill="1" applyBorder="1" applyAlignment="1">
      <alignment vertical="center"/>
    </xf>
    <xf numFmtId="0" fontId="5" fillId="13" borderId="17" xfId="0" applyFont="1" applyFill="1" applyBorder="1" applyAlignment="1">
      <alignment horizontal="center" vertical="center" wrapText="1"/>
    </xf>
    <xf numFmtId="0" fontId="10" fillId="10" borderId="15" xfId="0" applyFont="1" applyFill="1" applyBorder="1"/>
    <xf numFmtId="0" fontId="10" fillId="10" borderId="16" xfId="0" applyFont="1" applyFill="1" applyBorder="1"/>
    <xf numFmtId="0" fontId="10" fillId="10" borderId="67" xfId="0" applyFont="1" applyFill="1" applyBorder="1"/>
    <xf numFmtId="0" fontId="5" fillId="13" borderId="14" xfId="0" applyFont="1" applyFill="1" applyBorder="1" applyAlignment="1">
      <alignment horizontal="center" vertical="center" wrapText="1"/>
    </xf>
    <xf numFmtId="0" fontId="45" fillId="30" borderId="33" xfId="0" applyFont="1" applyFill="1" applyBorder="1" applyAlignment="1">
      <alignment horizontal="center" vertical="center" wrapText="1"/>
    </xf>
    <xf numFmtId="0" fontId="45" fillId="30" borderId="91" xfId="0" applyFont="1" applyFill="1" applyBorder="1" applyAlignment="1">
      <alignment horizontal="center" vertical="center" wrapText="1"/>
    </xf>
    <xf numFmtId="0" fontId="45" fillId="30" borderId="89" xfId="0" applyFont="1" applyFill="1" applyBorder="1" applyAlignment="1">
      <alignment horizontal="center" vertical="center" wrapText="1"/>
    </xf>
    <xf numFmtId="0" fontId="58" fillId="6" borderId="0" xfId="0" applyFont="1" applyFill="1" applyAlignment="1">
      <alignment horizontal="center" vertical="center" wrapText="1"/>
    </xf>
    <xf numFmtId="0" fontId="52" fillId="6" borderId="0" xfId="0" applyFont="1" applyFill="1" applyAlignment="1">
      <alignment horizontal="center" vertical="center"/>
    </xf>
    <xf numFmtId="0" fontId="45" fillId="21" borderId="49" xfId="0" applyFont="1" applyFill="1" applyBorder="1" applyAlignment="1">
      <alignment horizontal="center" vertical="center" wrapText="1"/>
    </xf>
    <xf numFmtId="0" fontId="45" fillId="21" borderId="102" xfId="0" applyFont="1" applyFill="1" applyBorder="1" applyAlignment="1">
      <alignment horizontal="center" vertical="center" wrapText="1"/>
    </xf>
    <xf numFmtId="0" fontId="45" fillId="21" borderId="35" xfId="0" applyFont="1" applyFill="1" applyBorder="1" applyAlignment="1">
      <alignment horizontal="center" vertical="center" wrapText="1"/>
    </xf>
    <xf numFmtId="0" fontId="52" fillId="6" borderId="0" xfId="0" applyFont="1" applyFill="1" applyAlignment="1">
      <alignment horizontal="center" vertical="center" wrapText="1"/>
    </xf>
    <xf numFmtId="0" fontId="52" fillId="6" borderId="0" xfId="0" applyFont="1" applyFill="1" applyAlignment="1">
      <alignment horizontal="center" wrapText="1"/>
    </xf>
    <xf numFmtId="0" fontId="45" fillId="21" borderId="41" xfId="0" applyFont="1" applyFill="1" applyBorder="1" applyAlignment="1">
      <alignment horizontal="center" vertical="center" wrapText="1"/>
    </xf>
    <xf numFmtId="0" fontId="45" fillId="21" borderId="52" xfId="0" applyFont="1" applyFill="1" applyBorder="1" applyAlignment="1">
      <alignment horizontal="center" vertical="center" wrapText="1"/>
    </xf>
    <xf numFmtId="0" fontId="45" fillId="21" borderId="51" xfId="0" applyFont="1" applyFill="1" applyBorder="1" applyAlignment="1">
      <alignment horizontal="center" vertical="center" wrapText="1"/>
    </xf>
    <xf numFmtId="0" fontId="45" fillId="21" borderId="33" xfId="0" applyFont="1" applyFill="1" applyBorder="1" applyAlignment="1">
      <alignment horizontal="center" vertical="center" wrapText="1"/>
    </xf>
    <xf numFmtId="0" fontId="6" fillId="11" borderId="92" xfId="0" applyNumberFormat="1" applyFont="1" applyFill="1" applyBorder="1" applyAlignment="1">
      <alignment horizontal="center" vertical="center" wrapText="1"/>
    </xf>
    <xf numFmtId="0" fontId="6" fillId="11" borderId="53" xfId="0" applyNumberFormat="1" applyFont="1" applyFill="1" applyBorder="1" applyAlignment="1">
      <alignment horizontal="center" vertical="center" wrapText="1"/>
    </xf>
    <xf numFmtId="0" fontId="6" fillId="11" borderId="101" xfId="0" applyNumberFormat="1" applyFont="1" applyFill="1" applyBorder="1" applyAlignment="1">
      <alignment horizontal="center" vertical="center" wrapText="1"/>
    </xf>
    <xf numFmtId="0" fontId="4" fillId="10" borderId="15" xfId="0" applyFont="1" applyFill="1" applyBorder="1"/>
    <xf numFmtId="0" fontId="4" fillId="10" borderId="16" xfId="0" applyFont="1" applyFill="1" applyBorder="1"/>
    <xf numFmtId="0" fontId="4" fillId="10" borderId="67" xfId="0" applyFont="1" applyFill="1" applyBorder="1"/>
    <xf numFmtId="0" fontId="8" fillId="13" borderId="87" xfId="0" applyFont="1" applyFill="1" applyBorder="1" applyAlignment="1">
      <alignment horizontal="center" vertical="center" wrapText="1"/>
    </xf>
    <xf numFmtId="0" fontId="4" fillId="10" borderId="69" xfId="0" applyFont="1" applyFill="1" applyBorder="1" applyAlignment="1">
      <alignment vertical="center"/>
    </xf>
    <xf numFmtId="0" fontId="8" fillId="13" borderId="20" xfId="0" applyFont="1" applyFill="1" applyBorder="1" applyAlignment="1">
      <alignment horizontal="justify" vertical="center" wrapText="1"/>
    </xf>
    <xf numFmtId="0" fontId="4" fillId="10" borderId="72" xfId="0" applyFont="1" applyFill="1" applyBorder="1" applyAlignment="1">
      <alignment horizontal="justify" vertical="center"/>
    </xf>
    <xf numFmtId="0" fontId="8" fillId="13" borderId="20" xfId="0" applyFont="1" applyFill="1" applyBorder="1" applyAlignment="1">
      <alignment horizontal="center" vertical="center" wrapText="1"/>
    </xf>
    <xf numFmtId="0" fontId="4" fillId="10" borderId="72" xfId="0" applyFont="1" applyFill="1" applyBorder="1" applyAlignment="1">
      <alignment vertical="center"/>
    </xf>
    <xf numFmtId="0" fontId="0" fillId="10" borderId="0" xfId="0" applyFill="1" applyAlignment="1">
      <alignment horizontal="center"/>
    </xf>
    <xf numFmtId="0" fontId="0" fillId="10" borderId="45" xfId="0" applyFill="1" applyBorder="1" applyAlignment="1">
      <alignment horizontal="center"/>
    </xf>
    <xf numFmtId="0" fontId="26" fillId="10" borderId="42" xfId="0" applyFont="1" applyFill="1" applyBorder="1" applyAlignment="1">
      <alignment horizontal="center" vertical="center"/>
    </xf>
    <xf numFmtId="0" fontId="26" fillId="10" borderId="43" xfId="0" applyFont="1" applyFill="1" applyBorder="1" applyAlignment="1">
      <alignment horizontal="center" vertical="center"/>
    </xf>
    <xf numFmtId="0" fontId="26" fillId="10" borderId="44" xfId="0" applyFont="1" applyFill="1" applyBorder="1" applyAlignment="1">
      <alignment horizontal="center" vertical="center"/>
    </xf>
    <xf numFmtId="0" fontId="6" fillId="11" borderId="79" xfId="0" applyFont="1" applyFill="1" applyBorder="1" applyAlignment="1">
      <alignment horizontal="center" vertical="center" wrapText="1"/>
    </xf>
    <xf numFmtId="0" fontId="4" fillId="10" borderId="39" xfId="0" applyFont="1" applyFill="1" applyBorder="1"/>
    <xf numFmtId="0" fontId="4" fillId="10" borderId="82" xfId="0" applyFont="1" applyFill="1" applyBorder="1"/>
    <xf numFmtId="0" fontId="6" fillId="11" borderId="80" xfId="0" applyFont="1" applyFill="1" applyBorder="1" applyAlignment="1">
      <alignment horizontal="center" vertical="center" wrapText="1"/>
    </xf>
    <xf numFmtId="0" fontId="4" fillId="10" borderId="33" xfId="0" applyFont="1" applyFill="1" applyBorder="1"/>
    <xf numFmtId="0" fontId="4" fillId="10" borderId="83" xfId="0" applyFont="1" applyFill="1" applyBorder="1"/>
    <xf numFmtId="0" fontId="4" fillId="10" borderId="33" xfId="0" applyFont="1" applyFill="1" applyBorder="1" applyAlignment="1">
      <alignment horizontal="center" vertical="center"/>
    </xf>
    <xf numFmtId="0" fontId="4" fillId="10" borderId="83" xfId="0" applyFont="1" applyFill="1" applyBorder="1" applyAlignment="1">
      <alignment horizontal="center" vertical="center"/>
    </xf>
    <xf numFmtId="0" fontId="6" fillId="11" borderId="80" xfId="0" applyNumberFormat="1" applyFont="1" applyFill="1" applyBorder="1" applyAlignment="1">
      <alignment horizontal="center" vertical="center" wrapText="1"/>
    </xf>
    <xf numFmtId="0" fontId="4" fillId="10" borderId="33" xfId="0" applyNumberFormat="1" applyFont="1" applyFill="1" applyBorder="1"/>
    <xf numFmtId="0" fontId="4" fillId="10" borderId="83" xfId="0" applyNumberFormat="1" applyFont="1" applyFill="1" applyBorder="1"/>
    <xf numFmtId="0" fontId="6" fillId="11" borderId="81" xfId="0" applyFont="1" applyFill="1" applyBorder="1" applyAlignment="1">
      <alignment horizontal="center" vertical="center" wrapText="1"/>
    </xf>
    <xf numFmtId="0" fontId="4" fillId="10" borderId="40" xfId="0" applyFont="1" applyFill="1" applyBorder="1"/>
    <xf numFmtId="0" fontId="4" fillId="10" borderId="84" xfId="0" applyFont="1" applyFill="1" applyBorder="1"/>
    <xf numFmtId="0" fontId="7" fillId="12" borderId="85" xfId="0" applyFont="1" applyFill="1" applyBorder="1" applyAlignment="1">
      <alignment horizontal="center" vertical="center"/>
    </xf>
    <xf numFmtId="0" fontId="4" fillId="10" borderId="64" xfId="0" applyFont="1" applyFill="1" applyBorder="1"/>
    <xf numFmtId="0" fontId="4" fillId="10" borderId="65" xfId="0" applyFont="1" applyFill="1" applyBorder="1"/>
    <xf numFmtId="0" fontId="5" fillId="13" borderId="86" xfId="0" applyFont="1" applyFill="1" applyBorder="1" applyAlignment="1">
      <alignment horizontal="center" vertical="center" wrapText="1"/>
    </xf>
    <xf numFmtId="0" fontId="5" fillId="13" borderId="17" xfId="2" applyFont="1" applyFill="1" applyBorder="1" applyAlignment="1">
      <alignment horizontal="center" vertical="center" wrapText="1"/>
    </xf>
    <xf numFmtId="0" fontId="4" fillId="10" borderId="15" xfId="2" applyFont="1" applyFill="1" applyBorder="1"/>
    <xf numFmtId="0" fontId="4" fillId="10" borderId="67" xfId="2" applyFont="1" applyFill="1" applyBorder="1"/>
    <xf numFmtId="0" fontId="8" fillId="13" borderId="87" xfId="2" applyFont="1" applyFill="1" applyBorder="1" applyAlignment="1">
      <alignment horizontal="center" vertical="center" wrapText="1"/>
    </xf>
    <xf numFmtId="0" fontId="4" fillId="10" borderId="69" xfId="2" applyFont="1" applyFill="1" applyBorder="1" applyAlignment="1">
      <alignment vertical="center"/>
    </xf>
    <xf numFmtId="0" fontId="8" fillId="13" borderId="20" xfId="2" applyFont="1" applyFill="1" applyBorder="1" applyAlignment="1">
      <alignment horizontal="center" vertical="center" wrapText="1"/>
    </xf>
    <xf numFmtId="0" fontId="4" fillId="10" borderId="72" xfId="2" applyFont="1" applyFill="1" applyBorder="1" applyAlignment="1">
      <alignment horizontal="center" vertical="center"/>
    </xf>
    <xf numFmtId="0" fontId="4" fillId="10" borderId="72" xfId="2" applyFont="1" applyFill="1" applyBorder="1" applyAlignment="1">
      <alignment vertical="center"/>
    </xf>
    <xf numFmtId="0" fontId="4" fillId="10" borderId="16" xfId="2" applyFont="1" applyFill="1" applyBorder="1"/>
    <xf numFmtId="0" fontId="15" fillId="10" borderId="0" xfId="2" applyFont="1" applyFill="1" applyAlignment="1">
      <alignment horizontal="center" vertical="center"/>
    </xf>
    <xf numFmtId="0" fontId="15" fillId="10" borderId="0" xfId="2" applyFont="1" applyFill="1" applyAlignment="1"/>
    <xf numFmtId="0" fontId="4" fillId="10" borderId="0" xfId="2" applyFont="1" applyFill="1" applyBorder="1"/>
    <xf numFmtId="0" fontId="3" fillId="10" borderId="1" xfId="2" applyFont="1" applyFill="1" applyBorder="1" applyAlignment="1">
      <alignment horizontal="center" vertical="center"/>
    </xf>
    <xf numFmtId="0" fontId="4" fillId="10" borderId="2" xfId="2" applyFont="1" applyFill="1" applyBorder="1"/>
    <xf numFmtId="0" fontId="4" fillId="10" borderId="3" xfId="2" applyFont="1" applyFill="1" applyBorder="1"/>
    <xf numFmtId="0" fontId="3" fillId="10" borderId="56" xfId="2" applyFont="1" applyFill="1" applyBorder="1" applyAlignment="1">
      <alignment horizontal="center" vertical="center"/>
    </xf>
    <xf numFmtId="0" fontId="4" fillId="10" borderId="57" xfId="2" applyFont="1" applyFill="1" applyBorder="1"/>
    <xf numFmtId="0" fontId="6" fillId="11" borderId="79" xfId="2" applyFont="1" applyFill="1" applyBorder="1" applyAlignment="1">
      <alignment horizontal="center" vertical="center" wrapText="1"/>
    </xf>
    <xf numFmtId="0" fontId="4" fillId="10" borderId="39" xfId="2" applyFont="1" applyFill="1" applyBorder="1"/>
    <xf numFmtId="0" fontId="4" fillId="10" borderId="82" xfId="2" applyFont="1" applyFill="1" applyBorder="1"/>
    <xf numFmtId="0" fontId="6" fillId="11" borderId="80" xfId="2" applyFont="1" applyFill="1" applyBorder="1" applyAlignment="1">
      <alignment horizontal="center" vertical="center" wrapText="1"/>
    </xf>
    <xf numFmtId="0" fontId="4" fillId="10" borderId="33" xfId="2" applyFont="1" applyFill="1" applyBorder="1"/>
    <xf numFmtId="0" fontId="4" fillId="10" borderId="83" xfId="2" applyFont="1" applyFill="1" applyBorder="1"/>
    <xf numFmtId="0" fontId="4" fillId="10" borderId="33" xfId="2" applyFont="1" applyFill="1" applyBorder="1" applyAlignment="1">
      <alignment horizontal="center" vertical="center"/>
    </xf>
    <xf numFmtId="0" fontId="4" fillId="10" borderId="83" xfId="2" applyFont="1" applyFill="1" applyBorder="1" applyAlignment="1">
      <alignment horizontal="center" vertical="center"/>
    </xf>
    <xf numFmtId="0" fontId="6" fillId="11" borderId="80" xfId="2" applyNumberFormat="1" applyFont="1" applyFill="1" applyBorder="1" applyAlignment="1">
      <alignment horizontal="center" vertical="center" wrapText="1"/>
    </xf>
    <xf numFmtId="0" fontId="4" fillId="10" borderId="33" xfId="2" applyNumberFormat="1" applyFont="1" applyFill="1" applyBorder="1"/>
    <xf numFmtId="0" fontId="4" fillId="10" borderId="83" xfId="2" applyNumberFormat="1" applyFont="1" applyFill="1" applyBorder="1"/>
    <xf numFmtId="0" fontId="6" fillId="11" borderId="81" xfId="2" applyFont="1" applyFill="1" applyBorder="1" applyAlignment="1">
      <alignment horizontal="center" vertical="center" wrapText="1"/>
    </xf>
    <xf numFmtId="0" fontId="4" fillId="10" borderId="40" xfId="2" applyFont="1" applyFill="1" applyBorder="1"/>
    <xf numFmtId="0" fontId="4" fillId="10" borderId="84" xfId="2" applyFont="1" applyFill="1" applyBorder="1"/>
    <xf numFmtId="0" fontId="5" fillId="13" borderId="86" xfId="2" applyFont="1" applyFill="1" applyBorder="1" applyAlignment="1">
      <alignment horizontal="center" vertical="center" wrapText="1"/>
    </xf>
    <xf numFmtId="0" fontId="7" fillId="12" borderId="85" xfId="2" applyFont="1" applyFill="1" applyBorder="1" applyAlignment="1">
      <alignment horizontal="center"/>
    </xf>
    <xf numFmtId="0" fontId="7" fillId="12" borderId="64" xfId="2" applyFont="1" applyFill="1" applyBorder="1" applyAlignment="1">
      <alignment horizontal="center"/>
    </xf>
    <xf numFmtId="0" fontId="7" fillId="12" borderId="65" xfId="2" applyFont="1" applyFill="1" applyBorder="1" applyAlignment="1">
      <alignment horizontal="center"/>
    </xf>
    <xf numFmtId="0" fontId="0" fillId="10" borderId="0" xfId="0" applyFont="1" applyFill="1" applyAlignment="1">
      <alignment horizontal="center" vertical="center"/>
    </xf>
    <xf numFmtId="0" fontId="0" fillId="10" borderId="0" xfId="0" applyFont="1" applyFill="1" applyAlignment="1"/>
    <xf numFmtId="0" fontId="4" fillId="10" borderId="0" xfId="0" applyFont="1" applyFill="1" applyBorder="1"/>
    <xf numFmtId="0" fontId="4" fillId="10" borderId="2" xfId="0" applyFont="1" applyFill="1" applyBorder="1"/>
    <xf numFmtId="0" fontId="4" fillId="10" borderId="2" xfId="0" applyNumberFormat="1" applyFont="1" applyFill="1" applyBorder="1"/>
    <xf numFmtId="0" fontId="4" fillId="10" borderId="2" xfId="0" applyFont="1" applyFill="1" applyBorder="1" applyAlignment="1">
      <alignment horizontal="center" vertical="center"/>
    </xf>
    <xf numFmtId="0" fontId="4" fillId="10" borderId="3" xfId="0" applyFont="1" applyFill="1" applyBorder="1"/>
    <xf numFmtId="0" fontId="4" fillId="10" borderId="57" xfId="0" applyFont="1" applyFill="1" applyBorder="1"/>
    <xf numFmtId="0" fontId="4" fillId="10" borderId="57" xfId="0" applyNumberFormat="1" applyFont="1" applyFill="1" applyBorder="1"/>
    <xf numFmtId="0" fontId="4" fillId="10" borderId="57" xfId="0" applyFont="1" applyFill="1" applyBorder="1" applyAlignment="1">
      <alignment horizontal="center" vertical="center"/>
    </xf>
    <xf numFmtId="0" fontId="4" fillId="10" borderId="58" xfId="0" applyFont="1" applyFill="1" applyBorder="1"/>
    <xf numFmtId="0" fontId="6" fillId="11" borderId="35" xfId="0" applyNumberFormat="1" applyFont="1" applyFill="1" applyBorder="1" applyAlignment="1">
      <alignment horizontal="center" vertical="center" wrapText="1"/>
    </xf>
    <xf numFmtId="0" fontId="6" fillId="11" borderId="97" xfId="0" applyFont="1" applyFill="1" applyBorder="1" applyAlignment="1">
      <alignment horizontal="center" vertical="center" wrapText="1"/>
    </xf>
    <xf numFmtId="0" fontId="6" fillId="11" borderId="98" xfId="0" applyFont="1" applyFill="1" applyBorder="1" applyAlignment="1">
      <alignment horizontal="center" vertical="center" wrapText="1"/>
    </xf>
    <xf numFmtId="0" fontId="6" fillId="11" borderId="46" xfId="0" applyFont="1" applyFill="1" applyBorder="1" applyAlignment="1">
      <alignment horizontal="center" vertical="center" wrapText="1"/>
    </xf>
    <xf numFmtId="0" fontId="7" fillId="12" borderId="85" xfId="0" applyFont="1" applyFill="1" applyBorder="1" applyAlignment="1">
      <alignment horizontal="center"/>
    </xf>
    <xf numFmtId="0" fontId="7" fillId="12" borderId="64" xfId="0" applyFont="1" applyFill="1" applyBorder="1" applyAlignment="1">
      <alignment horizontal="center"/>
    </xf>
    <xf numFmtId="0" fontId="7" fillId="12" borderId="65" xfId="0" applyFont="1" applyFill="1" applyBorder="1" applyAlignment="1">
      <alignment horizontal="center"/>
    </xf>
    <xf numFmtId="0" fontId="5" fillId="13" borderId="15"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67" xfId="0" applyFont="1" applyFill="1" applyBorder="1" applyAlignment="1">
      <alignment horizontal="center" vertical="center" wrapText="1"/>
    </xf>
    <xf numFmtId="0" fontId="8" fillId="13" borderId="96" xfId="0" applyFont="1" applyFill="1" applyBorder="1" applyAlignment="1">
      <alignment horizontal="center" vertical="center" wrapText="1"/>
    </xf>
    <xf numFmtId="0" fontId="6" fillId="11" borderId="92" xfId="0"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11" borderId="94" xfId="0" applyFont="1" applyFill="1" applyBorder="1" applyAlignment="1">
      <alignment horizontal="center" vertical="center" wrapText="1"/>
    </xf>
    <xf numFmtId="0" fontId="6" fillId="11" borderId="95" xfId="0" applyFont="1" applyFill="1" applyBorder="1" applyAlignment="1">
      <alignment horizontal="center" vertical="center" wrapText="1"/>
    </xf>
    <xf numFmtId="0" fontId="6" fillId="11" borderId="37" xfId="0" applyFont="1" applyFill="1" applyBorder="1" applyAlignment="1">
      <alignment horizontal="center" vertical="center" wrapText="1"/>
    </xf>
    <xf numFmtId="0" fontId="3" fillId="10" borderId="100" xfId="0" applyFont="1" applyFill="1" applyBorder="1" applyAlignment="1">
      <alignment horizontal="center" vertical="center"/>
    </xf>
    <xf numFmtId="0" fontId="8" fillId="13" borderId="99" xfId="0" applyFont="1" applyFill="1" applyBorder="1" applyAlignment="1">
      <alignment horizontal="center" vertical="center" wrapText="1"/>
    </xf>
    <xf numFmtId="0" fontId="8" fillId="13" borderId="99" xfId="0" applyFont="1" applyFill="1" applyBorder="1" applyAlignment="1">
      <alignment horizontal="justify" vertical="center" wrapText="1"/>
    </xf>
    <xf numFmtId="0" fontId="4" fillId="10" borderId="4" xfId="0" applyFont="1" applyFill="1" applyBorder="1"/>
    <xf numFmtId="0" fontId="4" fillId="10" borderId="47" xfId="0" applyFont="1" applyFill="1" applyBorder="1"/>
    <xf numFmtId="0" fontId="4" fillId="10" borderId="49" xfId="0" applyFont="1" applyFill="1" applyBorder="1"/>
    <xf numFmtId="0" fontId="4" fillId="10" borderId="49" xfId="0" applyFont="1" applyFill="1" applyBorder="1" applyAlignment="1">
      <alignment horizontal="center" vertical="center"/>
    </xf>
    <xf numFmtId="0" fontId="4" fillId="10" borderId="13" xfId="0" applyFont="1" applyFill="1" applyBorder="1" applyAlignment="1">
      <alignment vertical="center"/>
    </xf>
    <xf numFmtId="0" fontId="4" fillId="10" borderId="13" xfId="0" applyFont="1" applyFill="1" applyBorder="1" applyAlignment="1">
      <alignment horizontal="center" vertical="center"/>
    </xf>
    <xf numFmtId="0" fontId="4" fillId="10" borderId="49" xfId="0" applyNumberFormat="1" applyFont="1" applyFill="1" applyBorder="1"/>
    <xf numFmtId="0" fontId="4" fillId="10" borderId="50" xfId="0" applyFont="1" applyFill="1" applyBorder="1"/>
    <xf numFmtId="0" fontId="4" fillId="10" borderId="64" xfId="0" applyFont="1" applyFill="1" applyBorder="1" applyAlignment="1">
      <alignment horizontal="center" vertical="center"/>
    </xf>
    <xf numFmtId="0" fontId="4" fillId="10" borderId="66" xfId="0" applyFont="1" applyFill="1" applyBorder="1" applyAlignment="1">
      <alignment vertical="center"/>
    </xf>
    <xf numFmtId="0" fontId="4" fillId="10" borderId="33" xfId="0" applyNumberFormat="1" applyFont="1" applyFill="1" applyBorder="1" applyAlignment="1">
      <alignment horizontal="center" vertical="center" wrapText="1"/>
    </xf>
    <xf numFmtId="0" fontId="4" fillId="10" borderId="49" xfId="0" applyNumberFormat="1" applyFont="1" applyFill="1" applyBorder="1" applyAlignment="1">
      <alignment horizontal="center" vertical="center" wrapText="1"/>
    </xf>
    <xf numFmtId="0" fontId="4" fillId="10" borderId="40" xfId="0" applyFont="1" applyFill="1" applyBorder="1" applyAlignment="1">
      <alignment horizontal="center" vertical="center"/>
    </xf>
    <xf numFmtId="0" fontId="4" fillId="10" borderId="50"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66" xfId="0" applyFont="1" applyFill="1" applyBorder="1" applyAlignment="1">
      <alignment horizontal="center" vertical="center"/>
    </xf>
    <xf numFmtId="0" fontId="4" fillId="10" borderId="13" xfId="0" applyFont="1" applyFill="1" applyBorder="1" applyAlignment="1">
      <alignment horizontal="justify" vertical="center"/>
    </xf>
    <xf numFmtId="0" fontId="4" fillId="10" borderId="16" xfId="0" applyFont="1" applyFill="1" applyBorder="1" applyAlignment="1">
      <alignment horizontal="center" vertical="center"/>
    </xf>
    <xf numFmtId="0" fontId="4" fillId="10" borderId="2" xfId="0" applyFont="1" applyFill="1" applyBorder="1" applyAlignment="1">
      <alignment wrapText="1"/>
    </xf>
    <xf numFmtId="0" fontId="4" fillId="10" borderId="39" xfId="0" applyFont="1" applyFill="1" applyBorder="1" applyAlignment="1">
      <alignment horizontal="center" vertical="center"/>
    </xf>
    <xf numFmtId="0" fontId="4" fillId="10" borderId="47" xfId="0" applyFont="1" applyFill="1" applyBorder="1" applyAlignment="1">
      <alignment horizontal="center" vertical="center"/>
    </xf>
    <xf numFmtId="0" fontId="6" fillId="11" borderId="59" xfId="0" applyFont="1" applyFill="1" applyBorder="1" applyAlignment="1">
      <alignment horizontal="center" vertical="center" wrapText="1"/>
    </xf>
    <xf numFmtId="0" fontId="4" fillId="10" borderId="66" xfId="0" applyFont="1" applyFill="1" applyBorder="1"/>
    <xf numFmtId="0" fontId="6" fillId="11" borderId="60" xfId="0" applyNumberFormat="1" applyFont="1" applyFill="1" applyBorder="1" applyAlignment="1">
      <alignment horizontal="center" vertical="center" wrapText="1"/>
    </xf>
    <xf numFmtId="0" fontId="4" fillId="10" borderId="12" xfId="0" applyNumberFormat="1" applyFont="1" applyFill="1" applyBorder="1"/>
    <xf numFmtId="0" fontId="6" fillId="11" borderId="60" xfId="0" applyFont="1" applyFill="1" applyBorder="1" applyAlignment="1">
      <alignment horizontal="center" vertical="center" wrapText="1"/>
    </xf>
    <xf numFmtId="0" fontId="4" fillId="10" borderId="12" xfId="0" applyFont="1" applyFill="1" applyBorder="1"/>
    <xf numFmtId="0" fontId="6" fillId="11" borderId="61" xfId="0" applyFont="1" applyFill="1" applyBorder="1" applyAlignment="1">
      <alignment horizontal="center" vertical="center" wrapText="1"/>
    </xf>
    <xf numFmtId="0" fontId="4" fillId="10" borderId="11" xfId="0" applyFont="1" applyFill="1" applyBorder="1" applyAlignment="1">
      <alignment wrapText="1"/>
    </xf>
    <xf numFmtId="0" fontId="6" fillId="11" borderId="62"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6" fillId="11" borderId="62" xfId="0" applyFont="1" applyFill="1" applyBorder="1" applyAlignment="1">
      <alignment horizontal="center" vertical="center"/>
    </xf>
    <xf numFmtId="0" fontId="4" fillId="10" borderId="13" xfId="0" applyFont="1" applyFill="1" applyBorder="1"/>
    <xf numFmtId="0" fontId="10" fillId="10" borderId="13" xfId="0" applyFont="1" applyFill="1" applyBorder="1"/>
    <xf numFmtId="0" fontId="6" fillId="11" borderId="62" xfId="0" applyNumberFormat="1" applyFont="1" applyFill="1" applyBorder="1" applyAlignment="1">
      <alignment horizontal="center" vertical="center" wrapText="1"/>
    </xf>
    <xf numFmtId="0" fontId="4" fillId="10" borderId="13" xfId="0" applyNumberFormat="1" applyFont="1" applyFill="1" applyBorder="1"/>
    <xf numFmtId="14" fontId="46" fillId="14" borderId="49" xfId="0" applyNumberFormat="1" applyFont="1" applyFill="1" applyBorder="1" applyAlignment="1">
      <alignment horizontal="center" vertical="center"/>
    </xf>
    <xf numFmtId="0" fontId="46" fillId="14" borderId="35" xfId="0" applyFont="1" applyFill="1" applyBorder="1" applyAlignment="1">
      <alignment horizontal="center" vertical="center"/>
    </xf>
    <xf numFmtId="0" fontId="46" fillId="21" borderId="49" xfId="0" applyFont="1" applyFill="1" applyBorder="1" applyAlignment="1">
      <alignment horizontal="center" vertical="center"/>
    </xf>
    <xf numFmtId="0" fontId="46" fillId="21" borderId="35" xfId="0" applyFont="1" applyFill="1" applyBorder="1" applyAlignment="1">
      <alignment horizontal="center" vertical="center"/>
    </xf>
    <xf numFmtId="0" fontId="6" fillId="11" borderId="13" xfId="0" applyNumberFormat="1" applyFont="1" applyFill="1" applyBorder="1" applyAlignment="1">
      <alignment horizontal="center" vertical="center" wrapText="1"/>
    </xf>
    <xf numFmtId="0" fontId="6" fillId="11" borderId="99" xfId="0" applyNumberFormat="1" applyFont="1" applyFill="1" applyBorder="1" applyAlignment="1">
      <alignment horizontal="center" vertical="center" wrapText="1"/>
    </xf>
    <xf numFmtId="0" fontId="4" fillId="10" borderId="53" xfId="0" applyFont="1" applyFill="1" applyBorder="1" applyAlignment="1">
      <alignment horizontal="center" vertical="center"/>
    </xf>
    <xf numFmtId="0" fontId="4" fillId="10" borderId="35" xfId="0" applyFont="1" applyFill="1" applyBorder="1" applyAlignment="1">
      <alignment horizontal="center" vertical="center"/>
    </xf>
    <xf numFmtId="0" fontId="6" fillId="11" borderId="80" xfId="0" applyFont="1" applyFill="1" applyBorder="1" applyAlignment="1">
      <alignment horizontal="justify" vertical="center" wrapText="1"/>
    </xf>
    <xf numFmtId="0" fontId="4" fillId="10" borderId="33" xfId="0" applyFont="1" applyFill="1" applyBorder="1" applyAlignment="1">
      <alignment horizontal="justify" vertical="center"/>
    </xf>
    <xf numFmtId="0" fontId="4" fillId="10" borderId="49" xfId="0" applyFont="1" applyFill="1" applyBorder="1" applyAlignment="1">
      <alignment horizontal="justify" vertical="center"/>
    </xf>
    <xf numFmtId="0" fontId="5" fillId="11" borderId="59" xfId="0" applyFont="1" applyFill="1" applyBorder="1" applyAlignment="1">
      <alignment horizontal="center" vertical="center" wrapText="1"/>
    </xf>
    <xf numFmtId="0" fontId="4" fillId="10" borderId="69" xfId="0" applyFont="1" applyFill="1" applyBorder="1"/>
    <xf numFmtId="0" fontId="5" fillId="11" borderId="61" xfId="0" applyFont="1" applyFill="1" applyBorder="1" applyAlignment="1">
      <alignment horizontal="center" vertical="center" wrapText="1"/>
    </xf>
    <xf numFmtId="0" fontId="4" fillId="10" borderId="11" xfId="0" applyFont="1" applyFill="1" applyBorder="1"/>
    <xf numFmtId="0" fontId="4" fillId="10" borderId="71" xfId="0" applyFont="1" applyFill="1" applyBorder="1"/>
    <xf numFmtId="0" fontId="5" fillId="11" borderId="60" xfId="0" applyFont="1" applyFill="1" applyBorder="1" applyAlignment="1">
      <alignment horizontal="center" vertical="center" wrapText="1"/>
    </xf>
    <xf numFmtId="0" fontId="4" fillId="10" borderId="70" xfId="0" applyFont="1" applyFill="1" applyBorder="1"/>
    <xf numFmtId="0" fontId="4" fillId="10" borderId="72" xfId="0" applyNumberFormat="1" applyFont="1" applyFill="1" applyBorder="1"/>
    <xf numFmtId="0" fontId="8" fillId="13" borderId="20" xfId="0" applyFont="1" applyFill="1" applyBorder="1" applyAlignment="1">
      <alignment horizontal="left" vertical="center" wrapText="1"/>
    </xf>
    <xf numFmtId="0" fontId="4" fillId="10" borderId="72" xfId="0" applyFont="1" applyFill="1" applyBorder="1" applyAlignment="1">
      <alignment horizontal="center" vertical="center"/>
    </xf>
    <xf numFmtId="0" fontId="5" fillId="11" borderId="62" xfId="0" applyFont="1" applyFill="1" applyBorder="1" applyAlignment="1">
      <alignment horizontal="center" vertical="center" wrapText="1"/>
    </xf>
    <xf numFmtId="0" fontId="7" fillId="12" borderId="63" xfId="0" applyFont="1" applyFill="1" applyBorder="1" applyAlignment="1">
      <alignment horizontal="center" vertical="center"/>
    </xf>
    <xf numFmtId="0" fontId="4" fillId="10" borderId="72" xfId="0" applyFont="1" applyFill="1" applyBorder="1"/>
    <xf numFmtId="0" fontId="0" fillId="10" borderId="54" xfId="0" applyFont="1" applyFill="1" applyBorder="1" applyAlignment="1">
      <alignment horizontal="center" vertical="center"/>
    </xf>
    <xf numFmtId="0" fontId="0" fillId="14" borderId="33" xfId="0" applyFont="1" applyFill="1" applyBorder="1" applyAlignment="1">
      <alignment horizontal="center" vertical="center"/>
    </xf>
    <xf numFmtId="0" fontId="0" fillId="10" borderId="33" xfId="0" applyFont="1" applyFill="1" applyBorder="1" applyAlignment="1">
      <alignment horizontal="center" vertical="center"/>
    </xf>
    <xf numFmtId="0" fontId="0" fillId="10" borderId="33" xfId="0" applyFont="1" applyFill="1" applyBorder="1" applyAlignment="1">
      <alignment horizontal="center"/>
    </xf>
    <xf numFmtId="14" fontId="13" fillId="14" borderId="33" xfId="0" applyNumberFormat="1" applyFont="1" applyFill="1" applyBorder="1" applyAlignment="1" applyProtection="1">
      <alignment horizontal="center" vertical="center" wrapText="1"/>
    </xf>
    <xf numFmtId="0" fontId="17" fillId="10" borderId="33" xfId="0" applyFont="1" applyFill="1" applyBorder="1" applyAlignment="1">
      <alignment horizontal="center" vertical="center" wrapText="1"/>
    </xf>
    <xf numFmtId="0" fontId="40" fillId="14" borderId="41" xfId="0" applyFont="1" applyFill="1" applyBorder="1" applyAlignment="1" applyProtection="1">
      <alignment horizontal="center" vertical="center" wrapText="1"/>
    </xf>
    <xf numFmtId="0" fontId="4" fillId="10" borderId="33" xfId="0" applyFont="1" applyFill="1" applyBorder="1" applyAlignment="1">
      <alignment horizontal="left" vertical="center" wrapText="1"/>
    </xf>
    <xf numFmtId="0" fontId="0" fillId="14" borderId="49" xfId="0" applyFont="1" applyFill="1" applyBorder="1" applyAlignment="1">
      <alignment horizontal="center" vertical="center"/>
    </xf>
    <xf numFmtId="0" fontId="0" fillId="14" borderId="35" xfId="0" applyFont="1" applyFill="1" applyBorder="1" applyAlignment="1">
      <alignment horizontal="center" vertical="center"/>
    </xf>
    <xf numFmtId="0" fontId="4" fillId="14" borderId="49" xfId="0" applyFont="1" applyFill="1" applyBorder="1" applyAlignment="1">
      <alignment horizontal="center" vertical="center"/>
    </xf>
    <xf numFmtId="0" fontId="4" fillId="14" borderId="35" xfId="0" applyFont="1" applyFill="1" applyBorder="1" applyAlignment="1">
      <alignment horizontal="center" vertical="center"/>
    </xf>
    <xf numFmtId="0" fontId="0" fillId="10" borderId="49" xfId="0" applyFont="1" applyFill="1" applyBorder="1" applyAlignment="1">
      <alignment horizontal="center" vertical="center"/>
    </xf>
    <xf numFmtId="0" fontId="0" fillId="10" borderId="35" xfId="0" applyFont="1" applyFill="1" applyBorder="1" applyAlignment="1">
      <alignment horizontal="center" vertical="center"/>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6" fillId="11" borderId="7" xfId="0" applyFont="1" applyFill="1" applyBorder="1" applyAlignment="1">
      <alignment horizontal="left" vertical="top" wrapText="1"/>
    </xf>
    <xf numFmtId="0" fontId="5" fillId="11" borderId="7"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8" fillId="13" borderId="19" xfId="0" applyFont="1" applyFill="1" applyBorder="1" applyAlignment="1">
      <alignment horizontal="center" vertical="center" wrapText="1"/>
    </xf>
    <xf numFmtId="0" fontId="8" fillId="13" borderId="20" xfId="0" applyFont="1" applyFill="1" applyBorder="1" applyAlignment="1">
      <alignment horizontal="left" vertical="top" wrapText="1"/>
    </xf>
    <xf numFmtId="14" fontId="13" fillId="14" borderId="49" xfId="0" applyNumberFormat="1" applyFont="1" applyFill="1" applyBorder="1" applyAlignment="1" applyProtection="1">
      <alignment horizontal="center" vertical="center" wrapText="1"/>
    </xf>
    <xf numFmtId="14" fontId="13" fillId="14" borderId="35" xfId="0" applyNumberFormat="1" applyFont="1" applyFill="1" applyBorder="1" applyAlignment="1" applyProtection="1">
      <alignment horizontal="center" vertical="center" wrapText="1"/>
    </xf>
    <xf numFmtId="0" fontId="7" fillId="12" borderId="8" xfId="0" applyFont="1" applyFill="1" applyBorder="1" applyAlignment="1">
      <alignment horizontal="center" vertical="center"/>
    </xf>
    <xf numFmtId="0" fontId="4" fillId="10" borderId="9" xfId="0" applyFont="1" applyFill="1" applyBorder="1"/>
    <xf numFmtId="0" fontId="4" fillId="10" borderId="10" xfId="0" applyFont="1" applyFill="1" applyBorder="1"/>
    <xf numFmtId="0" fontId="4" fillId="10" borderId="18" xfId="0" applyFont="1" applyFill="1" applyBorder="1"/>
    <xf numFmtId="0" fontId="32" fillId="10" borderId="0" xfId="0" applyFont="1" applyFill="1" applyAlignment="1">
      <alignment horizontal="center" vertical="center"/>
    </xf>
    <xf numFmtId="0" fontId="4" fillId="14" borderId="49" xfId="0" applyFont="1" applyFill="1" applyBorder="1" applyAlignment="1">
      <alignment horizontal="left" vertical="center" wrapText="1"/>
    </xf>
    <xf numFmtId="0" fontId="4" fillId="14" borderId="35" xfId="0" applyFont="1" applyFill="1" applyBorder="1" applyAlignment="1">
      <alignment horizontal="left" vertical="center" wrapText="1"/>
    </xf>
    <xf numFmtId="0" fontId="17" fillId="14" borderId="49" xfId="0" applyFont="1" applyFill="1" applyBorder="1" applyAlignment="1">
      <alignment horizontal="center" vertical="center" wrapText="1"/>
    </xf>
    <xf numFmtId="0" fontId="17" fillId="14" borderId="35" xfId="0" applyFont="1" applyFill="1" applyBorder="1" applyAlignment="1">
      <alignment horizontal="center" vertical="center" wrapText="1"/>
    </xf>
    <xf numFmtId="0" fontId="40" fillId="14" borderId="48" xfId="0" applyFont="1" applyFill="1" applyBorder="1" applyAlignment="1" applyProtection="1">
      <alignment horizontal="center" vertical="center" wrapText="1"/>
    </xf>
    <xf numFmtId="0" fontId="40" fillId="14" borderId="38" xfId="0" applyFont="1" applyFill="1" applyBorder="1" applyAlignment="1" applyProtection="1">
      <alignment horizontal="center" vertical="center" wrapText="1"/>
    </xf>
    <xf numFmtId="0" fontId="4" fillId="10" borderId="33" xfId="0" applyFont="1" applyFill="1" applyBorder="1" applyAlignment="1">
      <alignment horizontal="center"/>
    </xf>
    <xf numFmtId="14" fontId="10" fillId="14" borderId="49" xfId="0" applyNumberFormat="1" applyFont="1" applyFill="1" applyBorder="1" applyAlignment="1" applyProtection="1">
      <alignment horizontal="center" vertical="center" wrapText="1"/>
    </xf>
    <xf numFmtId="14" fontId="10" fillId="14" borderId="35" xfId="0" applyNumberFormat="1" applyFont="1" applyFill="1" applyBorder="1" applyAlignment="1" applyProtection="1">
      <alignment horizontal="center" vertical="center" wrapText="1"/>
    </xf>
    <xf numFmtId="0" fontId="4" fillId="14" borderId="49" xfId="0" applyFont="1" applyFill="1" applyBorder="1" applyAlignment="1">
      <alignment horizontal="center"/>
    </xf>
    <xf numFmtId="0" fontId="4" fillId="14" borderId="35" xfId="0" applyFont="1" applyFill="1" applyBorder="1" applyAlignment="1">
      <alignment horizontal="center"/>
    </xf>
    <xf numFmtId="0" fontId="0" fillId="14" borderId="49" xfId="0" applyFont="1" applyFill="1" applyBorder="1" applyAlignment="1">
      <alignment horizontal="center"/>
    </xf>
    <xf numFmtId="0" fontId="0" fillId="14" borderId="35" xfId="0" applyFont="1" applyFill="1" applyBorder="1" applyAlignment="1">
      <alignment horizontal="center"/>
    </xf>
    <xf numFmtId="0" fontId="13" fillId="10" borderId="33"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xf numFmtId="0" fontId="4" fillId="0" borderId="4" xfId="0" applyFont="1" applyBorder="1"/>
    <xf numFmtId="0" fontId="5" fillId="2" borderId="5" xfId="0" applyFont="1" applyFill="1" applyBorder="1" applyAlignment="1">
      <alignment horizontal="center" vertical="center" wrapText="1"/>
    </xf>
    <xf numFmtId="0" fontId="4" fillId="0" borderId="11" xfId="0" applyFont="1" applyBorder="1"/>
    <xf numFmtId="0" fontId="5" fillId="2" borderId="6" xfId="0" applyFont="1" applyFill="1" applyBorder="1" applyAlignment="1">
      <alignment horizontal="center" vertical="center" wrapText="1"/>
    </xf>
    <xf numFmtId="0" fontId="4" fillId="0" borderId="12" xfId="0" applyFont="1" applyBorder="1"/>
    <xf numFmtId="0" fontId="3" fillId="0" borderId="1" xfId="0" applyFont="1" applyBorder="1" applyAlignment="1">
      <alignment horizontal="center" vertical="center"/>
    </xf>
    <xf numFmtId="0" fontId="4" fillId="0" borderId="2" xfId="0" applyFont="1" applyBorder="1"/>
    <xf numFmtId="0" fontId="4" fillId="0" borderId="3" xfId="0" applyFont="1" applyBorder="1"/>
    <xf numFmtId="0" fontId="8" fillId="4" borderId="20" xfId="0" applyFont="1" applyFill="1" applyBorder="1" applyAlignment="1">
      <alignment horizontal="center" vertical="center" wrapText="1"/>
    </xf>
    <xf numFmtId="0" fontId="4" fillId="0" borderId="13" xfId="0" applyFont="1" applyBorder="1"/>
    <xf numFmtId="0" fontId="5" fillId="4" borderId="17"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8" xfId="0" applyFont="1" applyBorder="1"/>
    <xf numFmtId="0" fontId="5" fillId="4" borderId="1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left" vertical="top" wrapText="1"/>
    </xf>
    <xf numFmtId="0" fontId="6" fillId="2" borderId="7" xfId="0" applyFont="1" applyFill="1" applyBorder="1" applyAlignment="1">
      <alignment horizontal="left" vertical="top" wrapText="1"/>
    </xf>
    <xf numFmtId="0" fontId="5" fillId="2" borderId="7" xfId="0" applyFont="1" applyFill="1" applyBorder="1" applyAlignment="1">
      <alignment horizontal="center" vertical="center" wrapText="1"/>
    </xf>
    <xf numFmtId="0" fontId="7" fillId="3" borderId="8" xfId="0" applyFont="1" applyFill="1" applyBorder="1" applyAlignment="1">
      <alignment horizontal="center" vertical="center"/>
    </xf>
    <xf numFmtId="0" fontId="4" fillId="0" borderId="9" xfId="0" applyFont="1" applyBorder="1"/>
    <xf numFmtId="0" fontId="4" fillId="0" borderId="10" xfId="0" applyFont="1" applyBorder="1"/>
    <xf numFmtId="0" fontId="32" fillId="0" borderId="0" xfId="0" applyFont="1" applyAlignment="1">
      <alignment horizontal="center" vertical="center"/>
    </xf>
    <xf numFmtId="0" fontId="17" fillId="0" borderId="33" xfId="0" applyFont="1" applyBorder="1" applyAlignment="1">
      <alignment horizontal="center" vertical="center" wrapText="1"/>
    </xf>
    <xf numFmtId="0" fontId="10" fillId="6" borderId="33" xfId="0" applyNumberFormat="1" applyFont="1" applyFill="1" applyBorder="1" applyAlignment="1" applyProtection="1">
      <alignment horizontal="center" vertical="center" wrapText="1"/>
    </xf>
    <xf numFmtId="0" fontId="0" fillId="0" borderId="33" xfId="0" applyFont="1" applyBorder="1" applyAlignment="1">
      <alignment horizontal="center"/>
    </xf>
    <xf numFmtId="0" fontId="4" fillId="0" borderId="33" xfId="0" applyFont="1" applyBorder="1" applyAlignment="1">
      <alignment horizontal="center"/>
    </xf>
    <xf numFmtId="14" fontId="17" fillId="0" borderId="33" xfId="0" applyNumberFormat="1" applyFont="1" applyBorder="1" applyAlignment="1">
      <alignment horizontal="center" vertical="center"/>
    </xf>
    <xf numFmtId="0" fontId="17" fillId="0" borderId="33" xfId="0" applyFont="1" applyBorder="1" applyAlignment="1">
      <alignment horizontal="center" wrapText="1"/>
    </xf>
    <xf numFmtId="0" fontId="2" fillId="6" borderId="33" xfId="0" applyFont="1" applyFill="1" applyBorder="1" applyAlignment="1">
      <alignment horizontal="center" vertical="center"/>
    </xf>
    <xf numFmtId="0" fontId="0" fillId="0" borderId="54" xfId="0" applyFont="1" applyBorder="1" applyAlignment="1">
      <alignment horizontal="center" vertical="center"/>
    </xf>
    <xf numFmtId="0" fontId="15" fillId="20" borderId="33" xfId="0" applyFont="1" applyFill="1" applyBorder="1" applyAlignment="1">
      <alignment horizontal="center" vertical="center" wrapText="1"/>
    </xf>
    <xf numFmtId="0" fontId="0" fillId="20" borderId="33" xfId="0" applyFont="1" applyFill="1" applyBorder="1" applyAlignment="1">
      <alignment horizontal="center" vertical="center" wrapText="1"/>
    </xf>
    <xf numFmtId="0" fontId="4" fillId="0" borderId="33" xfId="0" applyFont="1" applyBorder="1" applyAlignment="1">
      <alignment horizontal="center" vertical="top" wrapText="1"/>
    </xf>
    <xf numFmtId="0" fontId="0" fillId="0" borderId="33" xfId="0" applyFont="1" applyBorder="1" applyAlignment="1">
      <alignment horizontal="center" vertical="center"/>
    </xf>
    <xf numFmtId="0" fontId="15" fillId="0" borderId="33" xfId="0" applyFont="1" applyBorder="1" applyAlignment="1">
      <alignment horizontal="center" vertical="center" wrapText="1"/>
    </xf>
    <xf numFmtId="0" fontId="4" fillId="0" borderId="33" xfId="0" applyFont="1" applyBorder="1" applyAlignment="1">
      <alignment horizontal="center" vertical="center" wrapText="1"/>
    </xf>
    <xf numFmtId="14" fontId="0" fillId="0" borderId="33" xfId="0" applyNumberFormat="1" applyFont="1" applyBorder="1" applyAlignment="1">
      <alignment horizontal="center" vertical="center"/>
    </xf>
    <xf numFmtId="14" fontId="10" fillId="6" borderId="33" xfId="0" applyNumberFormat="1" applyFont="1" applyFill="1" applyBorder="1" applyAlignment="1" applyProtection="1">
      <alignment horizontal="center" vertical="center" wrapText="1"/>
    </xf>
    <xf numFmtId="0" fontId="0" fillId="0" borderId="33" xfId="0" applyFont="1" applyBorder="1" applyAlignment="1">
      <alignment horizontal="center" vertical="center" wrapText="1"/>
    </xf>
    <xf numFmtId="0" fontId="17" fillId="6" borderId="33" xfId="0" applyFont="1" applyFill="1" applyBorder="1" applyAlignment="1">
      <alignment horizontal="center" vertical="center" wrapText="1"/>
    </xf>
    <xf numFmtId="14" fontId="17" fillId="6" borderId="33" xfId="0" applyNumberFormat="1" applyFont="1" applyFill="1" applyBorder="1" applyAlignment="1">
      <alignment horizontal="center" vertical="center" wrapText="1"/>
    </xf>
    <xf numFmtId="0" fontId="0" fillId="6" borderId="33" xfId="0" applyFont="1" applyFill="1" applyBorder="1" applyAlignment="1">
      <alignment horizontal="center" vertical="center"/>
    </xf>
    <xf numFmtId="0" fontId="4" fillId="6" borderId="33" xfId="0" applyFont="1" applyFill="1" applyBorder="1" applyAlignment="1">
      <alignment horizontal="center" vertical="center" wrapText="1"/>
    </xf>
    <xf numFmtId="0" fontId="15" fillId="6" borderId="33" xfId="0" applyFont="1" applyFill="1" applyBorder="1" applyAlignment="1">
      <alignment horizontal="center" vertical="center" wrapText="1"/>
    </xf>
    <xf numFmtId="14" fontId="0" fillId="6" borderId="48" xfId="0" applyNumberFormat="1" applyFont="1" applyFill="1" applyBorder="1" applyAlignment="1">
      <alignment horizontal="center" vertical="center"/>
    </xf>
    <xf numFmtId="14" fontId="0" fillId="6" borderId="38" xfId="0" applyNumberFormat="1" applyFont="1" applyFill="1" applyBorder="1" applyAlignment="1">
      <alignment horizontal="center" vertical="center"/>
    </xf>
    <xf numFmtId="0" fontId="4" fillId="6" borderId="33" xfId="0" applyFont="1" applyFill="1" applyBorder="1" applyAlignment="1">
      <alignment horizontal="center" vertical="center"/>
    </xf>
    <xf numFmtId="0" fontId="4" fillId="0" borderId="33" xfId="0" applyFont="1" applyBorder="1" applyAlignment="1">
      <alignment horizontal="center" vertical="center"/>
    </xf>
    <xf numFmtId="0" fontId="2" fillId="6" borderId="49" xfId="0" applyFont="1" applyFill="1" applyBorder="1" applyAlignment="1">
      <alignment horizontal="center" vertical="center"/>
    </xf>
    <xf numFmtId="0" fontId="2" fillId="6" borderId="35" xfId="0" applyFont="1" applyFill="1" applyBorder="1" applyAlignment="1">
      <alignment horizontal="center" vertical="center"/>
    </xf>
    <xf numFmtId="14" fontId="0" fillId="6" borderId="33" xfId="0" applyNumberFormat="1" applyFont="1" applyFill="1" applyBorder="1" applyAlignment="1">
      <alignment horizontal="center" vertical="center"/>
    </xf>
    <xf numFmtId="0" fontId="4" fillId="0" borderId="23" xfId="0" applyFont="1" applyBorder="1"/>
    <xf numFmtId="0" fontId="4" fillId="0" borderId="24" xfId="0" applyFont="1" applyBorder="1"/>
    <xf numFmtId="0" fontId="4" fillId="0" borderId="27" xfId="0" applyFont="1" applyBorder="1"/>
    <xf numFmtId="0" fontId="4" fillId="0" borderId="25" xfId="0" applyFont="1" applyBorder="1"/>
    <xf numFmtId="0" fontId="4" fillId="0" borderId="26" xfId="0" applyFont="1" applyBorder="1"/>
    <xf numFmtId="0" fontId="27" fillId="25" borderId="37" xfId="0" applyNumberFormat="1" applyFont="1" applyFill="1" applyBorder="1" applyAlignment="1" applyProtection="1">
      <alignment horizontal="center" vertical="center" wrapText="1"/>
    </xf>
    <xf numFmtId="0" fontId="27" fillId="25" borderId="39" xfId="0" applyNumberFormat="1" applyFont="1" applyFill="1" applyBorder="1" applyAlignment="1" applyProtection="1">
      <alignment horizontal="center" vertical="center" wrapText="1"/>
    </xf>
    <xf numFmtId="0" fontId="27" fillId="25" borderId="47" xfId="0" applyNumberFormat="1" applyFont="1" applyFill="1" applyBorder="1" applyAlignment="1" applyProtection="1">
      <alignment horizontal="center" vertical="center" wrapText="1"/>
    </xf>
    <xf numFmtId="0" fontId="27" fillId="25" borderId="38" xfId="0" applyNumberFormat="1" applyFont="1" applyFill="1" applyBorder="1" applyAlignment="1" applyProtection="1">
      <alignment horizontal="center" vertical="center" wrapText="1"/>
    </xf>
    <xf numFmtId="0" fontId="27" fillId="25" borderId="41" xfId="0" applyNumberFormat="1" applyFont="1" applyFill="1" applyBorder="1" applyAlignment="1" applyProtection="1">
      <alignment horizontal="center" vertical="center" wrapText="1"/>
    </xf>
    <xf numFmtId="0" fontId="27" fillId="25" borderId="48" xfId="0" applyNumberFormat="1" applyFont="1" applyFill="1" applyBorder="1" applyAlignment="1" applyProtection="1">
      <alignment horizontal="center" vertical="center" wrapText="1"/>
    </xf>
    <xf numFmtId="0" fontId="28" fillId="25" borderId="35" xfId="0" applyNumberFormat="1" applyFont="1" applyFill="1" applyBorder="1" applyAlignment="1" applyProtection="1">
      <alignment horizontal="center" vertical="center" wrapText="1"/>
    </xf>
    <xf numFmtId="0" fontId="28" fillId="25" borderId="33" xfId="0" applyNumberFormat="1" applyFont="1" applyFill="1" applyBorder="1" applyAlignment="1" applyProtection="1">
      <alignment horizontal="center" vertical="center" wrapText="1"/>
    </xf>
    <xf numFmtId="0" fontId="28" fillId="25" borderId="49" xfId="0" applyNumberFormat="1" applyFont="1" applyFill="1" applyBorder="1" applyAlignment="1" applyProtection="1">
      <alignment horizontal="center" vertical="center" wrapText="1"/>
    </xf>
    <xf numFmtId="0" fontId="27" fillId="25" borderId="35" xfId="0" applyNumberFormat="1" applyFont="1" applyFill="1" applyBorder="1" applyAlignment="1" applyProtection="1">
      <alignment horizontal="center" vertical="center" wrapText="1"/>
    </xf>
    <xf numFmtId="0" fontId="27" fillId="25" borderId="33" xfId="0" applyNumberFormat="1" applyFont="1" applyFill="1" applyBorder="1" applyAlignment="1" applyProtection="1">
      <alignment horizontal="center" vertical="center" wrapText="1"/>
    </xf>
    <xf numFmtId="0" fontId="27" fillId="25" borderId="49" xfId="0" applyNumberFormat="1" applyFont="1" applyFill="1" applyBorder="1" applyAlignment="1" applyProtection="1">
      <alignment horizontal="center" vertical="center" wrapText="1"/>
    </xf>
    <xf numFmtId="0" fontId="29" fillId="25" borderId="35" xfId="0" applyNumberFormat="1" applyFont="1" applyFill="1" applyBorder="1" applyAlignment="1" applyProtection="1">
      <alignment horizontal="center" vertical="center" wrapText="1"/>
    </xf>
    <xf numFmtId="0" fontId="29" fillId="25" borderId="33" xfId="0" applyNumberFormat="1" applyFont="1" applyFill="1" applyBorder="1" applyAlignment="1" applyProtection="1">
      <alignment horizontal="center" vertical="center" wrapText="1"/>
    </xf>
    <xf numFmtId="0" fontId="29" fillId="25" borderId="49" xfId="0" applyNumberFormat="1" applyFont="1" applyFill="1" applyBorder="1" applyAlignment="1" applyProtection="1">
      <alignment horizontal="center" vertical="center" wrapText="1"/>
    </xf>
    <xf numFmtId="0" fontId="29" fillId="25" borderId="38" xfId="0" applyNumberFormat="1" applyFont="1" applyFill="1" applyBorder="1" applyAlignment="1" applyProtection="1">
      <alignment horizontal="center" vertical="center" wrapText="1"/>
    </xf>
    <xf numFmtId="0" fontId="29" fillId="25" borderId="41" xfId="0" applyNumberFormat="1" applyFont="1" applyFill="1" applyBorder="1" applyAlignment="1" applyProtection="1">
      <alignment horizontal="center" vertical="center" wrapText="1"/>
    </xf>
    <xf numFmtId="0" fontId="29" fillId="25" borderId="48" xfId="0" applyNumberFormat="1" applyFont="1" applyFill="1" applyBorder="1" applyAlignment="1" applyProtection="1">
      <alignment horizontal="center" vertical="center" wrapText="1"/>
    </xf>
    <xf numFmtId="0" fontId="30" fillId="23" borderId="37" xfId="0" applyFont="1" applyFill="1" applyBorder="1" applyAlignment="1" applyProtection="1">
      <alignment horizontal="center" vertical="center"/>
    </xf>
    <xf numFmtId="0" fontId="30" fillId="23" borderId="35" xfId="0" applyFont="1" applyFill="1" applyBorder="1" applyAlignment="1" applyProtection="1">
      <alignment horizontal="center" vertical="center"/>
    </xf>
    <xf numFmtId="0" fontId="30" fillId="23" borderId="46" xfId="0" applyFont="1" applyFill="1" applyBorder="1" applyAlignment="1" applyProtection="1">
      <alignment horizontal="center" vertical="center"/>
    </xf>
    <xf numFmtId="0" fontId="27" fillId="26" borderId="39" xfId="0" applyFont="1" applyFill="1" applyBorder="1" applyAlignment="1" applyProtection="1">
      <alignment horizontal="center" vertical="center" wrapText="1"/>
    </xf>
    <xf numFmtId="0" fontId="27" fillId="26" borderId="33" xfId="0" applyFont="1" applyFill="1" applyBorder="1" applyAlignment="1" applyProtection="1">
      <alignment horizontal="center" vertical="center" wrapText="1"/>
    </xf>
    <xf numFmtId="0" fontId="27" fillId="26" borderId="40" xfId="0" applyFont="1" applyFill="1" applyBorder="1" applyAlignment="1" applyProtection="1">
      <alignment horizontal="center" vertical="center" wrapText="1"/>
    </xf>
    <xf numFmtId="0" fontId="31" fillId="26" borderId="39" xfId="0" applyNumberFormat="1" applyFont="1" applyFill="1" applyBorder="1" applyAlignment="1" applyProtection="1">
      <alignment horizontal="center" vertical="center" wrapText="1"/>
    </xf>
    <xf numFmtId="0" fontId="31" fillId="26" borderId="47" xfId="0" applyNumberFormat="1" applyFont="1" applyFill="1" applyBorder="1" applyAlignment="1" applyProtection="1">
      <alignment horizontal="center" vertical="center" wrapText="1"/>
    </xf>
    <xf numFmtId="0" fontId="31" fillId="26" borderId="33" xfId="0" applyFont="1" applyFill="1" applyBorder="1" applyAlignment="1" applyProtection="1">
      <alignment horizontal="center" vertical="center" wrapText="1"/>
    </xf>
    <xf numFmtId="0" fontId="31" fillId="26" borderId="49" xfId="0" applyFont="1" applyFill="1" applyBorder="1" applyAlignment="1" applyProtection="1">
      <alignment horizontal="center" vertical="center" wrapText="1"/>
    </xf>
    <xf numFmtId="0" fontId="31" fillId="26" borderId="33" xfId="0" applyNumberFormat="1" applyFont="1" applyFill="1" applyBorder="1" applyAlignment="1" applyProtection="1">
      <alignment horizontal="center" vertical="center" wrapText="1"/>
    </xf>
    <xf numFmtId="0" fontId="31" fillId="26" borderId="49" xfId="0" applyNumberFormat="1" applyFont="1" applyFill="1" applyBorder="1" applyAlignment="1" applyProtection="1">
      <alignment horizontal="center" vertical="center" wrapText="1"/>
    </xf>
    <xf numFmtId="0" fontId="10" fillId="10" borderId="13" xfId="0" applyFont="1" applyFill="1" applyBorder="1" applyAlignment="1">
      <alignment horizontal="center" vertical="center"/>
    </xf>
    <xf numFmtId="0" fontId="46" fillId="14" borderId="49" xfId="0" applyFont="1" applyFill="1" applyBorder="1" applyAlignment="1">
      <alignment horizontal="center" vertical="center" wrapText="1"/>
    </xf>
    <xf numFmtId="0" fontId="46" fillId="14" borderId="35" xfId="0" applyFont="1" applyFill="1" applyBorder="1" applyAlignment="1">
      <alignment horizontal="center" vertical="center" wrapText="1"/>
    </xf>
    <xf numFmtId="0" fontId="46" fillId="14" borderId="0" xfId="0" applyFont="1" applyFill="1" applyBorder="1" applyAlignment="1">
      <alignment horizontal="center" vertical="center"/>
    </xf>
    <xf numFmtId="0" fontId="60" fillId="6" borderId="33" xfId="0" applyFont="1" applyFill="1" applyBorder="1" applyAlignment="1">
      <alignment horizontal="center" vertical="center" wrapText="1"/>
    </xf>
    <xf numFmtId="0" fontId="61" fillId="6" borderId="0" xfId="3" applyFont="1" applyFill="1" applyAlignment="1">
      <alignment horizontal="center" vertical="center" wrapText="1"/>
    </xf>
    <xf numFmtId="0" fontId="46" fillId="14" borderId="51" xfId="0" applyFont="1" applyFill="1" applyBorder="1" applyAlignment="1">
      <alignment horizontal="justify" vertical="center" wrapText="1"/>
    </xf>
    <xf numFmtId="0" fontId="46" fillId="14" borderId="51" xfId="0" applyFont="1" applyFill="1" applyBorder="1" applyAlignment="1">
      <alignment horizontal="justify" vertical="center"/>
    </xf>
    <xf numFmtId="0" fontId="46" fillId="14" borderId="51" xfId="0" applyFont="1" applyFill="1" applyBorder="1" applyAlignment="1">
      <alignment horizontal="center" vertical="center"/>
    </xf>
    <xf numFmtId="166" fontId="46" fillId="14" borderId="51" xfId="0" applyNumberFormat="1" applyFont="1" applyFill="1" applyBorder="1" applyAlignment="1">
      <alignment horizontal="center" vertical="center" wrapText="1"/>
    </xf>
    <xf numFmtId="0" fontId="46" fillId="14" borderId="51" xfId="0" applyFont="1" applyFill="1" applyBorder="1" applyAlignment="1"/>
    <xf numFmtId="14" fontId="55" fillId="6" borderId="33" xfId="0" applyNumberFormat="1" applyFont="1" applyFill="1" applyBorder="1" applyAlignment="1">
      <alignment horizontal="center" vertical="center" wrapText="1"/>
    </xf>
    <xf numFmtId="0" fontId="55" fillId="6" borderId="33" xfId="0" applyFont="1" applyFill="1" applyBorder="1" applyAlignment="1">
      <alignment horizontal="center" vertical="center"/>
    </xf>
    <xf numFmtId="0" fontId="47" fillId="10" borderId="0" xfId="0" applyFont="1" applyFill="1" applyAlignment="1">
      <alignment horizontal="center" vertical="center"/>
    </xf>
    <xf numFmtId="0" fontId="51" fillId="14" borderId="0" xfId="0" applyFont="1" applyFill="1" applyAlignment="1">
      <alignment horizontal="center" vertical="center"/>
    </xf>
    <xf numFmtId="0" fontId="51" fillId="10" borderId="0" xfId="0" applyFont="1" applyFill="1" applyAlignment="1">
      <alignment horizontal="center" vertical="center"/>
    </xf>
    <xf numFmtId="0" fontId="4" fillId="6" borderId="0" xfId="0" applyFont="1" applyFill="1" applyAlignment="1">
      <alignment horizontal="justify" vertical="center" wrapText="1"/>
    </xf>
    <xf numFmtId="0" fontId="46" fillId="6" borderId="33" xfId="0" applyFont="1" applyFill="1" applyBorder="1" applyAlignment="1">
      <alignment horizontal="left" vertical="center"/>
    </xf>
    <xf numFmtId="14" fontId="46" fillId="6" borderId="33" xfId="0" applyNumberFormat="1" applyFont="1" applyFill="1" applyBorder="1" applyAlignment="1">
      <alignment horizontal="left" vertical="center" wrapText="1"/>
    </xf>
    <xf numFmtId="0" fontId="46" fillId="6" borderId="33" xfId="0" applyFont="1" applyFill="1" applyBorder="1" applyAlignment="1">
      <alignment wrapText="1"/>
    </xf>
    <xf numFmtId="0" fontId="56" fillId="6" borderId="33" xfId="0" applyFont="1" applyFill="1" applyBorder="1" applyAlignment="1">
      <alignment horizontal="center" vertical="center"/>
    </xf>
    <xf numFmtId="0" fontId="56" fillId="6" borderId="33" xfId="0" applyFont="1" applyFill="1" applyBorder="1" applyAlignment="1">
      <alignment horizontal="center" vertical="center" wrapText="1"/>
    </xf>
    <xf numFmtId="0" fontId="56" fillId="6" borderId="33" xfId="0" applyFont="1" applyFill="1" applyBorder="1" applyAlignment="1">
      <alignment horizontal="justify" vertical="center" wrapText="1"/>
    </xf>
    <xf numFmtId="0" fontId="56" fillId="6" borderId="33" xfId="0" applyFont="1" applyFill="1" applyBorder="1" applyAlignment="1"/>
    <xf numFmtId="0" fontId="46" fillId="6" borderId="33" xfId="0" applyFont="1" applyFill="1" applyBorder="1" applyAlignment="1">
      <alignment vertical="center" wrapText="1"/>
    </xf>
    <xf numFmtId="0" fontId="46" fillId="6" borderId="33" xfId="0" applyFont="1" applyFill="1" applyBorder="1" applyAlignment="1">
      <alignment horizontal="left" vertical="center" wrapText="1"/>
    </xf>
    <xf numFmtId="0" fontId="46" fillId="6" borderId="51" xfId="0" applyFont="1" applyFill="1" applyBorder="1" applyAlignment="1">
      <alignment horizontal="center" vertical="center"/>
    </xf>
    <xf numFmtId="0" fontId="46" fillId="6" borderId="51" xfId="0" applyFont="1" applyFill="1" applyBorder="1" applyAlignment="1">
      <alignment horizontal="center" vertical="center" wrapText="1"/>
    </xf>
    <xf numFmtId="0" fontId="46" fillId="6" borderId="51" xfId="0" applyFont="1" applyFill="1" applyBorder="1" applyAlignment="1">
      <alignment horizontal="justify" vertical="center" wrapText="1"/>
    </xf>
    <xf numFmtId="166" fontId="46" fillId="6" borderId="51" xfId="0" applyNumberFormat="1" applyFont="1" applyFill="1" applyBorder="1" applyAlignment="1">
      <alignment horizontal="center" vertical="center"/>
    </xf>
    <xf numFmtId="14" fontId="46" fillId="6" borderId="51" xfId="0" applyNumberFormat="1" applyFont="1" applyFill="1" applyBorder="1" applyAlignment="1">
      <alignment horizontal="center" vertical="center" wrapText="1"/>
    </xf>
    <xf numFmtId="166" fontId="46" fillId="6" borderId="51" xfId="0" applyNumberFormat="1" applyFont="1" applyFill="1" applyBorder="1" applyAlignment="1">
      <alignment horizontal="center" vertical="center" wrapText="1"/>
    </xf>
    <xf numFmtId="0" fontId="46" fillId="6" borderId="51" xfId="0" applyFont="1" applyFill="1" applyBorder="1" applyAlignment="1"/>
    <xf numFmtId="14" fontId="46" fillId="6" borderId="51" xfId="0" applyNumberFormat="1" applyFont="1" applyFill="1" applyBorder="1" applyAlignment="1">
      <alignment horizontal="center" vertical="center"/>
    </xf>
    <xf numFmtId="0" fontId="46" fillId="6" borderId="51" xfId="0" applyFont="1" applyFill="1" applyBorder="1" applyAlignment="1">
      <alignment horizontal="left" vertical="center" wrapText="1"/>
    </xf>
    <xf numFmtId="0" fontId="51" fillId="6" borderId="0" xfId="0" applyFont="1" applyFill="1" applyAlignment="1">
      <alignment horizontal="center" vertical="center"/>
    </xf>
    <xf numFmtId="0" fontId="10" fillId="6" borderId="0" xfId="0" applyFont="1" applyFill="1" applyAlignment="1">
      <alignment horizontal="left" vertical="center"/>
    </xf>
    <xf numFmtId="0" fontId="4" fillId="6" borderId="0" xfId="0" applyFont="1" applyFill="1" applyAlignment="1"/>
    <xf numFmtId="0" fontId="10" fillId="6" borderId="0" xfId="0" applyFont="1" applyFill="1" applyAlignment="1"/>
    <xf numFmtId="0" fontId="4" fillId="6" borderId="51" xfId="0" applyFont="1" applyFill="1" applyBorder="1" applyAlignment="1"/>
    <xf numFmtId="0" fontId="4" fillId="6" borderId="89" xfId="0" applyFont="1" applyFill="1" applyBorder="1" applyAlignment="1"/>
    <xf numFmtId="0" fontId="4" fillId="6" borderId="0" xfId="0" applyFont="1" applyFill="1" applyBorder="1" applyAlignment="1"/>
    <xf numFmtId="0" fontId="4" fillId="14" borderId="0" xfId="0" applyFont="1" applyFill="1" applyAlignment="1">
      <alignment horizontal="justify" vertical="center" wrapText="1"/>
    </xf>
    <xf numFmtId="0" fontId="4" fillId="14" borderId="0" xfId="0" applyFont="1" applyFill="1" applyAlignment="1">
      <alignment horizontal="justify" vertical="center"/>
    </xf>
    <xf numFmtId="0" fontId="4" fillId="14" borderId="0" xfId="0" applyFont="1" applyFill="1" applyAlignment="1">
      <alignment horizontal="center" wrapText="1"/>
    </xf>
    <xf numFmtId="0" fontId="65" fillId="14" borderId="0" xfId="0" applyFont="1" applyFill="1" applyAlignment="1"/>
    <xf numFmtId="0" fontId="4" fillId="14" borderId="0" xfId="0" applyFont="1" applyFill="1" applyAlignment="1"/>
    <xf numFmtId="0" fontId="46" fillId="14" borderId="51" xfId="0" applyNumberFormat="1" applyFont="1" applyFill="1" applyBorder="1" applyAlignment="1">
      <alignment horizontal="center" vertical="center" wrapText="1"/>
    </xf>
    <xf numFmtId="0" fontId="10" fillId="14" borderId="0" xfId="0" applyFont="1" applyFill="1" applyAlignment="1">
      <alignment horizontal="left" vertical="center"/>
    </xf>
    <xf numFmtId="0" fontId="10" fillId="21" borderId="0" xfId="0" applyFont="1" applyFill="1" applyAlignment="1">
      <alignment horizontal="left" vertical="center"/>
    </xf>
    <xf numFmtId="0" fontId="46" fillId="6" borderId="0" xfId="0" applyFont="1" applyFill="1" applyAlignment="1">
      <alignment horizontal="center" vertical="center" wrapText="1"/>
    </xf>
    <xf numFmtId="0" fontId="10" fillId="14" borderId="0" xfId="0" applyFont="1" applyFill="1" applyAlignment="1">
      <alignment horizontal="left" vertical="center" wrapText="1"/>
    </xf>
    <xf numFmtId="0" fontId="10" fillId="14" borderId="0" xfId="0" applyFont="1" applyFill="1" applyAlignment="1">
      <alignment wrapText="1"/>
    </xf>
    <xf numFmtId="0" fontId="51" fillId="14" borderId="54" xfId="0" applyFont="1" applyFill="1" applyBorder="1" applyAlignment="1">
      <alignment vertical="center"/>
    </xf>
    <xf numFmtId="0" fontId="10" fillId="21" borderId="0" xfId="0" applyFont="1" applyFill="1" applyAlignment="1"/>
    <xf numFmtId="0" fontId="67" fillId="6" borderId="33" xfId="0" applyFont="1" applyFill="1" applyBorder="1" applyAlignment="1">
      <alignment horizontal="center" vertical="center" wrapText="1"/>
    </xf>
    <xf numFmtId="0" fontId="67" fillId="6" borderId="0" xfId="0" applyFont="1" applyFill="1" applyAlignment="1">
      <alignment horizontal="center" vertical="center"/>
    </xf>
    <xf numFmtId="0" fontId="57" fillId="6" borderId="91" xfId="0" applyFont="1" applyFill="1" applyBorder="1" applyAlignment="1">
      <alignment horizontal="center" wrapText="1"/>
    </xf>
    <xf numFmtId="0" fontId="57" fillId="6" borderId="91" xfId="0" applyFont="1" applyFill="1" applyBorder="1" applyAlignment="1">
      <alignment horizontal="center"/>
    </xf>
    <xf numFmtId="0" fontId="29" fillId="21" borderId="33" xfId="0" applyFont="1" applyFill="1" applyBorder="1" applyAlignment="1">
      <alignment horizontal="center" vertical="center" wrapText="1"/>
    </xf>
    <xf numFmtId="14" fontId="29" fillId="21" borderId="33" xfId="0" applyNumberFormat="1" applyFont="1" applyFill="1" applyBorder="1" applyAlignment="1">
      <alignment horizontal="center" vertical="center" wrapText="1"/>
    </xf>
    <xf numFmtId="0" fontId="55" fillId="6" borderId="0" xfId="0" applyFont="1" applyFill="1" applyAlignment="1"/>
    <xf numFmtId="0" fontId="55" fillId="6" borderId="0" xfId="0" applyFont="1" applyFill="1" applyAlignment="1">
      <alignment horizontal="justify" vertical="center"/>
    </xf>
    <xf numFmtId="14" fontId="55" fillId="6" borderId="0" xfId="0" applyNumberFormat="1" applyFont="1" applyFill="1" applyAlignment="1"/>
  </cellXfs>
  <cellStyles count="4">
    <cellStyle name="Hipervínculo" xfId="3" builtinId="8"/>
    <cellStyle name="Normal" xfId="0" builtinId="0"/>
    <cellStyle name="Normal 2" xfId="2"/>
    <cellStyle name="Porcentaje" xfId="1" builtinId="5"/>
  </cellStyles>
  <dxfs count="12">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s>
  <tableStyles count="0" defaultTableStyle="TableStyleMedium2" defaultPivotStyle="PivotStyleLight16"/>
  <colors>
    <mruColors>
      <color rgb="FFEA92EA"/>
      <color rgb="FF000000"/>
      <color rgb="FFF7B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ESTADISTICA DE ACCIONES CERRADAS EN EL SEGUIMIENTO</a:t>
            </a:r>
          </a:p>
        </c:rich>
      </c:tx>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INFORME!$A$5</c:f>
              <c:strCache>
                <c:ptCount val="1"/>
                <c:pt idx="0">
                  <c:v>ESTADISTICA DE ACCIONES CERRADAS EN EL SEGUIMIENTO</c:v>
                </c:pt>
              </c:strCache>
            </c:strRef>
          </c:tx>
          <c:dPt>
            <c:idx val="0"/>
            <c:bubble3D val="0"/>
            <c:spPr>
              <a:solidFill>
                <a:schemeClr val="accent5">
                  <a:shade val="47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24B5-4829-9A24-A5D59C5C37B0}"/>
              </c:ext>
            </c:extLst>
          </c:dPt>
          <c:dPt>
            <c:idx val="1"/>
            <c:bubble3D val="0"/>
            <c:spPr>
              <a:solidFill>
                <a:schemeClr val="accent5">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24B5-4829-9A24-A5D59C5C37B0}"/>
              </c:ext>
            </c:extLst>
          </c:dPt>
          <c:dPt>
            <c:idx val="2"/>
            <c:bubble3D val="0"/>
            <c:spPr>
              <a:solidFill>
                <a:schemeClr val="accent5">
                  <a:shade val="82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24B5-4829-9A24-A5D59C5C37B0}"/>
              </c:ext>
            </c:extLst>
          </c:dPt>
          <c:dPt>
            <c:idx val="3"/>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7-24B5-4829-9A24-A5D59C5C37B0}"/>
              </c:ext>
            </c:extLst>
          </c:dPt>
          <c:dPt>
            <c:idx val="4"/>
            <c:bubble3D val="0"/>
            <c:spPr>
              <a:solidFill>
                <a:schemeClr val="accent5">
                  <a:tint val="83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24B5-4829-9A24-A5D59C5C37B0}"/>
              </c:ext>
            </c:extLst>
          </c:dPt>
          <c:dPt>
            <c:idx val="5"/>
            <c:bubble3D val="0"/>
            <c:spPr>
              <a:solidFill>
                <a:schemeClr val="accent5">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24B5-4829-9A24-A5D59C5C37B0}"/>
              </c:ext>
            </c:extLst>
          </c:dPt>
          <c:dPt>
            <c:idx val="6"/>
            <c:bubble3D val="0"/>
            <c:spPr>
              <a:solidFill>
                <a:schemeClr val="accent5">
                  <a:tint val="4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24B5-4829-9A24-A5D59C5C37B0}"/>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INFORME!$A$7:$A$13</c:f>
              <c:strCache>
                <c:ptCount val="7"/>
                <c:pt idx="0">
                  <c:v>OAC</c:v>
                </c:pt>
                <c:pt idx="1">
                  <c:v>SESEC</c:v>
                </c:pt>
                <c:pt idx="2">
                  <c:v>SFE </c:v>
                </c:pt>
                <c:pt idx="3">
                  <c:v>SGRSI </c:v>
                </c:pt>
                <c:pt idx="4">
                  <c:v>SJC </c:v>
                </c:pt>
                <c:pt idx="5">
                  <c:v>SAF</c:v>
                </c:pt>
                <c:pt idx="6">
                  <c:v>SDAE </c:v>
                </c:pt>
              </c:strCache>
            </c:strRef>
          </c:cat>
          <c:val>
            <c:numRef>
              <c:f>INFORME!$C$7:$C$13</c:f>
              <c:numCache>
                <c:formatCode>0%</c:formatCode>
                <c:ptCount val="7"/>
                <c:pt idx="0">
                  <c:v>0</c:v>
                </c:pt>
                <c:pt idx="1">
                  <c:v>0.13076923076923078</c:v>
                </c:pt>
                <c:pt idx="2">
                  <c:v>3.0769230769230771E-2</c:v>
                </c:pt>
                <c:pt idx="3">
                  <c:v>8.461538461538462E-2</c:v>
                </c:pt>
                <c:pt idx="4">
                  <c:v>0.17692307692307693</c:v>
                </c:pt>
                <c:pt idx="5">
                  <c:v>0.36153846153846153</c:v>
                </c:pt>
                <c:pt idx="6">
                  <c:v>0.2153846153846154</c:v>
                </c:pt>
              </c:numCache>
            </c:numRef>
          </c:val>
          <c:extLst>
            <c:ext xmlns:c16="http://schemas.microsoft.com/office/drawing/2014/chart" uri="{C3380CC4-5D6E-409C-BE32-E72D297353CC}">
              <c16:uniqueId val="{00000000-3DF7-45F9-B548-13D8A8E8F1D8}"/>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PORCENTAJE DE HALLAZGOS ABIERTOS</a:t>
            </a:r>
          </a:p>
        </c:rich>
      </c:tx>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805555555555555"/>
          <c:y val="0.23721820245442288"/>
          <c:w val="0.72222222222222221"/>
          <c:h val="0.62033836986592905"/>
        </c:manualLayout>
      </c:layout>
      <c:pie3DChart>
        <c:varyColors val="1"/>
        <c:ser>
          <c:idx val="1"/>
          <c:order val="0"/>
          <c:tx>
            <c:strRef>
              <c:f>INFORME!$E$22</c:f>
              <c:strCache>
                <c:ptCount val="1"/>
                <c:pt idx="0">
                  <c:v>PORCENTAJE DE HALLAZGOS ABIERTOS</c:v>
                </c:pt>
              </c:strCache>
            </c:strRef>
          </c:tx>
          <c:dPt>
            <c:idx val="0"/>
            <c:bubble3D val="0"/>
            <c:spPr>
              <a:solidFill>
                <a:schemeClr val="accent5">
                  <a:shade val="47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DFB6-4EE6-91EF-3265BA93B430}"/>
              </c:ext>
            </c:extLst>
          </c:dPt>
          <c:dPt>
            <c:idx val="1"/>
            <c:bubble3D val="0"/>
            <c:spPr>
              <a:solidFill>
                <a:schemeClr val="accent5">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DFB6-4EE6-91EF-3265BA93B430}"/>
              </c:ext>
            </c:extLst>
          </c:dPt>
          <c:dPt>
            <c:idx val="2"/>
            <c:bubble3D val="0"/>
            <c:spPr>
              <a:solidFill>
                <a:schemeClr val="accent5">
                  <a:shade val="82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DFB6-4EE6-91EF-3265BA93B430}"/>
              </c:ext>
            </c:extLst>
          </c:dPt>
          <c:dPt>
            <c:idx val="3"/>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7-DFB6-4EE6-91EF-3265BA93B430}"/>
              </c:ext>
            </c:extLst>
          </c:dPt>
          <c:dPt>
            <c:idx val="4"/>
            <c:bubble3D val="0"/>
            <c:spPr>
              <a:solidFill>
                <a:schemeClr val="accent5">
                  <a:tint val="83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DFB6-4EE6-91EF-3265BA93B430}"/>
              </c:ext>
            </c:extLst>
          </c:dPt>
          <c:dPt>
            <c:idx val="5"/>
            <c:bubble3D val="0"/>
            <c:spPr>
              <a:solidFill>
                <a:schemeClr val="accent5">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DFB6-4EE6-91EF-3265BA93B430}"/>
              </c:ext>
            </c:extLst>
          </c:dPt>
          <c:dPt>
            <c:idx val="6"/>
            <c:bubble3D val="0"/>
            <c:spPr>
              <a:solidFill>
                <a:schemeClr val="accent5">
                  <a:tint val="4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FB6-4EE6-91EF-3265BA93B43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INFORME!$A$23:$A$29</c:f>
              <c:strCache>
                <c:ptCount val="7"/>
                <c:pt idx="0">
                  <c:v>OAC</c:v>
                </c:pt>
                <c:pt idx="1">
                  <c:v>SESEC</c:v>
                </c:pt>
                <c:pt idx="2">
                  <c:v>SFE </c:v>
                </c:pt>
                <c:pt idx="3">
                  <c:v>SGRSI </c:v>
                </c:pt>
                <c:pt idx="4">
                  <c:v>SJC </c:v>
                </c:pt>
                <c:pt idx="5">
                  <c:v>SAF</c:v>
                </c:pt>
                <c:pt idx="6">
                  <c:v>SDAE </c:v>
                </c:pt>
              </c:strCache>
            </c:strRef>
          </c:cat>
          <c:val>
            <c:numRef>
              <c:f>INFORME!$E$23:$E$29</c:f>
              <c:numCache>
                <c:formatCode>0%</c:formatCode>
                <c:ptCount val="7"/>
                <c:pt idx="0">
                  <c:v>0</c:v>
                </c:pt>
                <c:pt idx="1">
                  <c:v>0.14285714285714285</c:v>
                </c:pt>
                <c:pt idx="2">
                  <c:v>0</c:v>
                </c:pt>
                <c:pt idx="3">
                  <c:v>3.2467532467532464E-2</c:v>
                </c:pt>
                <c:pt idx="4">
                  <c:v>2.5974025974025976E-2</c:v>
                </c:pt>
                <c:pt idx="5">
                  <c:v>0.6428571428571429</c:v>
                </c:pt>
                <c:pt idx="6">
                  <c:v>0.15584415584415584</c:v>
                </c:pt>
              </c:numCache>
            </c:numRef>
          </c:val>
          <c:extLst>
            <c:ext xmlns:c16="http://schemas.microsoft.com/office/drawing/2014/chart" uri="{C3380CC4-5D6E-409C-BE32-E72D297353CC}">
              <c16:uniqueId val="{0000000F-9E3E-45A7-9542-455E8CDD5ACB}"/>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901618547681538"/>
          <c:y val="0.18999999999999997"/>
          <c:w val="0.83098381452318448"/>
          <c:h val="0.61897382618839314"/>
        </c:manualLayout>
      </c:layout>
      <c:bar3DChart>
        <c:barDir val="col"/>
        <c:grouping val="clustered"/>
        <c:varyColors val="0"/>
        <c:ser>
          <c:idx val="0"/>
          <c:order val="0"/>
          <c:tx>
            <c:v>EFECTIVIDAD EN EL CIERRE DE HALLAZGOS</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INFORME!$A$41:$A$47</c:f>
              <c:strCache>
                <c:ptCount val="7"/>
                <c:pt idx="0">
                  <c:v>OAC</c:v>
                </c:pt>
                <c:pt idx="1">
                  <c:v>SFE </c:v>
                </c:pt>
                <c:pt idx="2">
                  <c:v>SJC </c:v>
                </c:pt>
                <c:pt idx="3">
                  <c:v>SGRSI </c:v>
                </c:pt>
                <c:pt idx="4">
                  <c:v>SDAE </c:v>
                </c:pt>
                <c:pt idx="5">
                  <c:v>SAF</c:v>
                </c:pt>
                <c:pt idx="6">
                  <c:v>SESEC</c:v>
                </c:pt>
              </c:strCache>
            </c:strRef>
          </c:cat>
          <c:val>
            <c:numRef>
              <c:f>INFORME!$B$41:$B$47</c:f>
              <c:numCache>
                <c:formatCode>0%</c:formatCode>
                <c:ptCount val="7"/>
                <c:pt idx="0">
                  <c:v>1</c:v>
                </c:pt>
                <c:pt idx="1">
                  <c:v>1</c:v>
                </c:pt>
                <c:pt idx="2">
                  <c:v>0.96</c:v>
                </c:pt>
                <c:pt idx="3">
                  <c:v>0.87179487179487181</c:v>
                </c:pt>
                <c:pt idx="4">
                  <c:v>0.73913043478260865</c:v>
                </c:pt>
                <c:pt idx="5">
                  <c:v>0.71954674220963177</c:v>
                </c:pt>
                <c:pt idx="6">
                  <c:v>0.61403508771929827</c:v>
                </c:pt>
              </c:numCache>
            </c:numRef>
          </c:val>
          <c:extLst>
            <c:ext xmlns:c16="http://schemas.microsoft.com/office/drawing/2014/chart" uri="{C3380CC4-5D6E-409C-BE32-E72D297353CC}">
              <c16:uniqueId val="{00000000-CAA7-4FCF-852E-FE0B2EDC948E}"/>
            </c:ext>
          </c:extLst>
        </c:ser>
        <c:dLbls>
          <c:showLegendKey val="0"/>
          <c:showVal val="0"/>
          <c:showCatName val="0"/>
          <c:showSerName val="0"/>
          <c:showPercent val="0"/>
          <c:showBubbleSize val="0"/>
        </c:dLbls>
        <c:gapWidth val="150"/>
        <c:shape val="box"/>
        <c:axId val="549435056"/>
        <c:axId val="549433096"/>
        <c:axId val="0"/>
      </c:bar3DChart>
      <c:catAx>
        <c:axId val="549435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549433096"/>
        <c:crosses val="autoZero"/>
        <c:auto val="1"/>
        <c:lblAlgn val="ctr"/>
        <c:lblOffset val="100"/>
        <c:noMultiLvlLbl val="0"/>
      </c:catAx>
      <c:valAx>
        <c:axId val="5494330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4943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PORCENTAJE DE ACCIONES ABIERTAS</a:t>
            </a:r>
          </a:p>
        </c:rich>
      </c:tx>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805555555555555"/>
          <c:y val="0.23721820245442288"/>
          <c:w val="0.72222222222222221"/>
          <c:h val="0.62033836986592905"/>
        </c:manualLayout>
      </c:layout>
      <c:pie3DChart>
        <c:varyColors val="1"/>
        <c:ser>
          <c:idx val="1"/>
          <c:order val="0"/>
          <c:tx>
            <c:strRef>
              <c:f>INFORME!$E$57</c:f>
              <c:strCache>
                <c:ptCount val="1"/>
                <c:pt idx="0">
                  <c:v>PORCENTAJE DE ACCIONES ABIERTAS</c:v>
                </c:pt>
              </c:strCache>
            </c:strRef>
          </c:tx>
          <c:dPt>
            <c:idx val="0"/>
            <c:bubble3D val="0"/>
            <c:spPr>
              <a:solidFill>
                <a:schemeClr val="accent5">
                  <a:shade val="47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6946-4874-BF8F-3812D67DF2B1}"/>
              </c:ext>
            </c:extLst>
          </c:dPt>
          <c:dPt>
            <c:idx val="1"/>
            <c:bubble3D val="0"/>
            <c:spPr>
              <a:solidFill>
                <a:schemeClr val="accent5">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6946-4874-BF8F-3812D67DF2B1}"/>
              </c:ext>
            </c:extLst>
          </c:dPt>
          <c:dPt>
            <c:idx val="2"/>
            <c:bubble3D val="0"/>
            <c:spPr>
              <a:solidFill>
                <a:schemeClr val="accent5">
                  <a:shade val="82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6946-4874-BF8F-3812D67DF2B1}"/>
              </c:ext>
            </c:extLst>
          </c:dPt>
          <c:dPt>
            <c:idx val="3"/>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7-6946-4874-BF8F-3812D67DF2B1}"/>
              </c:ext>
            </c:extLst>
          </c:dPt>
          <c:dPt>
            <c:idx val="4"/>
            <c:bubble3D val="0"/>
            <c:spPr>
              <a:solidFill>
                <a:schemeClr val="accent5">
                  <a:tint val="83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6946-4874-BF8F-3812D67DF2B1}"/>
              </c:ext>
            </c:extLst>
          </c:dPt>
          <c:dPt>
            <c:idx val="5"/>
            <c:bubble3D val="0"/>
            <c:spPr>
              <a:solidFill>
                <a:schemeClr val="accent5">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6946-4874-BF8F-3812D67DF2B1}"/>
              </c:ext>
            </c:extLst>
          </c:dPt>
          <c:dPt>
            <c:idx val="6"/>
            <c:bubble3D val="0"/>
            <c:spPr>
              <a:solidFill>
                <a:schemeClr val="accent5">
                  <a:tint val="4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946-4874-BF8F-3812D67DF2B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INFORME!$A$23:$A$29</c:f>
              <c:strCache>
                <c:ptCount val="7"/>
                <c:pt idx="0">
                  <c:v>OAC</c:v>
                </c:pt>
                <c:pt idx="1">
                  <c:v>SESEC</c:v>
                </c:pt>
                <c:pt idx="2">
                  <c:v>SFE </c:v>
                </c:pt>
                <c:pt idx="3">
                  <c:v>SGRSI </c:v>
                </c:pt>
                <c:pt idx="4">
                  <c:v>SJC </c:v>
                </c:pt>
                <c:pt idx="5">
                  <c:v>SAF</c:v>
                </c:pt>
                <c:pt idx="6">
                  <c:v>SDAE </c:v>
                </c:pt>
              </c:strCache>
            </c:strRef>
          </c:cat>
          <c:val>
            <c:numRef>
              <c:f>INFORME!$E$58:$E$64</c:f>
              <c:numCache>
                <c:formatCode>0%</c:formatCode>
                <c:ptCount val="7"/>
                <c:pt idx="0">
                  <c:v>0</c:v>
                </c:pt>
                <c:pt idx="1">
                  <c:v>0.21195652173913043</c:v>
                </c:pt>
                <c:pt idx="2">
                  <c:v>0</c:v>
                </c:pt>
                <c:pt idx="3">
                  <c:v>2.717391304347826E-2</c:v>
                </c:pt>
                <c:pt idx="4">
                  <c:v>2.1739130434782608E-2</c:v>
                </c:pt>
                <c:pt idx="5">
                  <c:v>0.56521739130434778</c:v>
                </c:pt>
                <c:pt idx="6">
                  <c:v>0.17391304347826086</c:v>
                </c:pt>
              </c:numCache>
            </c:numRef>
          </c:val>
          <c:extLst>
            <c:ext xmlns:c16="http://schemas.microsoft.com/office/drawing/2014/chart" uri="{C3380CC4-5D6E-409C-BE32-E72D297353CC}">
              <c16:uniqueId val="{0000000E-6946-4874-BF8F-3812D67DF2B1}"/>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a:t>EFECTIVIDAD EN EL CIERRE DE ACIONES</a:t>
            </a:r>
          </a:p>
        </c:rich>
      </c:tx>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901618547681538"/>
          <c:y val="0.18999999999999997"/>
          <c:w val="0.83098381452318448"/>
          <c:h val="0.61897382618839314"/>
        </c:manualLayout>
      </c:layout>
      <c:bar3DChart>
        <c:barDir val="col"/>
        <c:grouping val="clustered"/>
        <c:varyColors val="0"/>
        <c:ser>
          <c:idx val="0"/>
          <c:order val="0"/>
          <c:tx>
            <c:v>EFECTIVIDAD EN EL CIERRE DE ACCIONES</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INFORME!$A$74:$A$80</c:f>
              <c:strCache>
                <c:ptCount val="7"/>
                <c:pt idx="0">
                  <c:v>SJC </c:v>
                </c:pt>
                <c:pt idx="1">
                  <c:v>SDAE </c:v>
                </c:pt>
                <c:pt idx="2">
                  <c:v>OAC</c:v>
                </c:pt>
                <c:pt idx="3">
                  <c:v>SFE </c:v>
                </c:pt>
                <c:pt idx="4">
                  <c:v>SGRSI </c:v>
                </c:pt>
                <c:pt idx="5">
                  <c:v>SAF</c:v>
                </c:pt>
                <c:pt idx="6">
                  <c:v>SESEC</c:v>
                </c:pt>
              </c:strCache>
            </c:strRef>
          </c:cat>
          <c:val>
            <c:numRef>
              <c:f>INFORME!$B$74:$B$80</c:f>
              <c:numCache>
                <c:formatCode>0%</c:formatCode>
                <c:ptCount val="7"/>
                <c:pt idx="0">
                  <c:v>0.96</c:v>
                </c:pt>
                <c:pt idx="1">
                  <c:v>0.73109243697478987</c:v>
                </c:pt>
                <c:pt idx="2">
                  <c:v>1</c:v>
                </c:pt>
                <c:pt idx="3">
                  <c:v>1</c:v>
                </c:pt>
                <c:pt idx="4">
                  <c:v>0.88888888888888884</c:v>
                </c:pt>
                <c:pt idx="5">
                  <c:v>0.72774869109947649</c:v>
                </c:pt>
                <c:pt idx="6">
                  <c:v>0.4935064935064935</c:v>
                </c:pt>
              </c:numCache>
            </c:numRef>
          </c:val>
          <c:extLst>
            <c:ext xmlns:c16="http://schemas.microsoft.com/office/drawing/2014/chart" uri="{C3380CC4-5D6E-409C-BE32-E72D297353CC}">
              <c16:uniqueId val="{00000000-8EEB-4056-B457-4D927EF62F8E}"/>
            </c:ext>
          </c:extLst>
        </c:ser>
        <c:dLbls>
          <c:showLegendKey val="0"/>
          <c:showVal val="0"/>
          <c:showCatName val="0"/>
          <c:showSerName val="0"/>
          <c:showPercent val="0"/>
          <c:showBubbleSize val="0"/>
        </c:dLbls>
        <c:gapWidth val="150"/>
        <c:shape val="box"/>
        <c:axId val="549430744"/>
        <c:axId val="549429568"/>
        <c:axId val="0"/>
      </c:bar3DChart>
      <c:catAx>
        <c:axId val="5494307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549429568"/>
        <c:crosses val="autoZero"/>
        <c:auto val="1"/>
        <c:lblAlgn val="ctr"/>
        <c:lblOffset val="100"/>
        <c:noMultiLvlLbl val="0"/>
      </c:catAx>
      <c:valAx>
        <c:axId val="54942956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49430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485775</xdr:colOff>
      <xdr:row>0</xdr:row>
      <xdr:rowOff>190500</xdr:rowOff>
    </xdr:from>
    <xdr:ext cx="762000" cy="7429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06755" y="190500"/>
          <a:ext cx="762000" cy="7429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600075</xdr:colOff>
      <xdr:row>0</xdr:row>
      <xdr:rowOff>295275</xdr:rowOff>
    </xdr:from>
    <xdr:ext cx="762000" cy="742950"/>
    <xdr:pic>
      <xdr:nvPicPr>
        <xdr:cNvPr id="2" name="image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542925</xdr:colOff>
      <xdr:row>0</xdr:row>
      <xdr:rowOff>152400</xdr:rowOff>
    </xdr:from>
    <xdr:ext cx="762000" cy="742950"/>
    <xdr:pic>
      <xdr:nvPicPr>
        <xdr:cNvPr id="2" name="image1.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600075</xdr:colOff>
      <xdr:row>0</xdr:row>
      <xdr:rowOff>247650</xdr:rowOff>
    </xdr:from>
    <xdr:ext cx="762000" cy="742950"/>
    <xdr:pic>
      <xdr:nvPicPr>
        <xdr:cNvPr id="2" name="image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xdr:from>
      <xdr:col>1</xdr:col>
      <xdr:colOff>485775</xdr:colOff>
      <xdr:row>1</xdr:row>
      <xdr:rowOff>38100</xdr:rowOff>
    </xdr:from>
    <xdr:to>
      <xdr:col>2</xdr:col>
      <xdr:colOff>428625</xdr:colOff>
      <xdr:row>1</xdr:row>
      <xdr:rowOff>781050</xdr:rowOff>
    </xdr:to>
    <xdr:pic>
      <xdr:nvPicPr>
        <xdr:cNvPr id="2" name="2 Imagen">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476250"/>
          <a:ext cx="428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461962</xdr:colOff>
      <xdr:row>3</xdr:row>
      <xdr:rowOff>161925</xdr:rowOff>
    </xdr:from>
    <xdr:to>
      <xdr:col>9</xdr:col>
      <xdr:colOff>157162</xdr:colOff>
      <xdr:row>13</xdr:row>
      <xdr:rowOff>180975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19</xdr:row>
      <xdr:rowOff>142875</xdr:rowOff>
    </xdr:from>
    <xdr:to>
      <xdr:col>12</xdr:col>
      <xdr:colOff>171450</xdr:colOff>
      <xdr:row>32</xdr:row>
      <xdr:rowOff>57150</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938212</xdr:colOff>
      <xdr:row>36</xdr:row>
      <xdr:rowOff>104775</xdr:rowOff>
    </xdr:from>
    <xdr:to>
      <xdr:col>8</xdr:col>
      <xdr:colOff>166687</xdr:colOff>
      <xdr:row>50</xdr:row>
      <xdr:rowOff>47625</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304800</xdr:colOff>
      <xdr:row>53</xdr:row>
      <xdr:rowOff>152400</xdr:rowOff>
    </xdr:from>
    <xdr:to>
      <xdr:col>12</xdr:col>
      <xdr:colOff>304800</xdr:colOff>
      <xdr:row>66</xdr:row>
      <xdr:rowOff>19050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276225</xdr:colOff>
      <xdr:row>70</xdr:row>
      <xdr:rowOff>38100</xdr:rowOff>
    </xdr:from>
    <xdr:to>
      <xdr:col>7</xdr:col>
      <xdr:colOff>266700</xdr:colOff>
      <xdr:row>84</xdr:row>
      <xdr:rowOff>9525</xdr:rowOff>
    </xdr:to>
    <xdr:graphicFrame macro="">
      <xdr:nvGraphicFramePr>
        <xdr:cNvPr id="10" name="Gráfico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180975</xdr:colOff>
      <xdr:row>0</xdr:row>
      <xdr:rowOff>238125</xdr:rowOff>
    </xdr:from>
    <xdr:ext cx="762000" cy="742950"/>
    <xdr:pic>
      <xdr:nvPicPr>
        <xdr:cNvPr id="3" name="image1.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485900" y="238125"/>
          <a:ext cx="762000" cy="7429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209550</xdr:colOff>
      <xdr:row>0</xdr:row>
      <xdr:rowOff>266700</xdr:rowOff>
    </xdr:from>
    <xdr:ext cx="762000" cy="742950"/>
    <xdr:pic>
      <xdr:nvPicPr>
        <xdr:cNvPr id="2" name="image1.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76375" y="266700"/>
          <a:ext cx="762000" cy="7429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485775</xdr:colOff>
      <xdr:row>0</xdr:row>
      <xdr:rowOff>285750</xdr:rowOff>
    </xdr:from>
    <xdr:ext cx="762000" cy="74295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943100" y="285750"/>
          <a:ext cx="762000" cy="7429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219075</xdr:colOff>
      <xdr:row>0</xdr:row>
      <xdr:rowOff>257175</xdr:rowOff>
    </xdr:from>
    <xdr:ext cx="762000" cy="74295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724025" y="257175"/>
          <a:ext cx="762000" cy="742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47625</xdr:colOff>
      <xdr:row>0</xdr:row>
      <xdr:rowOff>314325</xdr:rowOff>
    </xdr:from>
    <xdr:ext cx="762000" cy="742950"/>
    <xdr:pic>
      <xdr:nvPicPr>
        <xdr:cNvPr id="2" name="image1.png" title="Imagen">
          <a:extLst>
            <a:ext uri="{FF2B5EF4-FFF2-40B4-BE49-F238E27FC236}">
              <a16:creationId xmlns:a16="http://schemas.microsoft.com/office/drawing/2014/main" id="{22F1FF20-C72D-4532-B273-7CE90EFB8604}"/>
            </a:ext>
          </a:extLst>
        </xdr:cNvPr>
        <xdr:cNvPicPr preferRelativeResize="0"/>
      </xdr:nvPicPr>
      <xdr:blipFill>
        <a:blip xmlns:r="http://schemas.openxmlformats.org/officeDocument/2006/relationships" r:embed="rId1" cstate="print"/>
        <a:stretch>
          <a:fillRect/>
        </a:stretch>
      </xdr:blipFill>
      <xdr:spPr>
        <a:xfrm>
          <a:off x="2124075" y="314325"/>
          <a:ext cx="762000" cy="742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428625</xdr:colOff>
      <xdr:row>0</xdr:row>
      <xdr:rowOff>206375</xdr:rowOff>
    </xdr:from>
    <xdr:ext cx="762000" cy="74295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019300" y="206375"/>
          <a:ext cx="762000" cy="742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250825</xdr:colOff>
      <xdr:row>0</xdr:row>
      <xdr:rowOff>0</xdr:rowOff>
    </xdr:from>
    <xdr:ext cx="762000" cy="742950"/>
    <xdr:pic>
      <xdr:nvPicPr>
        <xdr:cNvPr id="2" name="image1.png">
          <a:extLst>
            <a:ext uri="{FF2B5EF4-FFF2-40B4-BE49-F238E27FC236}">
              <a16:creationId xmlns:a16="http://schemas.microsoft.com/office/drawing/2014/main" id="{2C770FDF-55FD-4D00-B67A-537D2477EA99}"/>
            </a:ext>
          </a:extLst>
        </xdr:cNvPr>
        <xdr:cNvPicPr preferRelativeResize="0"/>
      </xdr:nvPicPr>
      <xdr:blipFill>
        <a:blip xmlns:r="http://schemas.openxmlformats.org/officeDocument/2006/relationships" r:embed="rId1" cstate="print"/>
        <a:stretch>
          <a:fillRect/>
        </a:stretch>
      </xdr:blipFill>
      <xdr:spPr>
        <a:xfrm>
          <a:off x="1736725" y="0"/>
          <a:ext cx="762000" cy="742950"/>
        </a:xfrm>
        <a:prstGeom prst="rect">
          <a:avLst/>
        </a:prstGeom>
        <a:noFill/>
      </xdr:spPr>
    </xdr:pic>
    <xdr:clientData fLocksWithSheet="0"/>
  </xdr:oneCellAnchor>
  <xdr:oneCellAnchor>
    <xdr:from>
      <xdr:col>2</xdr:col>
      <xdr:colOff>250825</xdr:colOff>
      <xdr:row>0</xdr:row>
      <xdr:rowOff>0</xdr:rowOff>
    </xdr:from>
    <xdr:ext cx="762000" cy="742950"/>
    <xdr:pic>
      <xdr:nvPicPr>
        <xdr:cNvPr id="3" name="image1.png">
          <a:extLst>
            <a:ext uri="{FF2B5EF4-FFF2-40B4-BE49-F238E27FC236}">
              <a16:creationId xmlns:a16="http://schemas.microsoft.com/office/drawing/2014/main" id="{FD5152FC-C6E7-4866-8A7A-8A7485209F67}"/>
            </a:ext>
          </a:extLst>
        </xdr:cNvPr>
        <xdr:cNvPicPr preferRelativeResize="0"/>
      </xdr:nvPicPr>
      <xdr:blipFill>
        <a:blip xmlns:r="http://schemas.openxmlformats.org/officeDocument/2006/relationships" r:embed="rId1" cstate="print"/>
        <a:stretch>
          <a:fillRect/>
        </a:stretch>
      </xdr:blipFill>
      <xdr:spPr>
        <a:xfrm>
          <a:off x="1736725" y="0"/>
          <a:ext cx="762000" cy="7429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ipes.gov.co/index.php/tramites-y-servicios/suit-sistema-unico-de-informacion-de-tramit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sire.gov.co/protocol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contratos.gov.co/"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sire.gov.co/protocol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ntratos.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89"/>
  <sheetViews>
    <sheetView zoomScale="60" zoomScaleNormal="60" workbookViewId="0">
      <pane ySplit="6" topLeftCell="A85" activePane="bottomLeft" state="frozen"/>
      <selection pane="bottomLeft" activeCell="A90" sqref="A90"/>
    </sheetView>
  </sheetViews>
  <sheetFormatPr baseColWidth="10" defaultColWidth="14.42578125" defaultRowHeight="15" customHeight="1"/>
  <cols>
    <col min="1" max="1" width="3.28515625" style="202" bestFit="1" customWidth="1"/>
    <col min="2" max="2" width="12.28515625" style="202" customWidth="1"/>
    <col min="3" max="3" width="18.5703125" style="202" customWidth="1"/>
    <col min="4" max="4" width="18.140625" style="202" customWidth="1"/>
    <col min="5" max="5" width="80.7109375" style="202" customWidth="1"/>
    <col min="6" max="6" width="20.7109375" style="202" customWidth="1"/>
    <col min="7" max="7" width="44.5703125" style="202" customWidth="1"/>
    <col min="8" max="8" width="17.5703125" style="202" customWidth="1"/>
    <col min="9" max="9" width="22.42578125" style="202" customWidth="1"/>
    <col min="10" max="10" width="21.85546875" style="202" customWidth="1"/>
    <col min="11" max="11" width="14.85546875" style="202" customWidth="1"/>
    <col min="12" max="12" width="54.5703125" style="202" customWidth="1"/>
    <col min="13" max="13" width="25.85546875" style="202" customWidth="1"/>
    <col min="14" max="14" width="16" style="202" customWidth="1"/>
    <col min="15" max="15" width="31.42578125" style="202" customWidth="1"/>
    <col min="16" max="16" width="10.42578125" style="202" customWidth="1"/>
    <col min="17" max="17" width="16" style="202" customWidth="1"/>
    <col min="18" max="18" width="31.42578125" style="202" customWidth="1"/>
    <col min="19" max="19" width="10.42578125" style="202" customWidth="1"/>
    <col min="20" max="20" width="16" style="202" customWidth="1"/>
    <col min="21" max="21" width="31.42578125" style="202" customWidth="1"/>
    <col min="22" max="22" width="10.42578125" style="202" customWidth="1"/>
    <col min="23" max="27" width="10.7109375" style="202" customWidth="1"/>
    <col min="28" max="16384" width="14.42578125" style="202"/>
  </cols>
  <sheetData>
    <row r="1" spans="1:27" s="235" customFormat="1" ht="34.5" customHeight="1" thickBot="1">
      <c r="B1" s="957">
        <v>777</v>
      </c>
      <c r="C1" s="958"/>
      <c r="D1" s="963" t="s">
        <v>0</v>
      </c>
      <c r="E1" s="964"/>
      <c r="F1" s="964"/>
      <c r="G1" s="964"/>
      <c r="H1" s="964"/>
      <c r="I1" s="964"/>
      <c r="J1" s="964"/>
      <c r="K1" s="964"/>
      <c r="L1" s="964"/>
      <c r="M1" s="964"/>
      <c r="N1" s="964"/>
      <c r="O1" s="964"/>
      <c r="P1" s="964"/>
      <c r="Q1" s="964"/>
      <c r="R1" s="964"/>
      <c r="S1" s="964"/>
      <c r="T1" s="964"/>
      <c r="U1" s="964"/>
      <c r="V1" s="965"/>
    </row>
    <row r="2" spans="1:27" s="235" customFormat="1" ht="66.75" customHeight="1" thickBot="1">
      <c r="B2" s="959"/>
      <c r="C2" s="959"/>
      <c r="D2" s="960" t="s">
        <v>1</v>
      </c>
      <c r="E2" s="961"/>
      <c r="F2" s="961"/>
      <c r="G2" s="961"/>
      <c r="H2" s="961"/>
      <c r="I2" s="961"/>
      <c r="J2" s="961"/>
      <c r="K2" s="961"/>
      <c r="L2" s="961"/>
      <c r="M2" s="961"/>
      <c r="N2" s="961"/>
      <c r="O2" s="961"/>
      <c r="P2" s="961"/>
      <c r="Q2" s="961"/>
      <c r="R2" s="961"/>
      <c r="S2" s="961"/>
      <c r="T2" s="961"/>
      <c r="U2" s="961"/>
      <c r="V2" s="962"/>
    </row>
    <row r="3" spans="1:27" ht="25.5" customHeight="1">
      <c r="K3" s="952" t="s">
        <v>11</v>
      </c>
      <c r="L3" s="953"/>
      <c r="M3" s="953"/>
      <c r="N3" s="953"/>
      <c r="O3" s="953"/>
      <c r="P3" s="953"/>
      <c r="Q3" s="953"/>
      <c r="R3" s="953"/>
      <c r="S3" s="953"/>
      <c r="T3" s="953"/>
      <c r="U3" s="953"/>
      <c r="V3" s="954"/>
    </row>
    <row r="4" spans="1:27" ht="25.5" customHeight="1">
      <c r="B4" s="540"/>
      <c r="C4" s="541"/>
      <c r="D4" s="542"/>
      <c r="E4" s="543"/>
      <c r="F4" s="544"/>
      <c r="G4" s="544"/>
      <c r="H4" s="544"/>
      <c r="I4" s="544"/>
      <c r="J4" s="541"/>
      <c r="K4" s="970" t="s">
        <v>12</v>
      </c>
      <c r="L4" s="967"/>
      <c r="M4" s="968"/>
      <c r="N4" s="966" t="s">
        <v>13</v>
      </c>
      <c r="O4" s="967"/>
      <c r="P4" s="968"/>
      <c r="Q4" s="966" t="s">
        <v>14</v>
      </c>
      <c r="R4" s="967"/>
      <c r="S4" s="968"/>
      <c r="T4" s="966" t="s">
        <v>15</v>
      </c>
      <c r="U4" s="967"/>
      <c r="V4" s="969"/>
    </row>
    <row r="5" spans="1:27" ht="20.25" customHeight="1" thickBot="1">
      <c r="B5" s="540"/>
      <c r="C5" s="541"/>
      <c r="D5" s="542"/>
      <c r="E5" s="543"/>
      <c r="F5" s="544"/>
      <c r="G5" s="544"/>
      <c r="H5" s="544"/>
      <c r="I5" s="544"/>
      <c r="J5" s="541"/>
      <c r="M5" s="203" t="s">
        <v>18</v>
      </c>
      <c r="N5" s="955" t="s">
        <v>16</v>
      </c>
      <c r="O5" s="955" t="s">
        <v>17</v>
      </c>
      <c r="P5" s="203" t="s">
        <v>18</v>
      </c>
      <c r="Q5" s="955" t="s">
        <v>16</v>
      </c>
      <c r="R5" s="955" t="s">
        <v>17</v>
      </c>
      <c r="S5" s="203" t="s">
        <v>18</v>
      </c>
      <c r="T5" s="955" t="s">
        <v>16</v>
      </c>
      <c r="U5" s="955" t="s">
        <v>17</v>
      </c>
      <c r="V5" s="204" t="s">
        <v>18</v>
      </c>
    </row>
    <row r="6" spans="1:27" ht="26.25" thickBot="1">
      <c r="B6" s="536" t="s">
        <v>2</v>
      </c>
      <c r="C6" s="537" t="s">
        <v>3</v>
      </c>
      <c r="D6" s="538" t="s">
        <v>4</v>
      </c>
      <c r="E6" s="539" t="s">
        <v>5</v>
      </c>
      <c r="F6" s="539" t="s">
        <v>6</v>
      </c>
      <c r="G6" s="539" t="s">
        <v>7</v>
      </c>
      <c r="H6" s="539" t="s">
        <v>8</v>
      </c>
      <c r="I6" s="539" t="s">
        <v>9</v>
      </c>
      <c r="J6" s="537" t="s">
        <v>10</v>
      </c>
      <c r="K6" s="545" t="s">
        <v>16</v>
      </c>
      <c r="L6" s="546" t="s">
        <v>17</v>
      </c>
      <c r="M6" s="205" t="s">
        <v>19</v>
      </c>
      <c r="N6" s="956"/>
      <c r="O6" s="956"/>
      <c r="P6" s="205" t="s">
        <v>19</v>
      </c>
      <c r="Q6" s="956"/>
      <c r="R6" s="956"/>
      <c r="S6" s="205" t="s">
        <v>19</v>
      </c>
      <c r="T6" s="956"/>
      <c r="U6" s="956"/>
      <c r="V6" s="206" t="s">
        <v>19</v>
      </c>
    </row>
    <row r="7" spans="1:27" s="211" customFormat="1" ht="229.9" customHeight="1">
      <c r="A7" s="207">
        <v>1</v>
      </c>
      <c r="B7" s="199" t="s">
        <v>20</v>
      </c>
      <c r="C7" s="199" t="s">
        <v>21</v>
      </c>
      <c r="D7" s="199" t="s">
        <v>1095</v>
      </c>
      <c r="E7" s="231" t="s">
        <v>1090</v>
      </c>
      <c r="F7" s="229">
        <v>41759</v>
      </c>
      <c r="G7" s="231" t="s">
        <v>26</v>
      </c>
      <c r="H7" s="199" t="s">
        <v>27</v>
      </c>
      <c r="I7" s="208">
        <v>43130</v>
      </c>
      <c r="J7" s="198"/>
      <c r="K7" s="229">
        <v>43199</v>
      </c>
      <c r="L7" s="231" t="s">
        <v>29</v>
      </c>
      <c r="M7" s="234" t="s">
        <v>30</v>
      </c>
      <c r="N7" s="209"/>
      <c r="O7" s="209"/>
      <c r="P7" s="209"/>
      <c r="Q7" s="209"/>
      <c r="R7" s="209"/>
      <c r="S7" s="209"/>
      <c r="T7" s="209"/>
      <c r="U7" s="209"/>
      <c r="V7" s="209"/>
      <c r="W7" s="210"/>
      <c r="X7" s="210"/>
      <c r="Y7" s="210"/>
      <c r="Z7" s="210"/>
      <c r="AA7" s="210"/>
    </row>
    <row r="8" spans="1:27" s="211" customFormat="1" ht="245.45" customHeight="1">
      <c r="A8" s="207">
        <v>2</v>
      </c>
      <c r="B8" s="200">
        <v>2017</v>
      </c>
      <c r="C8" s="200" t="s">
        <v>21</v>
      </c>
      <c r="D8" s="199" t="s">
        <v>1095</v>
      </c>
      <c r="E8" s="232" t="s">
        <v>38</v>
      </c>
      <c r="F8" s="229">
        <v>42873</v>
      </c>
      <c r="G8" s="232" t="s">
        <v>1102</v>
      </c>
      <c r="H8" s="200" t="s">
        <v>27</v>
      </c>
      <c r="I8" s="212">
        <v>43159</v>
      </c>
      <c r="J8" s="163"/>
      <c r="K8" s="229">
        <v>43199</v>
      </c>
      <c r="L8" s="232" t="s">
        <v>1103</v>
      </c>
      <c r="M8" s="213" t="s">
        <v>30</v>
      </c>
      <c r="N8" s="214"/>
      <c r="O8" s="214"/>
      <c r="P8" s="214"/>
      <c r="Q8" s="214"/>
      <c r="R8" s="214"/>
      <c r="S8" s="214"/>
      <c r="T8" s="214"/>
      <c r="U8" s="214"/>
      <c r="V8" s="214"/>
      <c r="W8" s="210"/>
      <c r="X8" s="210"/>
      <c r="Y8" s="210"/>
      <c r="Z8" s="210"/>
      <c r="AA8" s="210"/>
    </row>
    <row r="9" spans="1:27" s="211" customFormat="1" ht="142.15" customHeight="1">
      <c r="A9" s="207">
        <v>3</v>
      </c>
      <c r="B9" s="200">
        <v>2017</v>
      </c>
      <c r="C9" s="200" t="s">
        <v>21</v>
      </c>
      <c r="D9" s="199" t="s">
        <v>1095</v>
      </c>
      <c r="E9" s="232" t="s">
        <v>41</v>
      </c>
      <c r="F9" s="229">
        <v>42873</v>
      </c>
      <c r="G9" s="232" t="s">
        <v>1104</v>
      </c>
      <c r="H9" s="200" t="s">
        <v>27</v>
      </c>
      <c r="I9" s="212">
        <v>43190</v>
      </c>
      <c r="J9" s="163"/>
      <c r="K9" s="229">
        <v>43168</v>
      </c>
      <c r="L9" s="232" t="s">
        <v>1105</v>
      </c>
      <c r="M9" s="213" t="s">
        <v>30</v>
      </c>
      <c r="N9" s="214"/>
      <c r="O9" s="214"/>
      <c r="P9" s="214"/>
      <c r="Q9" s="214"/>
      <c r="R9" s="214"/>
      <c r="S9" s="214"/>
      <c r="T9" s="214"/>
      <c r="U9" s="214"/>
      <c r="V9" s="214"/>
      <c r="W9" s="210"/>
      <c r="X9" s="210"/>
      <c r="Y9" s="210"/>
      <c r="Z9" s="210"/>
      <c r="AA9" s="210"/>
    </row>
    <row r="10" spans="1:27" s="211" customFormat="1" ht="182.45" customHeight="1">
      <c r="A10" s="207">
        <v>4</v>
      </c>
      <c r="B10" s="200">
        <v>2014</v>
      </c>
      <c r="C10" s="200" t="s">
        <v>21</v>
      </c>
      <c r="D10" s="199" t="s">
        <v>1095</v>
      </c>
      <c r="E10" s="232" t="s">
        <v>42</v>
      </c>
      <c r="F10" s="229">
        <v>41759</v>
      </c>
      <c r="G10" s="232" t="s">
        <v>43</v>
      </c>
      <c r="H10" s="200" t="s">
        <v>27</v>
      </c>
      <c r="I10" s="212">
        <v>43010</v>
      </c>
      <c r="J10" s="163"/>
      <c r="K10" s="229">
        <v>43199</v>
      </c>
      <c r="L10" s="232" t="s">
        <v>44</v>
      </c>
      <c r="M10" s="213" t="s">
        <v>30</v>
      </c>
      <c r="N10" s="165"/>
      <c r="O10" s="214"/>
      <c r="P10" s="214"/>
      <c r="Q10" s="165"/>
      <c r="R10" s="214"/>
      <c r="S10" s="214"/>
      <c r="T10" s="165"/>
      <c r="U10" s="214"/>
      <c r="V10" s="214"/>
      <c r="W10" s="210"/>
      <c r="X10" s="210"/>
      <c r="Y10" s="210"/>
      <c r="Z10" s="210"/>
      <c r="AA10" s="210"/>
    </row>
    <row r="11" spans="1:27" s="211" customFormat="1" ht="144" customHeight="1">
      <c r="A11" s="207">
        <v>5</v>
      </c>
      <c r="B11" s="200">
        <v>2015</v>
      </c>
      <c r="C11" s="200" t="s">
        <v>21</v>
      </c>
      <c r="D11" s="199" t="s">
        <v>1095</v>
      </c>
      <c r="E11" s="232" t="s">
        <v>45</v>
      </c>
      <c r="F11" s="215">
        <v>42198</v>
      </c>
      <c r="G11" s="232" t="s">
        <v>47</v>
      </c>
      <c r="H11" s="200" t="s">
        <v>48</v>
      </c>
      <c r="I11" s="212">
        <v>43220</v>
      </c>
      <c r="J11" s="163"/>
      <c r="K11" s="229">
        <v>43196</v>
      </c>
      <c r="L11" s="232" t="s">
        <v>49</v>
      </c>
      <c r="M11" s="213" t="s">
        <v>30</v>
      </c>
      <c r="N11" s="214"/>
      <c r="O11" s="214"/>
      <c r="P11" s="214"/>
      <c r="Q11" s="214"/>
      <c r="R11" s="214"/>
      <c r="S11" s="214"/>
      <c r="T11" s="214"/>
      <c r="U11" s="214"/>
      <c r="V11" s="214"/>
      <c r="W11" s="210"/>
      <c r="X11" s="210"/>
      <c r="Y11" s="210"/>
      <c r="Z11" s="210"/>
      <c r="AA11" s="210"/>
    </row>
    <row r="12" spans="1:27" s="211" customFormat="1" ht="142.9" customHeight="1">
      <c r="A12" s="207">
        <v>6</v>
      </c>
      <c r="B12" s="200">
        <v>2015</v>
      </c>
      <c r="C12" s="200" t="s">
        <v>21</v>
      </c>
      <c r="D12" s="199" t="s">
        <v>1095</v>
      </c>
      <c r="E12" s="232" t="s">
        <v>51</v>
      </c>
      <c r="F12" s="215">
        <v>42314</v>
      </c>
      <c r="G12" s="232" t="s">
        <v>1106</v>
      </c>
      <c r="H12" s="200" t="s">
        <v>27</v>
      </c>
      <c r="I12" s="213">
        <v>2017</v>
      </c>
      <c r="J12" s="163"/>
      <c r="K12" s="229">
        <v>43196</v>
      </c>
      <c r="L12" s="232" t="s">
        <v>54</v>
      </c>
      <c r="M12" s="213" t="s">
        <v>30</v>
      </c>
      <c r="N12" s="214"/>
      <c r="O12" s="214"/>
      <c r="P12" s="214"/>
      <c r="Q12" s="214"/>
      <c r="R12" s="214"/>
      <c r="S12" s="214"/>
      <c r="T12" s="214"/>
      <c r="U12" s="214"/>
      <c r="V12" s="214"/>
      <c r="W12" s="210"/>
      <c r="X12" s="210"/>
      <c r="Y12" s="210"/>
      <c r="Z12" s="210"/>
      <c r="AA12" s="210"/>
    </row>
    <row r="13" spans="1:27" s="211" customFormat="1" ht="114.75">
      <c r="A13" s="207">
        <v>7</v>
      </c>
      <c r="B13" s="200">
        <v>2016</v>
      </c>
      <c r="C13" s="200" t="s">
        <v>21</v>
      </c>
      <c r="D13" s="199" t="s">
        <v>1095</v>
      </c>
      <c r="E13" s="232" t="s">
        <v>55</v>
      </c>
      <c r="F13" s="215">
        <v>42503</v>
      </c>
      <c r="G13" s="232" t="s">
        <v>56</v>
      </c>
      <c r="H13" s="200" t="s">
        <v>27</v>
      </c>
      <c r="I13" s="200" t="s">
        <v>27</v>
      </c>
      <c r="J13" s="163"/>
      <c r="K13" s="229">
        <v>43196</v>
      </c>
      <c r="L13" s="232" t="s">
        <v>56</v>
      </c>
      <c r="M13" s="213" t="s">
        <v>30</v>
      </c>
      <c r="N13" s="214"/>
      <c r="O13" s="214"/>
      <c r="P13" s="214"/>
      <c r="Q13" s="214"/>
      <c r="R13" s="214"/>
      <c r="S13" s="214"/>
      <c r="T13" s="214"/>
      <c r="U13" s="214"/>
      <c r="V13" s="214"/>
      <c r="W13" s="210"/>
      <c r="X13" s="210"/>
      <c r="Y13" s="210"/>
      <c r="Z13" s="210"/>
      <c r="AA13" s="210"/>
    </row>
    <row r="14" spans="1:27" s="211" customFormat="1" ht="395.25">
      <c r="A14" s="207">
        <v>8</v>
      </c>
      <c r="B14" s="200">
        <v>2017</v>
      </c>
      <c r="C14" s="200" t="s">
        <v>21</v>
      </c>
      <c r="D14" s="199" t="s">
        <v>1095</v>
      </c>
      <c r="E14" s="232" t="s">
        <v>57</v>
      </c>
      <c r="F14" s="215">
        <v>42935</v>
      </c>
      <c r="G14" s="232" t="s">
        <v>1112</v>
      </c>
      <c r="H14" s="200" t="s">
        <v>59</v>
      </c>
      <c r="I14" s="212">
        <v>42823</v>
      </c>
      <c r="J14" s="201"/>
      <c r="K14" s="229">
        <v>43168</v>
      </c>
      <c r="L14" s="232" t="s">
        <v>60</v>
      </c>
      <c r="M14" s="381" t="s">
        <v>32</v>
      </c>
      <c r="N14" s="214"/>
      <c r="O14" s="214"/>
      <c r="P14" s="214"/>
      <c r="Q14" s="214"/>
      <c r="R14" s="214"/>
      <c r="S14" s="214"/>
      <c r="T14" s="214"/>
      <c r="U14" s="214"/>
      <c r="V14" s="214"/>
      <c r="W14" s="210"/>
      <c r="X14" s="210"/>
      <c r="Y14" s="210"/>
      <c r="Z14" s="210"/>
      <c r="AA14" s="210"/>
    </row>
    <row r="15" spans="1:27" s="211" customFormat="1" ht="229.5">
      <c r="A15" s="207">
        <v>9</v>
      </c>
      <c r="B15" s="200">
        <v>2017</v>
      </c>
      <c r="C15" s="200" t="s">
        <v>21</v>
      </c>
      <c r="D15" s="199" t="s">
        <v>1095</v>
      </c>
      <c r="E15" s="232" t="s">
        <v>61</v>
      </c>
      <c r="F15" s="215">
        <v>42935</v>
      </c>
      <c r="G15" s="232" t="s">
        <v>1107</v>
      </c>
      <c r="H15" s="200" t="s">
        <v>27</v>
      </c>
      <c r="I15" s="212">
        <v>43252</v>
      </c>
      <c r="J15" s="201"/>
      <c r="K15" s="229">
        <v>43196</v>
      </c>
      <c r="L15" s="232" t="s">
        <v>1091</v>
      </c>
      <c r="M15" s="381" t="s">
        <v>32</v>
      </c>
      <c r="N15" s="214"/>
      <c r="O15" s="214"/>
      <c r="P15" s="214"/>
      <c r="Q15" s="214"/>
      <c r="R15" s="214"/>
      <c r="S15" s="214"/>
      <c r="T15" s="214"/>
      <c r="U15" s="214"/>
      <c r="V15" s="214"/>
      <c r="W15" s="210"/>
      <c r="X15" s="210"/>
      <c r="Y15" s="210"/>
      <c r="Z15" s="210"/>
      <c r="AA15" s="210"/>
    </row>
    <row r="16" spans="1:27" s="211" customFormat="1" ht="204">
      <c r="A16" s="207">
        <v>10</v>
      </c>
      <c r="B16" s="200">
        <v>2017</v>
      </c>
      <c r="C16" s="200" t="s">
        <v>21</v>
      </c>
      <c r="D16" s="199" t="s">
        <v>1095</v>
      </c>
      <c r="E16" s="232" t="s">
        <v>64</v>
      </c>
      <c r="F16" s="215">
        <v>42935</v>
      </c>
      <c r="G16" s="232" t="s">
        <v>1108</v>
      </c>
      <c r="H16" s="200" t="s">
        <v>27</v>
      </c>
      <c r="I16" s="212">
        <v>43252</v>
      </c>
      <c r="J16" s="163"/>
      <c r="K16" s="229">
        <v>43196</v>
      </c>
      <c r="L16" s="232" t="s">
        <v>1092</v>
      </c>
      <c r="M16" s="213" t="s">
        <v>30</v>
      </c>
      <c r="N16" s="214"/>
      <c r="O16" s="214"/>
      <c r="P16" s="214"/>
      <c r="Q16" s="214"/>
      <c r="R16" s="214"/>
      <c r="S16" s="214"/>
      <c r="T16" s="214"/>
      <c r="U16" s="214"/>
      <c r="V16" s="214"/>
      <c r="W16" s="210"/>
      <c r="X16" s="210"/>
      <c r="Y16" s="210"/>
      <c r="Z16" s="210"/>
      <c r="AA16" s="210"/>
    </row>
    <row r="17" spans="1:27" s="211" customFormat="1" ht="229.5">
      <c r="A17" s="207">
        <v>11</v>
      </c>
      <c r="B17" s="200">
        <v>2017</v>
      </c>
      <c r="C17" s="200" t="s">
        <v>21</v>
      </c>
      <c r="D17" s="199" t="s">
        <v>1095</v>
      </c>
      <c r="E17" s="232" t="s">
        <v>65</v>
      </c>
      <c r="F17" s="215">
        <v>42935</v>
      </c>
      <c r="G17" s="232" t="s">
        <v>1109</v>
      </c>
      <c r="H17" s="200" t="s">
        <v>27</v>
      </c>
      <c r="I17" s="212">
        <v>43252</v>
      </c>
      <c r="J17" s="201"/>
      <c r="K17" s="229">
        <v>43196</v>
      </c>
      <c r="L17" s="232" t="s">
        <v>1093</v>
      </c>
      <c r="M17" s="381" t="s">
        <v>32</v>
      </c>
      <c r="N17" s="214"/>
      <c r="O17" s="214"/>
      <c r="P17" s="214"/>
      <c r="Q17" s="214"/>
      <c r="R17" s="214"/>
      <c r="S17" s="214"/>
      <c r="T17" s="214"/>
      <c r="U17" s="214"/>
      <c r="V17" s="214"/>
      <c r="W17" s="210"/>
      <c r="X17" s="210"/>
      <c r="Y17" s="210"/>
      <c r="Z17" s="210"/>
      <c r="AA17" s="210"/>
    </row>
    <row r="18" spans="1:27" s="211" customFormat="1" ht="140.25">
      <c r="A18" s="207">
        <v>12</v>
      </c>
      <c r="B18" s="200">
        <v>2017</v>
      </c>
      <c r="C18" s="200" t="s">
        <v>21</v>
      </c>
      <c r="D18" s="199" t="s">
        <v>1095</v>
      </c>
      <c r="E18" s="232" t="s">
        <v>66</v>
      </c>
      <c r="F18" s="215">
        <v>42935</v>
      </c>
      <c r="G18" s="232" t="s">
        <v>1110</v>
      </c>
      <c r="H18" s="200" t="s">
        <v>27</v>
      </c>
      <c r="I18" s="212">
        <v>43252</v>
      </c>
      <c r="J18" s="201"/>
      <c r="K18" s="229">
        <v>43196</v>
      </c>
      <c r="L18" s="232" t="s">
        <v>67</v>
      </c>
      <c r="M18" s="381" t="s">
        <v>32</v>
      </c>
      <c r="N18" s="214"/>
      <c r="O18" s="214"/>
      <c r="P18" s="214"/>
      <c r="Q18" s="214"/>
      <c r="R18" s="214"/>
      <c r="S18" s="214"/>
      <c r="T18" s="214"/>
      <c r="U18" s="214"/>
      <c r="V18" s="214"/>
      <c r="W18" s="210"/>
      <c r="X18" s="210"/>
      <c r="Y18" s="210"/>
      <c r="Z18" s="210"/>
      <c r="AA18" s="210"/>
    </row>
    <row r="19" spans="1:27" s="211" customFormat="1" ht="395.25">
      <c r="A19" s="207">
        <v>13</v>
      </c>
      <c r="B19" s="200">
        <v>2017</v>
      </c>
      <c r="C19" s="200" t="s">
        <v>21</v>
      </c>
      <c r="D19" s="199" t="s">
        <v>1095</v>
      </c>
      <c r="E19" s="232" t="s">
        <v>68</v>
      </c>
      <c r="F19" s="215">
        <v>42935</v>
      </c>
      <c r="G19" s="232" t="s">
        <v>1113</v>
      </c>
      <c r="H19" s="200" t="s">
        <v>27</v>
      </c>
      <c r="I19" s="212">
        <v>43221</v>
      </c>
      <c r="J19" s="201"/>
      <c r="K19" s="229">
        <v>43196</v>
      </c>
      <c r="L19" s="232" t="s">
        <v>1094</v>
      </c>
      <c r="M19" s="381" t="s">
        <v>32</v>
      </c>
      <c r="N19" s="214"/>
      <c r="O19" s="214"/>
      <c r="P19" s="214"/>
      <c r="Q19" s="214"/>
      <c r="R19" s="214"/>
      <c r="S19" s="214"/>
      <c r="T19" s="214"/>
      <c r="U19" s="214"/>
      <c r="V19" s="214"/>
      <c r="W19" s="210"/>
      <c r="X19" s="210"/>
      <c r="Y19" s="210"/>
      <c r="Z19" s="210"/>
      <c r="AA19" s="210"/>
    </row>
    <row r="20" spans="1:27" s="211" customFormat="1" ht="127.5">
      <c r="A20" s="207">
        <v>14</v>
      </c>
      <c r="B20" s="200">
        <v>2017</v>
      </c>
      <c r="C20" s="200" t="s">
        <v>21</v>
      </c>
      <c r="D20" s="199" t="s">
        <v>1095</v>
      </c>
      <c r="E20" s="232" t="s">
        <v>1181</v>
      </c>
      <c r="F20" s="215">
        <v>42937</v>
      </c>
      <c r="G20" s="232" t="s">
        <v>1111</v>
      </c>
      <c r="H20" s="200" t="s">
        <v>27</v>
      </c>
      <c r="I20" s="212">
        <v>43465</v>
      </c>
      <c r="J20" s="201"/>
      <c r="K20" s="229">
        <v>43199</v>
      </c>
      <c r="L20" s="232" t="s">
        <v>69</v>
      </c>
      <c r="M20" s="381" t="s">
        <v>32</v>
      </c>
      <c r="N20" s="165"/>
      <c r="O20" s="214"/>
      <c r="P20" s="214"/>
      <c r="Q20" s="165"/>
      <c r="R20" s="214"/>
      <c r="S20" s="214"/>
      <c r="T20" s="165"/>
      <c r="U20" s="214"/>
      <c r="V20" s="214"/>
      <c r="W20" s="210"/>
      <c r="X20" s="210"/>
      <c r="Y20" s="210"/>
      <c r="Z20" s="210"/>
      <c r="AA20" s="210"/>
    </row>
    <row r="21" spans="1:27" s="211" customFormat="1" ht="187.15" customHeight="1">
      <c r="A21" s="207">
        <v>15</v>
      </c>
      <c r="B21" s="213">
        <v>2014</v>
      </c>
      <c r="C21" s="200" t="s">
        <v>21</v>
      </c>
      <c r="D21" s="199" t="s">
        <v>1095</v>
      </c>
      <c r="E21" s="232" t="s">
        <v>361</v>
      </c>
      <c r="F21" s="216">
        <v>41971</v>
      </c>
      <c r="G21" s="232" t="s">
        <v>362</v>
      </c>
      <c r="H21" s="213" t="s">
        <v>27</v>
      </c>
      <c r="I21" s="215">
        <v>42736</v>
      </c>
      <c r="J21" s="201"/>
      <c r="K21" s="229">
        <v>43201</v>
      </c>
      <c r="L21" s="232" t="s">
        <v>363</v>
      </c>
      <c r="M21" s="213" t="s">
        <v>30</v>
      </c>
      <c r="N21" s="213"/>
      <c r="O21" s="214"/>
      <c r="P21" s="214"/>
      <c r="Q21" s="214"/>
      <c r="R21" s="214"/>
      <c r="S21" s="214"/>
      <c r="T21" s="214"/>
      <c r="U21" s="214"/>
      <c r="V21" s="214"/>
      <c r="W21" s="210"/>
      <c r="X21" s="210"/>
      <c r="Y21" s="210"/>
      <c r="Z21" s="210"/>
      <c r="AA21" s="210"/>
    </row>
    <row r="22" spans="1:27" s="211" customFormat="1" ht="153">
      <c r="A22" s="207">
        <v>16</v>
      </c>
      <c r="B22" s="213">
        <v>2014</v>
      </c>
      <c r="C22" s="213" t="s">
        <v>21</v>
      </c>
      <c r="D22" s="199" t="s">
        <v>1095</v>
      </c>
      <c r="E22" s="232" t="s">
        <v>364</v>
      </c>
      <c r="F22" s="216">
        <v>41971</v>
      </c>
      <c r="G22" s="232" t="s">
        <v>362</v>
      </c>
      <c r="H22" s="213" t="s">
        <v>27</v>
      </c>
      <c r="I22" s="215">
        <v>42736</v>
      </c>
      <c r="J22" s="201"/>
      <c r="K22" s="229">
        <v>43201</v>
      </c>
      <c r="L22" s="232" t="s">
        <v>363</v>
      </c>
      <c r="M22" s="213" t="s">
        <v>30</v>
      </c>
      <c r="N22" s="213"/>
      <c r="O22" s="214"/>
      <c r="P22" s="214"/>
      <c r="Q22" s="214"/>
      <c r="R22" s="214"/>
      <c r="S22" s="214"/>
      <c r="T22" s="214"/>
      <c r="U22" s="214"/>
      <c r="V22" s="214"/>
      <c r="W22" s="210"/>
      <c r="X22" s="210"/>
      <c r="Y22" s="210"/>
      <c r="Z22" s="210"/>
      <c r="AA22" s="210"/>
    </row>
    <row r="23" spans="1:27" s="211" customFormat="1" ht="153">
      <c r="A23" s="207">
        <v>17</v>
      </c>
      <c r="B23" s="213">
        <v>2014</v>
      </c>
      <c r="C23" s="213" t="s">
        <v>21</v>
      </c>
      <c r="D23" s="199" t="s">
        <v>1095</v>
      </c>
      <c r="E23" s="232" t="s">
        <v>365</v>
      </c>
      <c r="F23" s="216">
        <v>41971</v>
      </c>
      <c r="G23" s="232" t="s">
        <v>362</v>
      </c>
      <c r="H23" s="213" t="s">
        <v>27</v>
      </c>
      <c r="I23" s="215">
        <v>42736</v>
      </c>
      <c r="J23" s="201"/>
      <c r="K23" s="229">
        <v>43201</v>
      </c>
      <c r="L23" s="232" t="s">
        <v>363</v>
      </c>
      <c r="M23" s="213" t="s">
        <v>30</v>
      </c>
      <c r="N23" s="147"/>
      <c r="O23" s="214"/>
      <c r="P23" s="214"/>
      <c r="Q23" s="165"/>
      <c r="R23" s="214"/>
      <c r="S23" s="214"/>
      <c r="T23" s="165"/>
      <c r="U23" s="214"/>
      <c r="V23" s="214"/>
      <c r="W23" s="210"/>
      <c r="X23" s="210"/>
      <c r="Y23" s="210"/>
      <c r="Z23" s="210"/>
      <c r="AA23" s="210"/>
    </row>
    <row r="24" spans="1:27" s="211" customFormat="1" ht="153">
      <c r="A24" s="207">
        <v>18</v>
      </c>
      <c r="B24" s="213">
        <v>2014</v>
      </c>
      <c r="C24" s="213" t="s">
        <v>21</v>
      </c>
      <c r="D24" s="199" t="s">
        <v>1095</v>
      </c>
      <c r="E24" s="232" t="s">
        <v>366</v>
      </c>
      <c r="F24" s="216">
        <v>41971</v>
      </c>
      <c r="G24" s="232" t="s">
        <v>362</v>
      </c>
      <c r="H24" s="213" t="s">
        <v>27</v>
      </c>
      <c r="I24" s="215">
        <v>42736</v>
      </c>
      <c r="J24" s="201"/>
      <c r="K24" s="229">
        <v>43201</v>
      </c>
      <c r="L24" s="232" t="s">
        <v>363</v>
      </c>
      <c r="M24" s="213" t="s">
        <v>30</v>
      </c>
      <c r="N24" s="214"/>
      <c r="O24" s="214"/>
      <c r="P24" s="214"/>
      <c r="Q24" s="214"/>
      <c r="R24" s="214"/>
      <c r="S24" s="214"/>
      <c r="T24" s="214"/>
      <c r="U24" s="214"/>
      <c r="V24" s="214"/>
    </row>
    <row r="25" spans="1:27" s="211" customFormat="1" ht="153">
      <c r="A25" s="207">
        <v>19</v>
      </c>
      <c r="B25" s="213">
        <v>2014</v>
      </c>
      <c r="C25" s="213" t="s">
        <v>21</v>
      </c>
      <c r="D25" s="199" t="s">
        <v>1095</v>
      </c>
      <c r="E25" s="232" t="s">
        <v>367</v>
      </c>
      <c r="F25" s="216">
        <v>41971</v>
      </c>
      <c r="G25" s="232" t="s">
        <v>362</v>
      </c>
      <c r="H25" s="213" t="s">
        <v>27</v>
      </c>
      <c r="I25" s="215">
        <v>42736</v>
      </c>
      <c r="J25" s="201"/>
      <c r="K25" s="229">
        <v>43201</v>
      </c>
      <c r="L25" s="232" t="s">
        <v>363</v>
      </c>
      <c r="M25" s="213" t="s">
        <v>30</v>
      </c>
      <c r="N25" s="214"/>
      <c r="O25" s="214"/>
      <c r="P25" s="214"/>
      <c r="Q25" s="214"/>
      <c r="R25" s="214"/>
      <c r="S25" s="214"/>
      <c r="T25" s="214"/>
      <c r="U25" s="214"/>
      <c r="V25" s="214"/>
    </row>
    <row r="26" spans="1:27" s="211" customFormat="1" ht="153">
      <c r="A26" s="207">
        <v>20</v>
      </c>
      <c r="B26" s="213">
        <v>2015</v>
      </c>
      <c r="C26" s="213" t="s">
        <v>21</v>
      </c>
      <c r="D26" s="199" t="s">
        <v>1095</v>
      </c>
      <c r="E26" s="232" t="s">
        <v>368</v>
      </c>
      <c r="F26" s="216">
        <v>41971</v>
      </c>
      <c r="G26" s="232" t="s">
        <v>362</v>
      </c>
      <c r="H26" s="213" t="s">
        <v>27</v>
      </c>
      <c r="I26" s="215">
        <v>42736</v>
      </c>
      <c r="J26" s="201"/>
      <c r="K26" s="229">
        <v>43201</v>
      </c>
      <c r="L26" s="232" t="s">
        <v>363</v>
      </c>
      <c r="M26" s="213" t="s">
        <v>30</v>
      </c>
      <c r="N26" s="214"/>
      <c r="O26" s="214"/>
      <c r="P26" s="214"/>
      <c r="Q26" s="214"/>
      <c r="R26" s="214"/>
      <c r="S26" s="214"/>
      <c r="T26" s="214"/>
      <c r="U26" s="214"/>
      <c r="V26" s="214"/>
    </row>
    <row r="27" spans="1:27" s="211" customFormat="1" ht="153">
      <c r="A27" s="207">
        <v>21</v>
      </c>
      <c r="B27" s="213">
        <v>2015</v>
      </c>
      <c r="C27" s="213" t="s">
        <v>21</v>
      </c>
      <c r="D27" s="199" t="s">
        <v>1095</v>
      </c>
      <c r="E27" s="232" t="s">
        <v>369</v>
      </c>
      <c r="F27" s="216">
        <v>41971</v>
      </c>
      <c r="G27" s="232" t="s">
        <v>362</v>
      </c>
      <c r="H27" s="213" t="s">
        <v>27</v>
      </c>
      <c r="I27" s="215">
        <v>42736</v>
      </c>
      <c r="J27" s="201"/>
      <c r="K27" s="229">
        <v>43201</v>
      </c>
      <c r="L27" s="232" t="s">
        <v>363</v>
      </c>
      <c r="M27" s="213" t="s">
        <v>30</v>
      </c>
      <c r="N27" s="214"/>
      <c r="O27" s="214"/>
      <c r="P27" s="214"/>
      <c r="Q27" s="214"/>
      <c r="R27" s="214"/>
      <c r="S27" s="214"/>
      <c r="T27" s="214"/>
      <c r="U27" s="214"/>
      <c r="V27" s="214"/>
    </row>
    <row r="28" spans="1:27" s="211" customFormat="1" ht="153">
      <c r="A28" s="207">
        <v>22</v>
      </c>
      <c r="B28" s="213">
        <v>2015</v>
      </c>
      <c r="C28" s="213" t="s">
        <v>21</v>
      </c>
      <c r="D28" s="199" t="s">
        <v>1095</v>
      </c>
      <c r="E28" s="232" t="s">
        <v>370</v>
      </c>
      <c r="F28" s="216">
        <v>41971</v>
      </c>
      <c r="G28" s="232" t="s">
        <v>362</v>
      </c>
      <c r="H28" s="213" t="s">
        <v>27</v>
      </c>
      <c r="I28" s="215">
        <v>42736</v>
      </c>
      <c r="J28" s="217"/>
      <c r="K28" s="229">
        <v>43201</v>
      </c>
      <c r="L28" s="232" t="s">
        <v>363</v>
      </c>
      <c r="M28" s="213" t="s">
        <v>30</v>
      </c>
      <c r="N28" s="214"/>
      <c r="O28" s="214"/>
      <c r="P28" s="214"/>
      <c r="Q28" s="214"/>
      <c r="R28" s="214"/>
      <c r="S28" s="214"/>
      <c r="T28" s="214"/>
      <c r="U28" s="214"/>
      <c r="V28" s="214"/>
    </row>
    <row r="29" spans="1:27" s="211" customFormat="1" ht="153">
      <c r="A29" s="207">
        <v>23</v>
      </c>
      <c r="B29" s="213">
        <v>2015</v>
      </c>
      <c r="C29" s="213" t="s">
        <v>21</v>
      </c>
      <c r="D29" s="199" t="s">
        <v>1095</v>
      </c>
      <c r="E29" s="232" t="s">
        <v>371</v>
      </c>
      <c r="F29" s="216">
        <v>41971</v>
      </c>
      <c r="G29" s="232" t="s">
        <v>362</v>
      </c>
      <c r="H29" s="213" t="s">
        <v>27</v>
      </c>
      <c r="I29" s="215">
        <v>42736</v>
      </c>
      <c r="J29" s="217"/>
      <c r="K29" s="229">
        <v>43201</v>
      </c>
      <c r="L29" s="232" t="s">
        <v>363</v>
      </c>
      <c r="M29" s="213" t="s">
        <v>30</v>
      </c>
      <c r="N29" s="214"/>
      <c r="O29" s="214"/>
      <c r="P29" s="214"/>
      <c r="Q29" s="214"/>
      <c r="R29" s="214"/>
      <c r="S29" s="214"/>
      <c r="T29" s="214"/>
      <c r="U29" s="214"/>
      <c r="V29" s="214"/>
    </row>
    <row r="30" spans="1:27" s="211" customFormat="1" ht="153">
      <c r="A30" s="207">
        <v>24</v>
      </c>
      <c r="B30" s="213">
        <v>2015</v>
      </c>
      <c r="C30" s="213" t="s">
        <v>21</v>
      </c>
      <c r="D30" s="199" t="s">
        <v>1095</v>
      </c>
      <c r="E30" s="232" t="s">
        <v>372</v>
      </c>
      <c r="F30" s="216">
        <v>41971</v>
      </c>
      <c r="G30" s="232" t="s">
        <v>362</v>
      </c>
      <c r="H30" s="213" t="s">
        <v>27</v>
      </c>
      <c r="I30" s="215">
        <v>42736</v>
      </c>
      <c r="J30" s="217"/>
      <c r="K30" s="229">
        <v>43201</v>
      </c>
      <c r="L30" s="232" t="s">
        <v>363</v>
      </c>
      <c r="M30" s="213" t="s">
        <v>30</v>
      </c>
      <c r="N30" s="217"/>
      <c r="O30" s="217"/>
      <c r="P30" s="217"/>
      <c r="Q30" s="217"/>
      <c r="R30" s="217"/>
      <c r="S30" s="217"/>
      <c r="T30" s="217"/>
      <c r="U30" s="217"/>
      <c r="V30" s="217"/>
    </row>
    <row r="31" spans="1:27" s="211" customFormat="1" ht="153">
      <c r="A31" s="207">
        <v>25</v>
      </c>
      <c r="B31" s="213">
        <v>2015</v>
      </c>
      <c r="C31" s="213" t="s">
        <v>21</v>
      </c>
      <c r="D31" s="199" t="s">
        <v>1095</v>
      </c>
      <c r="E31" s="232" t="s">
        <v>373</v>
      </c>
      <c r="F31" s="216">
        <v>41971</v>
      </c>
      <c r="G31" s="232" t="s">
        <v>362</v>
      </c>
      <c r="H31" s="213" t="s">
        <v>27</v>
      </c>
      <c r="I31" s="215">
        <v>42736</v>
      </c>
      <c r="J31" s="217"/>
      <c r="K31" s="229">
        <v>43201</v>
      </c>
      <c r="L31" s="232" t="s">
        <v>363</v>
      </c>
      <c r="M31" s="213" t="s">
        <v>30</v>
      </c>
      <c r="N31" s="217"/>
      <c r="O31" s="217"/>
      <c r="P31" s="217"/>
      <c r="Q31" s="217"/>
      <c r="R31" s="217"/>
      <c r="S31" s="217"/>
      <c r="T31" s="217"/>
      <c r="U31" s="217"/>
      <c r="V31" s="217"/>
    </row>
    <row r="32" spans="1:27" s="211" customFormat="1" ht="153">
      <c r="A32" s="207">
        <v>26</v>
      </c>
      <c r="B32" s="213">
        <v>2016</v>
      </c>
      <c r="C32" s="213" t="s">
        <v>21</v>
      </c>
      <c r="D32" s="199" t="s">
        <v>1095</v>
      </c>
      <c r="E32" s="232" t="s">
        <v>374</v>
      </c>
      <c r="F32" s="216">
        <v>41971</v>
      </c>
      <c r="G32" s="232" t="s">
        <v>362</v>
      </c>
      <c r="H32" s="213" t="s">
        <v>27</v>
      </c>
      <c r="I32" s="215">
        <v>42736</v>
      </c>
      <c r="J32" s="217"/>
      <c r="K32" s="229">
        <v>43201</v>
      </c>
      <c r="L32" s="232" t="s">
        <v>363</v>
      </c>
      <c r="M32" s="213" t="s">
        <v>30</v>
      </c>
      <c r="N32" s="217"/>
      <c r="O32" s="217"/>
      <c r="P32" s="217"/>
      <c r="Q32" s="217"/>
      <c r="R32" s="217"/>
      <c r="S32" s="217"/>
      <c r="T32" s="217"/>
      <c r="U32" s="217"/>
      <c r="V32" s="217"/>
    </row>
    <row r="33" spans="1:22" s="211" customFormat="1" ht="153">
      <c r="A33" s="207">
        <v>27</v>
      </c>
      <c r="B33" s="213">
        <v>2016</v>
      </c>
      <c r="C33" s="213" t="s">
        <v>21</v>
      </c>
      <c r="D33" s="199" t="s">
        <v>1095</v>
      </c>
      <c r="E33" s="232" t="s">
        <v>375</v>
      </c>
      <c r="F33" s="216">
        <v>41971</v>
      </c>
      <c r="G33" s="232" t="s">
        <v>362</v>
      </c>
      <c r="H33" s="213" t="s">
        <v>27</v>
      </c>
      <c r="I33" s="215">
        <v>42736</v>
      </c>
      <c r="J33" s="217"/>
      <c r="K33" s="229">
        <v>43201</v>
      </c>
      <c r="L33" s="232" t="s">
        <v>363</v>
      </c>
      <c r="M33" s="213" t="s">
        <v>30</v>
      </c>
      <c r="N33" s="217"/>
      <c r="O33" s="217"/>
      <c r="P33" s="217"/>
      <c r="Q33" s="217"/>
      <c r="R33" s="217"/>
      <c r="S33" s="217"/>
      <c r="T33" s="217"/>
      <c r="U33" s="217"/>
      <c r="V33" s="217"/>
    </row>
    <row r="34" spans="1:22" s="211" customFormat="1" ht="63.75">
      <c r="A34" s="207">
        <v>28</v>
      </c>
      <c r="B34" s="213">
        <v>2014</v>
      </c>
      <c r="C34" s="213" t="s">
        <v>21</v>
      </c>
      <c r="D34" s="199" t="s">
        <v>1095</v>
      </c>
      <c r="E34" s="232" t="s">
        <v>376</v>
      </c>
      <c r="F34" s="216">
        <v>41883</v>
      </c>
      <c r="G34" s="232" t="s">
        <v>377</v>
      </c>
      <c r="H34" s="213" t="s">
        <v>27</v>
      </c>
      <c r="I34" s="215">
        <v>41883</v>
      </c>
      <c r="J34" s="217"/>
      <c r="K34" s="229">
        <v>43201</v>
      </c>
      <c r="L34" s="232" t="s">
        <v>378</v>
      </c>
      <c r="M34" s="213" t="s">
        <v>30</v>
      </c>
      <c r="N34" s="217"/>
      <c r="O34" s="217"/>
      <c r="P34" s="217"/>
      <c r="Q34" s="217"/>
      <c r="R34" s="217"/>
      <c r="S34" s="217"/>
      <c r="T34" s="217"/>
      <c r="U34" s="217"/>
      <c r="V34" s="217"/>
    </row>
    <row r="35" spans="1:22" s="211" customFormat="1" ht="93.6" customHeight="1">
      <c r="A35" s="207">
        <v>29</v>
      </c>
      <c r="B35" s="213">
        <v>2014</v>
      </c>
      <c r="C35" s="213" t="s">
        <v>21</v>
      </c>
      <c r="D35" s="199" t="s">
        <v>1095</v>
      </c>
      <c r="E35" s="232" t="s">
        <v>379</v>
      </c>
      <c r="F35" s="216">
        <v>41883</v>
      </c>
      <c r="G35" s="232" t="s">
        <v>380</v>
      </c>
      <c r="H35" s="213" t="s">
        <v>27</v>
      </c>
      <c r="I35" s="215">
        <v>43190</v>
      </c>
      <c r="J35" s="217"/>
      <c r="K35" s="229">
        <v>43201</v>
      </c>
      <c r="L35" s="232" t="s">
        <v>381</v>
      </c>
      <c r="M35" s="213" t="s">
        <v>30</v>
      </c>
      <c r="N35" s="217"/>
      <c r="O35" s="217"/>
      <c r="P35" s="217"/>
      <c r="Q35" s="217"/>
      <c r="R35" s="217"/>
      <c r="S35" s="217"/>
      <c r="T35" s="217"/>
      <c r="U35" s="217"/>
      <c r="V35" s="217"/>
    </row>
    <row r="36" spans="1:22" s="211" customFormat="1" ht="102">
      <c r="A36" s="207">
        <v>30</v>
      </c>
      <c r="B36" s="213">
        <v>2014</v>
      </c>
      <c r="C36" s="213" t="s">
        <v>21</v>
      </c>
      <c r="D36" s="199" t="s">
        <v>1095</v>
      </c>
      <c r="E36" s="232" t="s">
        <v>382</v>
      </c>
      <c r="F36" s="216">
        <v>41883</v>
      </c>
      <c r="G36" s="232" t="s">
        <v>383</v>
      </c>
      <c r="H36" s="213" t="s">
        <v>27</v>
      </c>
      <c r="I36" s="215">
        <v>42736</v>
      </c>
      <c r="J36" s="217"/>
      <c r="K36" s="229">
        <v>43201</v>
      </c>
      <c r="L36" s="232" t="s">
        <v>384</v>
      </c>
      <c r="M36" s="213" t="s">
        <v>30</v>
      </c>
      <c r="N36" s="217"/>
      <c r="O36" s="217"/>
      <c r="P36" s="217"/>
      <c r="Q36" s="217"/>
      <c r="R36" s="217"/>
      <c r="S36" s="217"/>
      <c r="T36" s="217"/>
      <c r="U36" s="217"/>
      <c r="V36" s="217"/>
    </row>
    <row r="37" spans="1:22" s="211" customFormat="1" ht="76.5">
      <c r="A37" s="207">
        <v>31</v>
      </c>
      <c r="B37" s="213">
        <v>2014</v>
      </c>
      <c r="C37" s="213" t="s">
        <v>21</v>
      </c>
      <c r="D37" s="199" t="s">
        <v>1095</v>
      </c>
      <c r="E37" s="232" t="s">
        <v>385</v>
      </c>
      <c r="F37" s="216">
        <v>41883</v>
      </c>
      <c r="G37" s="232" t="s">
        <v>386</v>
      </c>
      <c r="H37" s="213" t="s">
        <v>27</v>
      </c>
      <c r="I37" s="215">
        <v>42736</v>
      </c>
      <c r="J37" s="217"/>
      <c r="K37" s="229">
        <v>43201</v>
      </c>
      <c r="L37" s="232" t="s">
        <v>387</v>
      </c>
      <c r="M37" s="213" t="s">
        <v>30</v>
      </c>
      <c r="N37" s="217"/>
      <c r="O37" s="217"/>
      <c r="P37" s="217"/>
      <c r="Q37" s="217"/>
      <c r="R37" s="217"/>
      <c r="S37" s="217"/>
      <c r="T37" s="217"/>
      <c r="U37" s="217"/>
      <c r="V37" s="217"/>
    </row>
    <row r="38" spans="1:22" s="211" customFormat="1" ht="51">
      <c r="A38" s="207">
        <v>32</v>
      </c>
      <c r="B38" s="213">
        <v>2014</v>
      </c>
      <c r="C38" s="213" t="s">
        <v>21</v>
      </c>
      <c r="D38" s="199" t="s">
        <v>1095</v>
      </c>
      <c r="E38" s="232" t="s">
        <v>388</v>
      </c>
      <c r="F38" s="216">
        <v>41957</v>
      </c>
      <c r="G38" s="232" t="s">
        <v>389</v>
      </c>
      <c r="H38" s="213" t="s">
        <v>27</v>
      </c>
      <c r="I38" s="215">
        <v>42735</v>
      </c>
      <c r="J38" s="217"/>
      <c r="K38" s="229">
        <v>43201</v>
      </c>
      <c r="L38" s="232" t="s">
        <v>390</v>
      </c>
      <c r="M38" s="213" t="s">
        <v>30</v>
      </c>
      <c r="N38" s="217"/>
      <c r="O38" s="217"/>
      <c r="P38" s="217"/>
      <c r="Q38" s="217"/>
      <c r="R38" s="217"/>
      <c r="S38" s="217"/>
      <c r="T38" s="217"/>
      <c r="U38" s="217"/>
      <c r="V38" s="217"/>
    </row>
    <row r="39" spans="1:22" s="211" customFormat="1" ht="63.75">
      <c r="A39" s="207">
        <v>33</v>
      </c>
      <c r="B39" s="213">
        <v>2015</v>
      </c>
      <c r="C39" s="213" t="s">
        <v>21</v>
      </c>
      <c r="D39" s="199" t="s">
        <v>1095</v>
      </c>
      <c r="E39" s="232" t="s">
        <v>391</v>
      </c>
      <c r="F39" s="216">
        <v>42314</v>
      </c>
      <c r="G39" s="232" t="s">
        <v>392</v>
      </c>
      <c r="H39" s="213" t="s">
        <v>27</v>
      </c>
      <c r="I39" s="215">
        <v>43100</v>
      </c>
      <c r="J39" s="217"/>
      <c r="K39" s="229">
        <v>43201</v>
      </c>
      <c r="L39" s="232" t="s">
        <v>393</v>
      </c>
      <c r="M39" s="213" t="s">
        <v>30</v>
      </c>
      <c r="N39" s="217"/>
      <c r="O39" s="217"/>
      <c r="P39" s="217"/>
      <c r="Q39" s="217"/>
      <c r="R39" s="217"/>
      <c r="S39" s="217"/>
      <c r="T39" s="217"/>
      <c r="U39" s="217"/>
      <c r="V39" s="217"/>
    </row>
    <row r="40" spans="1:22" s="211" customFormat="1" ht="76.5">
      <c r="A40" s="207">
        <v>34</v>
      </c>
      <c r="B40" s="213">
        <v>2015</v>
      </c>
      <c r="C40" s="213" t="s">
        <v>21</v>
      </c>
      <c r="D40" s="199" t="s">
        <v>1095</v>
      </c>
      <c r="E40" s="232" t="s">
        <v>394</v>
      </c>
      <c r="F40" s="216">
        <v>42314</v>
      </c>
      <c r="G40" s="233" t="s">
        <v>1097</v>
      </c>
      <c r="H40" s="213" t="s">
        <v>27</v>
      </c>
      <c r="I40" s="216">
        <v>42314</v>
      </c>
      <c r="J40" s="217"/>
      <c r="K40" s="229">
        <v>43201</v>
      </c>
      <c r="L40" s="232" t="s">
        <v>395</v>
      </c>
      <c r="M40" s="213" t="s">
        <v>30</v>
      </c>
      <c r="N40" s="217"/>
      <c r="O40" s="217"/>
      <c r="P40" s="217"/>
      <c r="Q40" s="217"/>
      <c r="R40" s="217"/>
      <c r="S40" s="217"/>
      <c r="T40" s="217"/>
      <c r="U40" s="217"/>
      <c r="V40" s="217"/>
    </row>
    <row r="41" spans="1:22" s="211" customFormat="1" ht="63.75">
      <c r="A41" s="207">
        <v>35</v>
      </c>
      <c r="B41" s="213">
        <v>2016</v>
      </c>
      <c r="C41" s="213" t="s">
        <v>21</v>
      </c>
      <c r="D41" s="199" t="s">
        <v>1095</v>
      </c>
      <c r="E41" s="232" t="s">
        <v>396</v>
      </c>
      <c r="F41" s="216">
        <v>42314</v>
      </c>
      <c r="G41" s="232" t="s">
        <v>397</v>
      </c>
      <c r="H41" s="213" t="s">
        <v>27</v>
      </c>
      <c r="I41" s="216">
        <v>42314</v>
      </c>
      <c r="J41" s="217"/>
      <c r="K41" s="229">
        <v>43201</v>
      </c>
      <c r="L41" s="232" t="s">
        <v>397</v>
      </c>
      <c r="M41" s="213" t="s">
        <v>30</v>
      </c>
      <c r="N41" s="217"/>
      <c r="O41" s="217"/>
      <c r="P41" s="217"/>
      <c r="Q41" s="217"/>
      <c r="R41" s="217"/>
      <c r="S41" s="217"/>
      <c r="T41" s="217"/>
      <c r="U41" s="217"/>
      <c r="V41" s="217"/>
    </row>
    <row r="42" spans="1:22" s="211" customFormat="1" ht="38.25">
      <c r="A42" s="207">
        <v>36</v>
      </c>
      <c r="B42" s="213">
        <v>2016</v>
      </c>
      <c r="C42" s="213" t="s">
        <v>21</v>
      </c>
      <c r="D42" s="199" t="s">
        <v>1095</v>
      </c>
      <c r="E42" s="232" t="s">
        <v>398</v>
      </c>
      <c r="F42" s="216">
        <v>42314</v>
      </c>
      <c r="G42" s="232" t="s">
        <v>397</v>
      </c>
      <c r="H42" s="213" t="s">
        <v>27</v>
      </c>
      <c r="I42" s="216">
        <v>42314</v>
      </c>
      <c r="J42" s="217"/>
      <c r="K42" s="229">
        <v>43201</v>
      </c>
      <c r="L42" s="232" t="s">
        <v>397</v>
      </c>
      <c r="M42" s="213" t="s">
        <v>30</v>
      </c>
      <c r="N42" s="217"/>
      <c r="O42" s="217"/>
      <c r="P42" s="217"/>
      <c r="Q42" s="217"/>
      <c r="R42" s="217"/>
      <c r="S42" s="217"/>
      <c r="T42" s="217"/>
      <c r="U42" s="217"/>
      <c r="V42" s="217"/>
    </row>
    <row r="43" spans="1:22" s="211" customFormat="1" ht="51">
      <c r="A43" s="207">
        <v>37</v>
      </c>
      <c r="B43" s="213">
        <v>2016</v>
      </c>
      <c r="C43" s="213" t="s">
        <v>21</v>
      </c>
      <c r="D43" s="199" t="s">
        <v>1095</v>
      </c>
      <c r="E43" s="232" t="s">
        <v>399</v>
      </c>
      <c r="F43" s="216">
        <v>42314</v>
      </c>
      <c r="G43" s="233" t="s">
        <v>1098</v>
      </c>
      <c r="H43" s="213" t="s">
        <v>27</v>
      </c>
      <c r="I43" s="216">
        <v>42314</v>
      </c>
      <c r="J43" s="217"/>
      <c r="K43" s="229">
        <v>43201</v>
      </c>
      <c r="L43" s="232" t="s">
        <v>400</v>
      </c>
      <c r="M43" s="213" t="s">
        <v>30</v>
      </c>
      <c r="N43" s="217"/>
      <c r="O43" s="217"/>
      <c r="P43" s="217"/>
      <c r="Q43" s="217"/>
      <c r="R43" s="217"/>
      <c r="S43" s="217"/>
      <c r="T43" s="217"/>
      <c r="U43" s="217"/>
      <c r="V43" s="217"/>
    </row>
    <row r="44" spans="1:22" s="211" customFormat="1" ht="38.25">
      <c r="A44" s="207">
        <v>38</v>
      </c>
      <c r="B44" s="381">
        <v>2016</v>
      </c>
      <c r="C44" s="381" t="s">
        <v>21</v>
      </c>
      <c r="D44" s="199" t="s">
        <v>1095</v>
      </c>
      <c r="E44" s="232" t="s">
        <v>401</v>
      </c>
      <c r="F44" s="216">
        <v>42314</v>
      </c>
      <c r="G44" s="233" t="s">
        <v>1099</v>
      </c>
      <c r="H44" s="381" t="s">
        <v>27</v>
      </c>
      <c r="I44" s="216">
        <v>42314</v>
      </c>
      <c r="J44" s="381"/>
      <c r="K44" s="229">
        <v>43201</v>
      </c>
      <c r="L44" s="232" t="s">
        <v>402</v>
      </c>
      <c r="M44" s="381" t="s">
        <v>32</v>
      </c>
      <c r="N44" s="217"/>
      <c r="O44" s="217"/>
      <c r="P44" s="217"/>
      <c r="Q44" s="217"/>
      <c r="R44" s="217"/>
      <c r="S44" s="217"/>
      <c r="T44" s="217"/>
      <c r="U44" s="217"/>
      <c r="V44" s="217"/>
    </row>
    <row r="45" spans="1:22" s="211" customFormat="1" ht="63.75">
      <c r="A45" s="207">
        <v>39</v>
      </c>
      <c r="B45" s="381">
        <v>2016</v>
      </c>
      <c r="C45" s="381" t="s">
        <v>21</v>
      </c>
      <c r="D45" s="199" t="s">
        <v>1095</v>
      </c>
      <c r="E45" s="232" t="s">
        <v>403</v>
      </c>
      <c r="F45" s="216">
        <v>42314</v>
      </c>
      <c r="G45" s="233" t="s">
        <v>1099</v>
      </c>
      <c r="H45" s="381" t="s">
        <v>27</v>
      </c>
      <c r="I45" s="216">
        <v>42314</v>
      </c>
      <c r="J45" s="381"/>
      <c r="K45" s="229">
        <v>43201</v>
      </c>
      <c r="L45" s="232" t="s">
        <v>404</v>
      </c>
      <c r="M45" s="381" t="s">
        <v>32</v>
      </c>
      <c r="N45" s="217"/>
      <c r="O45" s="217"/>
      <c r="P45" s="217"/>
      <c r="Q45" s="217"/>
      <c r="R45" s="217"/>
      <c r="S45" s="217"/>
      <c r="T45" s="217"/>
      <c r="U45" s="217"/>
      <c r="V45" s="217"/>
    </row>
    <row r="46" spans="1:22" s="211" customFormat="1" ht="38.25">
      <c r="A46" s="207">
        <v>40</v>
      </c>
      <c r="B46" s="240">
        <v>2016</v>
      </c>
      <c r="C46" s="240" t="s">
        <v>21</v>
      </c>
      <c r="D46" s="241" t="s">
        <v>1095</v>
      </c>
      <c r="E46" s="507" t="s">
        <v>405</v>
      </c>
      <c r="F46" s="242">
        <v>42314</v>
      </c>
      <c r="G46" s="507" t="s">
        <v>1177</v>
      </c>
      <c r="H46" s="240" t="s">
        <v>1025</v>
      </c>
      <c r="I46" s="408"/>
      <c r="J46" s="240"/>
      <c r="K46" s="229">
        <v>43201</v>
      </c>
      <c r="L46" s="507" t="s">
        <v>406</v>
      </c>
      <c r="M46" s="240" t="s">
        <v>32</v>
      </c>
      <c r="N46" s="503"/>
      <c r="O46" s="503"/>
      <c r="P46" s="503"/>
      <c r="Q46" s="503"/>
      <c r="R46" s="503"/>
      <c r="S46" s="503"/>
      <c r="T46" s="503"/>
      <c r="U46" s="503"/>
      <c r="V46" s="503"/>
    </row>
    <row r="47" spans="1:22" s="211" customFormat="1" ht="63.75">
      <c r="A47" s="207">
        <v>41</v>
      </c>
      <c r="B47" s="381">
        <v>2017</v>
      </c>
      <c r="C47" s="381" t="s">
        <v>21</v>
      </c>
      <c r="D47" s="199" t="s">
        <v>1095</v>
      </c>
      <c r="E47" s="232" t="s">
        <v>407</v>
      </c>
      <c r="F47" s="216">
        <v>43000</v>
      </c>
      <c r="G47" s="233" t="s">
        <v>1099</v>
      </c>
      <c r="H47" s="381" t="s">
        <v>27</v>
      </c>
      <c r="I47" s="216">
        <v>43000</v>
      </c>
      <c r="J47" s="381"/>
      <c r="K47" s="229">
        <v>43201</v>
      </c>
      <c r="L47" s="232" t="s">
        <v>408</v>
      </c>
      <c r="M47" s="381" t="s">
        <v>32</v>
      </c>
      <c r="N47" s="218"/>
      <c r="O47" s="218"/>
      <c r="P47" s="218"/>
      <c r="Q47" s="218"/>
      <c r="R47" s="218"/>
      <c r="S47" s="218"/>
      <c r="T47" s="218"/>
      <c r="U47" s="218"/>
      <c r="V47" s="218"/>
    </row>
    <row r="48" spans="1:22" s="211" customFormat="1" ht="76.5">
      <c r="A48" s="207">
        <v>42</v>
      </c>
      <c r="B48" s="213">
        <v>2017</v>
      </c>
      <c r="C48" s="213" t="s">
        <v>21</v>
      </c>
      <c r="D48" s="199" t="s">
        <v>1095</v>
      </c>
      <c r="E48" s="232" t="s">
        <v>409</v>
      </c>
      <c r="F48" s="216">
        <v>43000</v>
      </c>
      <c r="G48" s="232" t="s">
        <v>410</v>
      </c>
      <c r="H48" s="213" t="s">
        <v>27</v>
      </c>
      <c r="I48" s="216">
        <v>43000</v>
      </c>
      <c r="J48" s="217"/>
      <c r="K48" s="229">
        <v>43201</v>
      </c>
      <c r="L48" s="232" t="s">
        <v>411</v>
      </c>
      <c r="M48" s="213" t="s">
        <v>30</v>
      </c>
      <c r="N48" s="218"/>
      <c r="O48" s="218"/>
      <c r="P48" s="218"/>
      <c r="Q48" s="218"/>
      <c r="R48" s="218"/>
      <c r="S48" s="218"/>
      <c r="T48" s="218"/>
      <c r="U48" s="218"/>
      <c r="V48" s="218"/>
    </row>
    <row r="49" spans="1:22" s="211" customFormat="1" ht="76.5">
      <c r="A49" s="207">
        <v>43</v>
      </c>
      <c r="B49" s="381">
        <v>2017</v>
      </c>
      <c r="C49" s="381" t="s">
        <v>21</v>
      </c>
      <c r="D49" s="199" t="s">
        <v>1095</v>
      </c>
      <c r="E49" s="232" t="s">
        <v>1178</v>
      </c>
      <c r="F49" s="215">
        <v>43000</v>
      </c>
      <c r="G49" s="232" t="s">
        <v>1179</v>
      </c>
      <c r="H49" s="200" t="s">
        <v>141</v>
      </c>
      <c r="I49" s="219">
        <v>43281</v>
      </c>
      <c r="J49" s="381"/>
      <c r="K49" s="229">
        <v>43199</v>
      </c>
      <c r="L49" s="232" t="s">
        <v>412</v>
      </c>
      <c r="M49" s="381" t="s">
        <v>32</v>
      </c>
      <c r="N49" s="218"/>
      <c r="O49" s="218"/>
      <c r="P49" s="218"/>
      <c r="Q49" s="218"/>
      <c r="R49" s="218"/>
      <c r="S49" s="218"/>
      <c r="T49" s="218"/>
      <c r="U49" s="218"/>
      <c r="V49" s="218"/>
    </row>
    <row r="50" spans="1:22" s="211" customFormat="1" ht="76.5">
      <c r="A50" s="207">
        <v>44</v>
      </c>
      <c r="B50" s="213">
        <v>2017</v>
      </c>
      <c r="C50" s="213" t="s">
        <v>21</v>
      </c>
      <c r="D50" s="199" t="s">
        <v>1095</v>
      </c>
      <c r="E50" s="232" t="s">
        <v>1180</v>
      </c>
      <c r="F50" s="215">
        <v>43000</v>
      </c>
      <c r="G50" s="232" t="s">
        <v>413</v>
      </c>
      <c r="H50" s="200" t="s">
        <v>414</v>
      </c>
      <c r="I50" s="219">
        <v>43000</v>
      </c>
      <c r="J50" s="217"/>
      <c r="K50" s="229">
        <v>43201</v>
      </c>
      <c r="L50" s="232" t="s">
        <v>415</v>
      </c>
      <c r="M50" s="213" t="s">
        <v>30</v>
      </c>
      <c r="N50" s="218"/>
      <c r="O50" s="218"/>
      <c r="P50" s="218"/>
      <c r="Q50" s="218"/>
      <c r="R50" s="218"/>
      <c r="S50" s="218"/>
      <c r="T50" s="218"/>
      <c r="U50" s="218"/>
      <c r="V50" s="218"/>
    </row>
    <row r="51" spans="1:22" s="211" customFormat="1" ht="106.15" customHeight="1">
      <c r="A51" s="207">
        <v>45</v>
      </c>
      <c r="B51" s="381">
        <v>2014</v>
      </c>
      <c r="C51" s="381" t="s">
        <v>21</v>
      </c>
      <c r="D51" s="199" t="s">
        <v>1095</v>
      </c>
      <c r="E51" s="232" t="s">
        <v>416</v>
      </c>
      <c r="F51" s="216">
        <v>41957</v>
      </c>
      <c r="G51" s="232" t="s">
        <v>417</v>
      </c>
      <c r="H51" s="200" t="s">
        <v>27</v>
      </c>
      <c r="I51" s="219">
        <v>41957</v>
      </c>
      <c r="J51" s="381"/>
      <c r="K51" s="229">
        <v>43201</v>
      </c>
      <c r="L51" s="232" t="s">
        <v>418</v>
      </c>
      <c r="M51" s="381" t="s">
        <v>32</v>
      </c>
      <c r="N51" s="218"/>
      <c r="O51" s="218"/>
      <c r="P51" s="218"/>
      <c r="Q51" s="218"/>
      <c r="R51" s="218"/>
      <c r="S51" s="218"/>
      <c r="T51" s="218"/>
      <c r="U51" s="218"/>
      <c r="V51" s="218"/>
    </row>
    <row r="52" spans="1:22" s="211" customFormat="1" ht="73.5" customHeight="1">
      <c r="A52" s="207">
        <v>46</v>
      </c>
      <c r="B52" s="240">
        <v>2015</v>
      </c>
      <c r="C52" s="240" t="s">
        <v>21</v>
      </c>
      <c r="D52" s="241" t="s">
        <v>1095</v>
      </c>
      <c r="E52" s="507" t="s">
        <v>419</v>
      </c>
      <c r="F52" s="408"/>
      <c r="G52" s="507" t="s">
        <v>1177</v>
      </c>
      <c r="H52" s="249" t="s">
        <v>27</v>
      </c>
      <c r="I52" s="408"/>
      <c r="J52" s="240"/>
      <c r="K52" s="229">
        <v>43201</v>
      </c>
      <c r="L52" s="507" t="s">
        <v>418</v>
      </c>
      <c r="M52" s="240" t="s">
        <v>32</v>
      </c>
      <c r="N52" s="503"/>
      <c r="O52" s="503"/>
      <c r="P52" s="503"/>
      <c r="Q52" s="503"/>
      <c r="R52" s="503"/>
      <c r="S52" s="503"/>
      <c r="T52" s="503"/>
      <c r="U52" s="503"/>
      <c r="V52" s="503"/>
    </row>
    <row r="53" spans="1:22" s="211" customFormat="1" ht="302.25" customHeight="1">
      <c r="A53" s="207">
        <v>47</v>
      </c>
      <c r="B53" s="240">
        <v>2014</v>
      </c>
      <c r="C53" s="240" t="s">
        <v>21</v>
      </c>
      <c r="D53" s="241" t="s">
        <v>1095</v>
      </c>
      <c r="E53" s="507" t="s">
        <v>421</v>
      </c>
      <c r="F53" s="242">
        <v>41863</v>
      </c>
      <c r="G53" s="507" t="s">
        <v>1177</v>
      </c>
      <c r="H53" s="249" t="s">
        <v>27</v>
      </c>
      <c r="I53" s="408"/>
      <c r="J53" s="240"/>
      <c r="K53" s="229">
        <v>43214</v>
      </c>
      <c r="L53" s="507" t="s">
        <v>422</v>
      </c>
      <c r="M53" s="240" t="s">
        <v>32</v>
      </c>
      <c r="N53" s="503"/>
      <c r="O53" s="503"/>
      <c r="P53" s="503"/>
      <c r="Q53" s="503"/>
      <c r="R53" s="503"/>
      <c r="S53" s="503"/>
      <c r="T53" s="503"/>
      <c r="U53" s="503"/>
      <c r="V53" s="503"/>
    </row>
    <row r="54" spans="1:22" s="211" customFormat="1" ht="153">
      <c r="A54" s="207">
        <v>48</v>
      </c>
      <c r="B54" s="240">
        <v>2014</v>
      </c>
      <c r="C54" s="240" t="s">
        <v>21</v>
      </c>
      <c r="D54" s="241" t="s">
        <v>1095</v>
      </c>
      <c r="E54" s="507" t="s">
        <v>423</v>
      </c>
      <c r="F54" s="242">
        <v>41863</v>
      </c>
      <c r="G54" s="507" t="s">
        <v>1177</v>
      </c>
      <c r="H54" s="249" t="s">
        <v>27</v>
      </c>
      <c r="I54" s="408"/>
      <c r="J54" s="240"/>
      <c r="K54" s="229">
        <v>43214</v>
      </c>
      <c r="L54" s="507" t="s">
        <v>422</v>
      </c>
      <c r="M54" s="240" t="s">
        <v>32</v>
      </c>
      <c r="N54" s="503"/>
      <c r="O54" s="503"/>
      <c r="P54" s="503"/>
      <c r="Q54" s="503"/>
      <c r="R54" s="503"/>
      <c r="S54" s="503"/>
      <c r="T54" s="503"/>
      <c r="U54" s="503"/>
      <c r="V54" s="503"/>
    </row>
    <row r="55" spans="1:22" s="211" customFormat="1" ht="58.15" customHeight="1">
      <c r="A55" s="207">
        <v>49</v>
      </c>
      <c r="B55" s="240">
        <v>2017</v>
      </c>
      <c r="C55" s="240" t="s">
        <v>21</v>
      </c>
      <c r="D55" s="241" t="s">
        <v>1095</v>
      </c>
      <c r="E55" s="507" t="s">
        <v>424</v>
      </c>
      <c r="F55" s="250">
        <v>43000</v>
      </c>
      <c r="G55" s="507" t="s">
        <v>1177</v>
      </c>
      <c r="H55" s="249"/>
      <c r="I55" s="250"/>
      <c r="J55" s="240"/>
      <c r="K55" s="229"/>
      <c r="L55" s="507" t="s">
        <v>425</v>
      </c>
      <c r="M55" s="240" t="s">
        <v>32</v>
      </c>
      <c r="N55" s="503"/>
      <c r="O55" s="503"/>
      <c r="P55" s="503"/>
      <c r="Q55" s="503"/>
      <c r="R55" s="503"/>
      <c r="S55" s="503"/>
      <c r="T55" s="503"/>
      <c r="U55" s="503"/>
      <c r="V55" s="503"/>
    </row>
    <row r="56" spans="1:22" s="211" customFormat="1" ht="134.25" customHeight="1">
      <c r="A56" s="207">
        <v>1</v>
      </c>
      <c r="B56" s="381">
        <v>2014</v>
      </c>
      <c r="C56" s="381" t="s">
        <v>21</v>
      </c>
      <c r="D56" s="199" t="s">
        <v>1095</v>
      </c>
      <c r="E56" s="508" t="s">
        <v>693</v>
      </c>
      <c r="F56" s="379">
        <v>41887</v>
      </c>
      <c r="G56" s="514" t="s">
        <v>697</v>
      </c>
      <c r="H56" s="379" t="s">
        <v>27</v>
      </c>
      <c r="I56" s="201"/>
      <c r="J56" s="381"/>
      <c r="K56" s="229">
        <v>42886</v>
      </c>
      <c r="L56" s="512" t="s">
        <v>705</v>
      </c>
      <c r="M56" s="220" t="s">
        <v>32</v>
      </c>
      <c r="N56" s="217"/>
      <c r="O56" s="217"/>
      <c r="P56" s="217"/>
      <c r="Q56" s="217"/>
      <c r="R56" s="217"/>
      <c r="S56" s="217"/>
      <c r="T56" s="217"/>
      <c r="U56" s="217"/>
      <c r="V56" s="217"/>
    </row>
    <row r="57" spans="1:22" s="211" customFormat="1" ht="179.45" customHeight="1">
      <c r="A57" s="937">
        <v>2</v>
      </c>
      <c r="B57" s="948">
        <v>2017</v>
      </c>
      <c r="C57" s="944" t="s">
        <v>21</v>
      </c>
      <c r="D57" s="199" t="s">
        <v>1095</v>
      </c>
      <c r="E57" s="949" t="s">
        <v>694</v>
      </c>
      <c r="F57" s="947">
        <v>42873</v>
      </c>
      <c r="G57" s="508" t="s">
        <v>698</v>
      </c>
      <c r="H57" s="379" t="s">
        <v>702</v>
      </c>
      <c r="I57" s="201"/>
      <c r="J57" s="381"/>
      <c r="K57" s="229"/>
      <c r="L57" s="508"/>
      <c r="M57" s="139" t="s">
        <v>32</v>
      </c>
      <c r="N57" s="217"/>
      <c r="O57" s="217"/>
      <c r="P57" s="217"/>
      <c r="Q57" s="217"/>
      <c r="R57" s="217"/>
      <c r="S57" s="217"/>
      <c r="T57" s="217"/>
      <c r="U57" s="217"/>
      <c r="V57" s="217"/>
    </row>
    <row r="58" spans="1:22" s="211" customFormat="1" ht="83.45" customHeight="1">
      <c r="A58" s="937"/>
      <c r="B58" s="948"/>
      <c r="C58" s="945"/>
      <c r="D58" s="199" t="s">
        <v>1095</v>
      </c>
      <c r="E58" s="949"/>
      <c r="F58" s="947"/>
      <c r="G58" s="508" t="s">
        <v>699</v>
      </c>
      <c r="H58" s="379" t="s">
        <v>702</v>
      </c>
      <c r="I58" s="201"/>
      <c r="J58" s="381"/>
      <c r="K58" s="229"/>
      <c r="L58" s="508"/>
      <c r="M58" s="220" t="s">
        <v>32</v>
      </c>
      <c r="N58" s="217"/>
      <c r="O58" s="217"/>
      <c r="P58" s="217"/>
      <c r="Q58" s="217"/>
      <c r="R58" s="217"/>
      <c r="S58" s="217"/>
      <c r="T58" s="217"/>
      <c r="U58" s="217"/>
      <c r="V58" s="217"/>
    </row>
    <row r="59" spans="1:22" s="211" customFormat="1" ht="114" customHeight="1">
      <c r="A59" s="937"/>
      <c r="B59" s="948"/>
      <c r="C59" s="945"/>
      <c r="D59" s="199" t="s">
        <v>1095</v>
      </c>
      <c r="E59" s="949"/>
      <c r="F59" s="947"/>
      <c r="G59" s="508" t="s">
        <v>700</v>
      </c>
      <c r="H59" s="379" t="s">
        <v>703</v>
      </c>
      <c r="I59" s="201"/>
      <c r="J59" s="381"/>
      <c r="K59" s="229"/>
      <c r="L59" s="508"/>
      <c r="M59" s="139" t="s">
        <v>32</v>
      </c>
      <c r="N59" s="217"/>
      <c r="O59" s="217"/>
      <c r="P59" s="217"/>
      <c r="Q59" s="217"/>
      <c r="R59" s="217"/>
      <c r="S59" s="217"/>
      <c r="T59" s="217"/>
      <c r="U59" s="217"/>
      <c r="V59" s="217"/>
    </row>
    <row r="60" spans="1:22" s="211" customFormat="1" ht="155.44999999999999" customHeight="1">
      <c r="A60" s="937"/>
      <c r="B60" s="948"/>
      <c r="C60" s="946"/>
      <c r="D60" s="199" t="s">
        <v>1095</v>
      </c>
      <c r="E60" s="949"/>
      <c r="F60" s="947"/>
      <c r="G60" s="508" t="s">
        <v>701</v>
      </c>
      <c r="H60" s="379" t="s">
        <v>703</v>
      </c>
      <c r="I60" s="201"/>
      <c r="J60" s="381"/>
      <c r="K60" s="229"/>
      <c r="L60" s="508"/>
      <c r="M60" s="220" t="s">
        <v>32</v>
      </c>
      <c r="N60" s="217"/>
      <c r="O60" s="217"/>
      <c r="P60" s="217"/>
      <c r="Q60" s="217"/>
      <c r="R60" s="217"/>
      <c r="S60" s="217"/>
      <c r="T60" s="217"/>
      <c r="U60" s="217"/>
      <c r="V60" s="217"/>
    </row>
    <row r="61" spans="1:22" s="211" customFormat="1" ht="141.6" customHeight="1">
      <c r="A61" s="207">
        <v>3</v>
      </c>
      <c r="B61" s="381">
        <v>2017</v>
      </c>
      <c r="C61" s="381" t="s">
        <v>21</v>
      </c>
      <c r="D61" s="199" t="s">
        <v>1095</v>
      </c>
      <c r="E61" s="508" t="s">
        <v>695</v>
      </c>
      <c r="F61" s="379">
        <v>42873</v>
      </c>
      <c r="G61" s="508" t="s">
        <v>1114</v>
      </c>
      <c r="H61" s="379" t="s">
        <v>702</v>
      </c>
      <c r="I61" s="201">
        <v>2017</v>
      </c>
      <c r="J61" s="381"/>
      <c r="K61" s="229"/>
      <c r="L61" s="508"/>
      <c r="M61" s="139" t="s">
        <v>32</v>
      </c>
      <c r="N61" s="217"/>
      <c r="O61" s="217"/>
      <c r="P61" s="217"/>
      <c r="Q61" s="217"/>
      <c r="R61" s="217"/>
      <c r="S61" s="217"/>
      <c r="T61" s="217"/>
      <c r="U61" s="217"/>
      <c r="V61" s="217"/>
    </row>
    <row r="62" spans="1:22" s="211" customFormat="1" ht="81" customHeight="1">
      <c r="A62" s="207">
        <v>4</v>
      </c>
      <c r="B62" s="240">
        <v>2017</v>
      </c>
      <c r="C62" s="240" t="s">
        <v>21</v>
      </c>
      <c r="D62" s="241" t="s">
        <v>1095</v>
      </c>
      <c r="E62" s="509" t="s">
        <v>696</v>
      </c>
      <c r="F62" s="251">
        <v>42873</v>
      </c>
      <c r="G62" s="507" t="s">
        <v>1177</v>
      </c>
      <c r="H62" s="251" t="s">
        <v>704</v>
      </c>
      <c r="I62" s="397"/>
      <c r="J62" s="240"/>
      <c r="K62" s="229"/>
      <c r="L62" s="509"/>
      <c r="M62" s="258" t="s">
        <v>32</v>
      </c>
      <c r="N62" s="243"/>
      <c r="O62" s="243"/>
      <c r="P62" s="243"/>
      <c r="Q62" s="243"/>
      <c r="R62" s="243"/>
      <c r="S62" s="243"/>
      <c r="T62" s="243"/>
      <c r="U62" s="243"/>
      <c r="V62" s="243"/>
    </row>
    <row r="63" spans="1:22" s="211" customFormat="1" ht="168.6" customHeight="1">
      <c r="A63" s="221">
        <v>5</v>
      </c>
      <c r="B63" s="240">
        <v>2016</v>
      </c>
      <c r="C63" s="240" t="s">
        <v>21</v>
      </c>
      <c r="D63" s="241" t="s">
        <v>1095</v>
      </c>
      <c r="E63" s="509" t="s">
        <v>706</v>
      </c>
      <c r="F63" s="251">
        <v>42531</v>
      </c>
      <c r="G63" s="507" t="s">
        <v>1177</v>
      </c>
      <c r="H63" s="251" t="s">
        <v>709</v>
      </c>
      <c r="I63" s="397"/>
      <c r="J63" s="240"/>
      <c r="K63" s="229">
        <v>42886</v>
      </c>
      <c r="L63" s="509" t="s">
        <v>708</v>
      </c>
      <c r="M63" s="256" t="s">
        <v>32</v>
      </c>
      <c r="N63" s="243"/>
      <c r="O63" s="243"/>
      <c r="P63" s="243"/>
      <c r="Q63" s="243"/>
      <c r="R63" s="243"/>
      <c r="S63" s="243"/>
      <c r="T63" s="243"/>
      <c r="U63" s="243"/>
      <c r="V63" s="243"/>
    </row>
    <row r="64" spans="1:22" s="525" customFormat="1" ht="87.75" customHeight="1">
      <c r="A64" s="517">
        <v>6</v>
      </c>
      <c r="B64" s="506">
        <v>2016</v>
      </c>
      <c r="C64" s="506" t="s">
        <v>21</v>
      </c>
      <c r="D64" s="518" t="s">
        <v>1095</v>
      </c>
      <c r="E64" s="519" t="s">
        <v>1021</v>
      </c>
      <c r="F64" s="520">
        <v>42718</v>
      </c>
      <c r="G64" s="519" t="s">
        <v>707</v>
      </c>
      <c r="H64" s="363" t="s">
        <v>27</v>
      </c>
      <c r="I64" s="521"/>
      <c r="J64" s="506"/>
      <c r="K64" s="522">
        <v>42794</v>
      </c>
      <c r="L64" s="523" t="s">
        <v>1026</v>
      </c>
      <c r="M64" s="434" t="s">
        <v>32</v>
      </c>
      <c r="N64" s="524"/>
      <c r="O64" s="524"/>
      <c r="P64" s="524"/>
      <c r="Q64" s="524"/>
      <c r="R64" s="524"/>
      <c r="S64" s="524"/>
      <c r="T64" s="524"/>
      <c r="U64" s="524"/>
      <c r="V64" s="524"/>
    </row>
    <row r="65" spans="1:22" s="525" customFormat="1" ht="87.75" customHeight="1">
      <c r="A65" s="517">
        <v>7</v>
      </c>
      <c r="B65" s="506">
        <v>2016</v>
      </c>
      <c r="C65" s="506" t="s">
        <v>21</v>
      </c>
      <c r="D65" s="518" t="s">
        <v>1095</v>
      </c>
      <c r="E65" s="523" t="s">
        <v>1022</v>
      </c>
      <c r="F65" s="520">
        <v>42718</v>
      </c>
      <c r="G65" s="519" t="s">
        <v>707</v>
      </c>
      <c r="H65" s="363" t="s">
        <v>27</v>
      </c>
      <c r="I65" s="521"/>
      <c r="J65" s="506"/>
      <c r="K65" s="522">
        <v>42794</v>
      </c>
      <c r="L65" s="523" t="s">
        <v>1027</v>
      </c>
      <c r="M65" s="428" t="s">
        <v>32</v>
      </c>
      <c r="N65" s="524"/>
      <c r="O65" s="524"/>
      <c r="P65" s="524"/>
      <c r="Q65" s="524"/>
      <c r="R65" s="524"/>
      <c r="S65" s="524"/>
      <c r="T65" s="524"/>
      <c r="U65" s="524"/>
      <c r="V65" s="524"/>
    </row>
    <row r="66" spans="1:22" ht="87.75" customHeight="1">
      <c r="A66" s="222">
        <v>8</v>
      </c>
      <c r="B66" s="240">
        <v>2016</v>
      </c>
      <c r="C66" s="240" t="s">
        <v>21</v>
      </c>
      <c r="D66" s="241" t="s">
        <v>1095</v>
      </c>
      <c r="E66" s="509" t="s">
        <v>1023</v>
      </c>
      <c r="F66" s="252">
        <v>42718</v>
      </c>
      <c r="G66" s="507" t="s">
        <v>1177</v>
      </c>
      <c r="H66" s="251" t="s">
        <v>27</v>
      </c>
      <c r="I66" s="397"/>
      <c r="J66" s="240"/>
      <c r="K66" s="229">
        <v>42794</v>
      </c>
      <c r="L66" s="509" t="s">
        <v>1028</v>
      </c>
      <c r="M66" s="258" t="s">
        <v>32</v>
      </c>
      <c r="N66" s="243"/>
      <c r="O66" s="243"/>
      <c r="P66" s="243"/>
      <c r="Q66" s="243"/>
      <c r="R66" s="243"/>
      <c r="S66" s="243"/>
      <c r="T66" s="243"/>
      <c r="U66" s="243"/>
      <c r="V66" s="243"/>
    </row>
    <row r="67" spans="1:22" s="525" customFormat="1" ht="87.75" customHeight="1">
      <c r="A67" s="517">
        <v>9</v>
      </c>
      <c r="B67" s="526">
        <v>2016</v>
      </c>
      <c r="C67" s="526" t="s">
        <v>21</v>
      </c>
      <c r="D67" s="518" t="s">
        <v>1095</v>
      </c>
      <c r="E67" s="527" t="s">
        <v>1024</v>
      </c>
      <c r="F67" s="474">
        <v>42718</v>
      </c>
      <c r="G67" s="528" t="s">
        <v>707</v>
      </c>
      <c r="H67" s="363"/>
      <c r="I67" s="521"/>
      <c r="J67" s="506"/>
      <c r="K67" s="522">
        <v>42794</v>
      </c>
      <c r="L67" s="523" t="s">
        <v>1029</v>
      </c>
      <c r="M67" s="428" t="s">
        <v>32</v>
      </c>
      <c r="N67" s="524"/>
      <c r="O67" s="524"/>
      <c r="P67" s="524"/>
      <c r="Q67" s="524"/>
      <c r="R67" s="524"/>
      <c r="S67" s="524"/>
      <c r="T67" s="524"/>
      <c r="U67" s="524"/>
      <c r="V67" s="524"/>
    </row>
    <row r="68" spans="1:22" s="525" customFormat="1" ht="92.25" customHeight="1">
      <c r="A68" s="517">
        <v>10</v>
      </c>
      <c r="B68" s="506">
        <v>2017</v>
      </c>
      <c r="C68" s="506" t="s">
        <v>21</v>
      </c>
      <c r="D68" s="518" t="s">
        <v>1095</v>
      </c>
      <c r="E68" s="523" t="s">
        <v>1030</v>
      </c>
      <c r="F68" s="469">
        <v>42908</v>
      </c>
      <c r="G68" s="523" t="s">
        <v>1031</v>
      </c>
      <c r="H68" s="529" t="s">
        <v>27</v>
      </c>
      <c r="I68" s="521"/>
      <c r="J68" s="506"/>
      <c r="K68" s="522"/>
      <c r="L68" s="523"/>
      <c r="M68" s="434" t="s">
        <v>32</v>
      </c>
      <c r="N68" s="524"/>
      <c r="O68" s="524"/>
      <c r="P68" s="524"/>
      <c r="Q68" s="524"/>
      <c r="R68" s="524"/>
      <c r="S68" s="524"/>
      <c r="T68" s="524"/>
      <c r="U68" s="524"/>
      <c r="V68" s="524"/>
    </row>
    <row r="69" spans="1:22" s="211" customFormat="1" ht="123" customHeight="1">
      <c r="A69" s="221">
        <v>11</v>
      </c>
      <c r="B69" s="380">
        <v>2017</v>
      </c>
      <c r="C69" s="380" t="s">
        <v>21</v>
      </c>
      <c r="D69" s="199" t="s">
        <v>1095</v>
      </c>
      <c r="E69" s="511" t="s">
        <v>1032</v>
      </c>
      <c r="F69" s="515">
        <v>42908</v>
      </c>
      <c r="G69" s="516" t="s">
        <v>1033</v>
      </c>
      <c r="H69" s="416" t="s">
        <v>793</v>
      </c>
      <c r="I69" s="409"/>
      <c r="J69" s="381"/>
      <c r="K69" s="229"/>
      <c r="L69" s="508"/>
      <c r="M69" s="139" t="s">
        <v>32</v>
      </c>
      <c r="N69" s="217"/>
      <c r="O69" s="217"/>
      <c r="P69" s="217"/>
      <c r="Q69" s="217"/>
      <c r="R69" s="217"/>
      <c r="S69" s="217"/>
      <c r="T69" s="217"/>
      <c r="U69" s="217"/>
      <c r="V69" s="217"/>
    </row>
    <row r="70" spans="1:22" s="525" customFormat="1" ht="73.900000000000006" customHeight="1">
      <c r="A70" s="937">
        <v>12</v>
      </c>
      <c r="B70" s="944">
        <v>2017</v>
      </c>
      <c r="C70" s="944" t="s">
        <v>21</v>
      </c>
      <c r="D70" s="530" t="s">
        <v>1095</v>
      </c>
      <c r="E70" s="938" t="s">
        <v>783</v>
      </c>
      <c r="F70" s="941">
        <v>42908</v>
      </c>
      <c r="G70" s="523" t="s">
        <v>1172</v>
      </c>
      <c r="H70" s="469" t="s">
        <v>27</v>
      </c>
      <c r="I70" s="531"/>
      <c r="J70" s="506"/>
      <c r="K70" s="522"/>
      <c r="L70" s="523"/>
      <c r="M70" s="434" t="s">
        <v>32</v>
      </c>
      <c r="N70" s="524"/>
      <c r="O70" s="524"/>
      <c r="P70" s="524"/>
      <c r="Q70" s="524"/>
      <c r="R70" s="524"/>
      <c r="S70" s="524"/>
      <c r="T70" s="524"/>
      <c r="U70" s="524"/>
      <c r="V70" s="524"/>
    </row>
    <row r="71" spans="1:22" s="525" customFormat="1" ht="71.45" customHeight="1">
      <c r="A71" s="937"/>
      <c r="B71" s="945"/>
      <c r="C71" s="945"/>
      <c r="D71" s="530" t="s">
        <v>1095</v>
      </c>
      <c r="E71" s="939"/>
      <c r="F71" s="942"/>
      <c r="G71" s="523" t="s">
        <v>1173</v>
      </c>
      <c r="H71" s="469" t="s">
        <v>27</v>
      </c>
      <c r="I71" s="531"/>
      <c r="J71" s="506"/>
      <c r="K71" s="522"/>
      <c r="L71" s="523"/>
      <c r="M71" s="434" t="s">
        <v>32</v>
      </c>
      <c r="N71" s="524"/>
      <c r="O71" s="524"/>
      <c r="P71" s="524"/>
      <c r="Q71" s="524"/>
      <c r="R71" s="524"/>
      <c r="S71" s="524"/>
      <c r="T71" s="524"/>
      <c r="U71" s="524"/>
      <c r="V71" s="524"/>
    </row>
    <row r="72" spans="1:22" s="525" customFormat="1" ht="65.45" customHeight="1">
      <c r="A72" s="937"/>
      <c r="B72" s="946"/>
      <c r="C72" s="946"/>
      <c r="D72" s="530" t="s">
        <v>1095</v>
      </c>
      <c r="E72" s="940"/>
      <c r="F72" s="943"/>
      <c r="G72" s="523" t="s">
        <v>1174</v>
      </c>
      <c r="H72" s="469" t="s">
        <v>27</v>
      </c>
      <c r="I72" s="531"/>
      <c r="J72" s="506"/>
      <c r="K72" s="522"/>
      <c r="L72" s="523"/>
      <c r="M72" s="434" t="s">
        <v>32</v>
      </c>
      <c r="N72" s="524"/>
      <c r="O72" s="524"/>
      <c r="P72" s="524"/>
      <c r="Q72" s="524"/>
      <c r="R72" s="524"/>
      <c r="S72" s="524"/>
      <c r="T72" s="524"/>
      <c r="U72" s="524"/>
      <c r="V72" s="524"/>
    </row>
    <row r="73" spans="1:22" s="525" customFormat="1" ht="135.75" customHeight="1">
      <c r="A73" s="937"/>
      <c r="B73" s="944">
        <v>2017</v>
      </c>
      <c r="C73" s="944" t="s">
        <v>21</v>
      </c>
      <c r="D73" s="518" t="s">
        <v>1095</v>
      </c>
      <c r="E73" s="938" t="s">
        <v>783</v>
      </c>
      <c r="F73" s="469">
        <v>42908</v>
      </c>
      <c r="G73" s="523" t="s">
        <v>1175</v>
      </c>
      <c r="H73" s="521" t="s">
        <v>141</v>
      </c>
      <c r="I73" s="531"/>
      <c r="J73" s="506"/>
      <c r="K73" s="522"/>
      <c r="L73" s="523"/>
      <c r="M73" s="428" t="s">
        <v>32</v>
      </c>
      <c r="N73" s="524"/>
      <c r="O73" s="524"/>
      <c r="P73" s="524"/>
      <c r="Q73" s="524"/>
      <c r="R73" s="524"/>
      <c r="S73" s="524"/>
      <c r="T73" s="524"/>
      <c r="U73" s="524"/>
      <c r="V73" s="524"/>
    </row>
    <row r="74" spans="1:22" s="525" customFormat="1" ht="135.75" customHeight="1">
      <c r="A74" s="517"/>
      <c r="B74" s="946"/>
      <c r="C74" s="946"/>
      <c r="D74" s="518" t="s">
        <v>1095</v>
      </c>
      <c r="E74" s="940"/>
      <c r="F74" s="535"/>
      <c r="G74" s="523" t="s">
        <v>1176</v>
      </c>
      <c r="H74" s="521" t="s">
        <v>141</v>
      </c>
      <c r="I74" s="531"/>
      <c r="J74" s="506"/>
      <c r="K74" s="522"/>
      <c r="L74" s="523"/>
      <c r="M74" s="428"/>
      <c r="N74" s="524"/>
      <c r="O74" s="524"/>
      <c r="P74" s="524"/>
      <c r="Q74" s="524"/>
      <c r="R74" s="524"/>
      <c r="S74" s="524"/>
      <c r="T74" s="524"/>
      <c r="U74" s="524"/>
      <c r="V74" s="524"/>
    </row>
    <row r="75" spans="1:22" s="211" customFormat="1" ht="74.25" customHeight="1">
      <c r="A75" s="221">
        <v>13</v>
      </c>
      <c r="B75" s="381">
        <v>2016</v>
      </c>
      <c r="C75" s="381" t="s">
        <v>21</v>
      </c>
      <c r="D75" s="199" t="s">
        <v>1095</v>
      </c>
      <c r="E75" s="513" t="s">
        <v>1034</v>
      </c>
      <c r="F75" s="122">
        <v>42710</v>
      </c>
      <c r="G75" s="513" t="s">
        <v>1041</v>
      </c>
      <c r="H75" s="379" t="s">
        <v>27</v>
      </c>
      <c r="I75" s="201"/>
      <c r="J75" s="381"/>
      <c r="K75" s="229">
        <v>42886</v>
      </c>
      <c r="L75" s="508" t="s">
        <v>1047</v>
      </c>
      <c r="M75" s="220" t="s">
        <v>32</v>
      </c>
      <c r="N75" s="217"/>
      <c r="O75" s="217"/>
      <c r="P75" s="217"/>
      <c r="Q75" s="217"/>
      <c r="R75" s="217"/>
      <c r="S75" s="217"/>
      <c r="T75" s="217"/>
      <c r="U75" s="217"/>
      <c r="V75" s="217"/>
    </row>
    <row r="76" spans="1:22" s="211" customFormat="1" ht="74.25" customHeight="1">
      <c r="A76" s="221">
        <v>14</v>
      </c>
      <c r="B76" s="381">
        <v>2016</v>
      </c>
      <c r="C76" s="381" t="s">
        <v>21</v>
      </c>
      <c r="D76" s="199" t="s">
        <v>1095</v>
      </c>
      <c r="E76" s="508" t="s">
        <v>1035</v>
      </c>
      <c r="F76" s="122">
        <v>42710</v>
      </c>
      <c r="G76" s="513" t="s">
        <v>1042</v>
      </c>
      <c r="H76" s="379" t="s">
        <v>27</v>
      </c>
      <c r="I76" s="201"/>
      <c r="J76" s="381"/>
      <c r="K76" s="229">
        <v>42886</v>
      </c>
      <c r="L76" s="508" t="s">
        <v>1047</v>
      </c>
      <c r="M76" s="139" t="s">
        <v>32</v>
      </c>
      <c r="N76" s="217"/>
      <c r="O76" s="217"/>
      <c r="P76" s="217"/>
      <c r="Q76" s="217"/>
      <c r="R76" s="217"/>
      <c r="S76" s="217"/>
      <c r="T76" s="217"/>
      <c r="U76" s="217"/>
      <c r="V76" s="217"/>
    </row>
    <row r="77" spans="1:22" s="211" customFormat="1" ht="74.25" customHeight="1">
      <c r="A77" s="221">
        <v>15</v>
      </c>
      <c r="B77" s="381">
        <v>2016</v>
      </c>
      <c r="C77" s="381" t="s">
        <v>21</v>
      </c>
      <c r="D77" s="199" t="s">
        <v>1095</v>
      </c>
      <c r="E77" s="508" t="s">
        <v>1036</v>
      </c>
      <c r="F77" s="122">
        <v>42710</v>
      </c>
      <c r="G77" s="513" t="s">
        <v>1042</v>
      </c>
      <c r="H77" s="379" t="s">
        <v>27</v>
      </c>
      <c r="I77" s="201"/>
      <c r="J77" s="381"/>
      <c r="K77" s="229">
        <v>42886</v>
      </c>
      <c r="L77" s="508" t="s">
        <v>1047</v>
      </c>
      <c r="M77" s="220" t="s">
        <v>32</v>
      </c>
      <c r="N77" s="217"/>
      <c r="O77" s="217"/>
      <c r="P77" s="217"/>
      <c r="Q77" s="217"/>
      <c r="R77" s="217"/>
      <c r="S77" s="217"/>
      <c r="T77" s="217"/>
      <c r="U77" s="217"/>
      <c r="V77" s="217"/>
    </row>
    <row r="78" spans="1:22" s="211" customFormat="1" ht="153" customHeight="1">
      <c r="A78" s="221">
        <v>16</v>
      </c>
      <c r="B78" s="381">
        <v>2016</v>
      </c>
      <c r="C78" s="381" t="s">
        <v>21</v>
      </c>
      <c r="D78" s="199" t="s">
        <v>1095</v>
      </c>
      <c r="E78" s="508" t="s">
        <v>1037</v>
      </c>
      <c r="F78" s="122">
        <v>42710</v>
      </c>
      <c r="G78" s="513" t="s">
        <v>1043</v>
      </c>
      <c r="H78" s="379" t="s">
        <v>27</v>
      </c>
      <c r="I78" s="201"/>
      <c r="J78" s="381"/>
      <c r="K78" s="229">
        <v>42886</v>
      </c>
      <c r="L78" s="508" t="s">
        <v>1048</v>
      </c>
      <c r="M78" s="139" t="s">
        <v>32</v>
      </c>
      <c r="N78" s="217"/>
      <c r="O78" s="217"/>
      <c r="P78" s="217"/>
      <c r="Q78" s="217"/>
      <c r="R78" s="217"/>
      <c r="S78" s="217"/>
      <c r="T78" s="217"/>
      <c r="U78" s="217"/>
      <c r="V78" s="217"/>
    </row>
    <row r="79" spans="1:22" s="211" customFormat="1" ht="74.25" customHeight="1">
      <c r="A79" s="221">
        <v>17</v>
      </c>
      <c r="B79" s="381">
        <v>2016</v>
      </c>
      <c r="C79" s="381" t="s">
        <v>21</v>
      </c>
      <c r="D79" s="199" t="s">
        <v>1095</v>
      </c>
      <c r="E79" s="508" t="s">
        <v>1038</v>
      </c>
      <c r="F79" s="122">
        <v>42710</v>
      </c>
      <c r="G79" s="513" t="s">
        <v>1044</v>
      </c>
      <c r="H79" s="379" t="s">
        <v>27</v>
      </c>
      <c r="I79" s="201"/>
      <c r="J79" s="381"/>
      <c r="K79" s="229">
        <v>42886</v>
      </c>
      <c r="L79" s="512" t="s">
        <v>1049</v>
      </c>
      <c r="M79" s="220" t="s">
        <v>32</v>
      </c>
      <c r="N79" s="217"/>
      <c r="O79" s="217"/>
      <c r="P79" s="217"/>
      <c r="Q79" s="217"/>
      <c r="R79" s="217"/>
      <c r="S79" s="217"/>
      <c r="T79" s="217"/>
      <c r="U79" s="217"/>
      <c r="V79" s="217"/>
    </row>
    <row r="80" spans="1:22" s="211" customFormat="1" ht="74.25" customHeight="1">
      <c r="A80" s="221">
        <v>18</v>
      </c>
      <c r="B80" s="381">
        <v>2016</v>
      </c>
      <c r="C80" s="381" t="s">
        <v>21</v>
      </c>
      <c r="D80" s="199" t="s">
        <v>1095</v>
      </c>
      <c r="E80" s="508" t="s">
        <v>1039</v>
      </c>
      <c r="F80" s="122">
        <v>42710</v>
      </c>
      <c r="G80" s="513" t="s">
        <v>1045</v>
      </c>
      <c r="H80" s="379" t="s">
        <v>27</v>
      </c>
      <c r="I80" s="201"/>
      <c r="J80" s="381"/>
      <c r="K80" s="229">
        <v>42886</v>
      </c>
      <c r="L80" s="508" t="s">
        <v>1050</v>
      </c>
      <c r="M80" s="139" t="s">
        <v>32</v>
      </c>
      <c r="N80" s="217"/>
      <c r="O80" s="217"/>
      <c r="P80" s="217"/>
      <c r="Q80" s="217"/>
      <c r="R80" s="217"/>
      <c r="S80" s="217"/>
      <c r="T80" s="217"/>
      <c r="U80" s="217"/>
      <c r="V80" s="217"/>
    </row>
    <row r="81" spans="1:22" s="211" customFormat="1" ht="293.45" customHeight="1">
      <c r="A81" s="221">
        <v>19</v>
      </c>
      <c r="B81" s="381">
        <v>2016</v>
      </c>
      <c r="C81" s="381" t="s">
        <v>21</v>
      </c>
      <c r="D81" s="199" t="s">
        <v>1095</v>
      </c>
      <c r="E81" s="508" t="s">
        <v>1040</v>
      </c>
      <c r="F81" s="122">
        <v>42710</v>
      </c>
      <c r="G81" s="513" t="s">
        <v>1046</v>
      </c>
      <c r="H81" s="379" t="s">
        <v>27</v>
      </c>
      <c r="I81" s="201"/>
      <c r="J81" s="381"/>
      <c r="K81" s="229">
        <v>42886</v>
      </c>
      <c r="L81" s="508" t="s">
        <v>1051</v>
      </c>
      <c r="M81" s="220" t="s">
        <v>32</v>
      </c>
      <c r="N81" s="217"/>
      <c r="O81" s="217"/>
      <c r="P81" s="217"/>
      <c r="Q81" s="217"/>
      <c r="R81" s="217"/>
      <c r="S81" s="217"/>
      <c r="T81" s="217"/>
      <c r="U81" s="217"/>
      <c r="V81" s="217"/>
    </row>
    <row r="82" spans="1:22" s="211" customFormat="1" ht="129" customHeight="1">
      <c r="A82" s="221">
        <v>20</v>
      </c>
      <c r="B82" s="240">
        <v>2017</v>
      </c>
      <c r="C82" s="240" t="s">
        <v>21</v>
      </c>
      <c r="D82" s="241" t="s">
        <v>1095</v>
      </c>
      <c r="E82" s="510" t="s">
        <v>1057</v>
      </c>
      <c r="F82" s="257">
        <v>43007</v>
      </c>
      <c r="G82" s="507" t="s">
        <v>1177</v>
      </c>
      <c r="H82" s="251" t="s">
        <v>27</v>
      </c>
      <c r="I82" s="397"/>
      <c r="J82" s="240"/>
      <c r="K82" s="229">
        <v>43007</v>
      </c>
      <c r="L82" s="509" t="s">
        <v>1096</v>
      </c>
      <c r="M82" s="256" t="s">
        <v>32</v>
      </c>
      <c r="N82" s="243"/>
      <c r="O82" s="243"/>
      <c r="P82" s="243"/>
      <c r="Q82" s="243"/>
      <c r="R82" s="243"/>
      <c r="S82" s="243"/>
      <c r="T82" s="243"/>
      <c r="U82" s="243"/>
      <c r="V82" s="243"/>
    </row>
    <row r="83" spans="1:22" s="211" customFormat="1" ht="60.75" customHeight="1">
      <c r="A83" s="221">
        <v>21</v>
      </c>
      <c r="B83" s="240">
        <v>2017</v>
      </c>
      <c r="C83" s="240" t="s">
        <v>21</v>
      </c>
      <c r="D83" s="241" t="s">
        <v>1095</v>
      </c>
      <c r="E83" s="510" t="s">
        <v>1057</v>
      </c>
      <c r="F83" s="257">
        <v>43007</v>
      </c>
      <c r="G83" s="507" t="s">
        <v>1177</v>
      </c>
      <c r="H83" s="251" t="s">
        <v>27</v>
      </c>
      <c r="I83" s="397"/>
      <c r="J83" s="240"/>
      <c r="K83" s="229">
        <v>43007</v>
      </c>
      <c r="L83" s="509" t="s">
        <v>1060</v>
      </c>
      <c r="M83" s="258" t="s">
        <v>32</v>
      </c>
      <c r="N83" s="243"/>
      <c r="O83" s="243"/>
      <c r="P83" s="243"/>
      <c r="Q83" s="243"/>
      <c r="R83" s="243"/>
      <c r="S83" s="243"/>
      <c r="T83" s="243"/>
      <c r="U83" s="243"/>
      <c r="V83" s="243"/>
    </row>
    <row r="84" spans="1:22" s="211" customFormat="1" ht="60.75" customHeight="1">
      <c r="A84" s="221">
        <v>22</v>
      </c>
      <c r="B84" s="240">
        <v>2017</v>
      </c>
      <c r="C84" s="240" t="s">
        <v>21</v>
      </c>
      <c r="D84" s="241" t="s">
        <v>1095</v>
      </c>
      <c r="E84" s="510" t="s">
        <v>1057</v>
      </c>
      <c r="F84" s="257">
        <v>43007</v>
      </c>
      <c r="G84" s="507" t="s">
        <v>1177</v>
      </c>
      <c r="H84" s="251" t="s">
        <v>27</v>
      </c>
      <c r="I84" s="397"/>
      <c r="J84" s="240"/>
      <c r="K84" s="229">
        <v>43007</v>
      </c>
      <c r="L84" s="509" t="s">
        <v>1061</v>
      </c>
      <c r="M84" s="256" t="s">
        <v>32</v>
      </c>
      <c r="N84" s="243"/>
      <c r="O84" s="243"/>
      <c r="P84" s="243"/>
      <c r="Q84" s="243"/>
      <c r="R84" s="243"/>
      <c r="S84" s="243"/>
      <c r="T84" s="243"/>
      <c r="U84" s="243"/>
      <c r="V84" s="243"/>
    </row>
    <row r="85" spans="1:22" s="211" customFormat="1" ht="60.75" customHeight="1">
      <c r="A85" s="221">
        <v>23</v>
      </c>
      <c r="B85" s="240">
        <v>2017</v>
      </c>
      <c r="C85" s="240" t="s">
        <v>21</v>
      </c>
      <c r="D85" s="241" t="s">
        <v>1095</v>
      </c>
      <c r="E85" s="510" t="s">
        <v>1057</v>
      </c>
      <c r="F85" s="257">
        <v>43007</v>
      </c>
      <c r="G85" s="507" t="s">
        <v>1177</v>
      </c>
      <c r="H85" s="251" t="s">
        <v>27</v>
      </c>
      <c r="I85" s="397"/>
      <c r="J85" s="240"/>
      <c r="K85" s="229">
        <v>43007</v>
      </c>
      <c r="L85" s="509" t="s">
        <v>1062</v>
      </c>
      <c r="M85" s="258" t="s">
        <v>32</v>
      </c>
      <c r="N85" s="243"/>
      <c r="O85" s="243"/>
      <c r="P85" s="243"/>
      <c r="Q85" s="243"/>
      <c r="R85" s="243"/>
      <c r="S85" s="243"/>
      <c r="T85" s="243"/>
      <c r="U85" s="243"/>
      <c r="V85" s="243"/>
    </row>
    <row r="86" spans="1:22" s="211" customFormat="1" ht="60.75" customHeight="1">
      <c r="A86" s="221">
        <v>24</v>
      </c>
      <c r="B86" s="240">
        <v>2017</v>
      </c>
      <c r="C86" s="240" t="s">
        <v>21</v>
      </c>
      <c r="D86" s="241" t="s">
        <v>1095</v>
      </c>
      <c r="E86" s="510" t="s">
        <v>1057</v>
      </c>
      <c r="F86" s="257">
        <v>43007</v>
      </c>
      <c r="G86" s="507" t="s">
        <v>1177</v>
      </c>
      <c r="H86" s="251" t="s">
        <v>27</v>
      </c>
      <c r="I86" s="397"/>
      <c r="J86" s="240"/>
      <c r="K86" s="229">
        <v>43007</v>
      </c>
      <c r="L86" s="509" t="s">
        <v>1063</v>
      </c>
      <c r="M86" s="256" t="s">
        <v>32</v>
      </c>
      <c r="N86" s="243"/>
      <c r="O86" s="243"/>
      <c r="P86" s="243"/>
      <c r="Q86" s="243"/>
      <c r="R86" s="243"/>
      <c r="S86" s="243"/>
      <c r="T86" s="243"/>
      <c r="U86" s="243"/>
      <c r="V86" s="243"/>
    </row>
    <row r="87" spans="1:22" s="211" customFormat="1" ht="60.75" customHeight="1">
      <c r="A87" s="221">
        <v>25</v>
      </c>
      <c r="B87" s="240">
        <v>2017</v>
      </c>
      <c r="C87" s="240" t="s">
        <v>21</v>
      </c>
      <c r="D87" s="241" t="s">
        <v>1095</v>
      </c>
      <c r="E87" s="510" t="s">
        <v>1057</v>
      </c>
      <c r="F87" s="257">
        <v>43007</v>
      </c>
      <c r="G87" s="507" t="s">
        <v>1177</v>
      </c>
      <c r="H87" s="251" t="s">
        <v>27</v>
      </c>
      <c r="I87" s="397"/>
      <c r="J87" s="240"/>
      <c r="K87" s="229">
        <v>43007</v>
      </c>
      <c r="L87" s="509" t="s">
        <v>1064</v>
      </c>
      <c r="M87" s="258" t="s">
        <v>32</v>
      </c>
      <c r="N87" s="243"/>
      <c r="O87" s="243"/>
      <c r="P87" s="243"/>
      <c r="Q87" s="243"/>
      <c r="R87" s="243"/>
      <c r="S87" s="243"/>
      <c r="T87" s="243"/>
      <c r="U87" s="243"/>
      <c r="V87" s="243"/>
    </row>
    <row r="88" spans="1:22" s="525" customFormat="1" ht="385.9" customHeight="1">
      <c r="A88" s="517">
        <v>26</v>
      </c>
      <c r="B88" s="506">
        <v>2017</v>
      </c>
      <c r="C88" s="506" t="s">
        <v>21</v>
      </c>
      <c r="D88" s="518" t="s">
        <v>1095</v>
      </c>
      <c r="E88" s="523" t="s">
        <v>1073</v>
      </c>
      <c r="F88" s="368">
        <v>42935</v>
      </c>
      <c r="G88" s="532" t="s">
        <v>1110</v>
      </c>
      <c r="H88" s="530" t="s">
        <v>27</v>
      </c>
      <c r="I88" s="533">
        <v>43252</v>
      </c>
      <c r="J88" s="521"/>
      <c r="K88" s="522"/>
      <c r="L88" s="534"/>
      <c r="M88" s="428" t="s">
        <v>32</v>
      </c>
      <c r="N88" s="524"/>
      <c r="O88" s="524"/>
      <c r="P88" s="524"/>
      <c r="Q88" s="524"/>
      <c r="R88" s="524"/>
      <c r="S88" s="524"/>
      <c r="T88" s="524"/>
      <c r="U88" s="524"/>
      <c r="V88" s="524"/>
    </row>
    <row r="89" spans="1:22" ht="15.75" customHeight="1">
      <c r="B89" s="223"/>
      <c r="C89" s="223"/>
      <c r="D89" s="227"/>
      <c r="E89" s="226"/>
      <c r="F89" s="230"/>
      <c r="H89" s="227"/>
      <c r="I89" s="228"/>
      <c r="K89" s="228"/>
      <c r="L89" s="226"/>
      <c r="M89" s="225"/>
    </row>
    <row r="90" spans="1:22" ht="15.75" customHeight="1">
      <c r="B90" s="223"/>
      <c r="C90" s="223"/>
      <c r="D90" s="227"/>
      <c r="E90" s="226"/>
      <c r="F90" s="230"/>
      <c r="H90" s="227"/>
      <c r="I90" s="228"/>
      <c r="K90" s="228"/>
      <c r="L90" s="226"/>
      <c r="M90" s="225"/>
    </row>
    <row r="91" spans="1:22" ht="15.75" customHeight="1">
      <c r="B91" s="223"/>
      <c r="C91" s="223"/>
      <c r="D91" s="227"/>
      <c r="E91" s="226"/>
      <c r="F91" s="230"/>
      <c r="H91" s="227"/>
      <c r="I91" s="228"/>
      <c r="K91" s="228"/>
      <c r="L91" s="226"/>
      <c r="M91" s="225"/>
    </row>
    <row r="92" spans="1:22" ht="15.75" customHeight="1">
      <c r="B92" s="223"/>
      <c r="C92" s="223"/>
      <c r="D92" s="227"/>
      <c r="E92" s="226"/>
      <c r="F92" s="230"/>
      <c r="H92" s="227"/>
      <c r="I92" s="228"/>
      <c r="K92" s="228"/>
      <c r="L92" s="226"/>
      <c r="M92" s="225"/>
    </row>
    <row r="93" spans="1:22" ht="15.75" customHeight="1">
      <c r="B93" s="223"/>
      <c r="C93" s="223"/>
      <c r="D93" s="227"/>
      <c r="E93" s="226"/>
      <c r="F93" s="230"/>
      <c r="H93" s="227"/>
      <c r="I93" s="228"/>
      <c r="K93" s="228"/>
      <c r="L93" s="226"/>
      <c r="M93" s="225"/>
    </row>
    <row r="94" spans="1:22" ht="15.75" customHeight="1">
      <c r="B94" s="223"/>
      <c r="C94" s="223"/>
      <c r="D94" s="227"/>
      <c r="E94" s="226"/>
      <c r="F94" s="230"/>
      <c r="H94" s="227"/>
      <c r="I94" s="228"/>
      <c r="K94" s="228"/>
      <c r="L94" s="226"/>
      <c r="M94" s="225"/>
    </row>
    <row r="95" spans="1:22" ht="15.75" customHeight="1">
      <c r="B95" s="223"/>
      <c r="C95" s="223"/>
      <c r="D95" s="227"/>
      <c r="E95" s="226"/>
      <c r="F95" s="230"/>
      <c r="H95" s="227"/>
      <c r="I95" s="228"/>
      <c r="K95" s="228"/>
      <c r="L95" s="226"/>
      <c r="M95" s="225"/>
    </row>
    <row r="96" spans="1:22" ht="15.75" customHeight="1">
      <c r="B96" s="223"/>
      <c r="C96" s="223"/>
      <c r="D96" s="227"/>
      <c r="E96" s="226"/>
      <c r="F96" s="230"/>
      <c r="H96" s="227"/>
      <c r="I96" s="228"/>
      <c r="K96" s="228"/>
      <c r="L96" s="226"/>
      <c r="M96" s="225"/>
    </row>
    <row r="97" spans="2:13" ht="15.75" customHeight="1">
      <c r="B97" s="223"/>
      <c r="C97" s="223"/>
      <c r="D97" s="227"/>
      <c r="E97" s="226"/>
      <c r="F97" s="230"/>
      <c r="H97" s="227"/>
      <c r="I97" s="228"/>
      <c r="K97" s="228"/>
      <c r="L97" s="226"/>
      <c r="M97" s="225"/>
    </row>
    <row r="98" spans="2:13" ht="15.75" customHeight="1">
      <c r="B98" s="223"/>
      <c r="C98" s="223"/>
      <c r="D98" s="227"/>
      <c r="E98" s="226"/>
      <c r="H98" s="227"/>
      <c r="I98" s="228"/>
      <c r="K98" s="228"/>
      <c r="L98" s="226"/>
      <c r="M98" s="225"/>
    </row>
    <row r="99" spans="2:13" ht="15.75" customHeight="1">
      <c r="B99" s="223"/>
      <c r="C99" s="223"/>
      <c r="D99" s="227"/>
      <c r="E99" s="226"/>
      <c r="H99" s="227"/>
      <c r="I99" s="228"/>
      <c r="K99" s="228"/>
      <c r="L99" s="226"/>
      <c r="M99" s="225"/>
    </row>
    <row r="100" spans="2:13" ht="15.75" customHeight="1">
      <c r="B100" s="223"/>
      <c r="C100" s="223"/>
      <c r="D100" s="227"/>
      <c r="E100" s="226"/>
      <c r="H100" s="227"/>
      <c r="I100" s="228"/>
      <c r="K100" s="228"/>
      <c r="L100" s="226"/>
      <c r="M100" s="225"/>
    </row>
    <row r="101" spans="2:13" ht="15.75" customHeight="1">
      <c r="B101" s="223"/>
      <c r="C101" s="223"/>
      <c r="D101" s="227"/>
      <c r="E101" s="226"/>
      <c r="H101" s="227"/>
      <c r="I101" s="228"/>
      <c r="K101" s="228"/>
      <c r="L101" s="226"/>
      <c r="M101" s="225"/>
    </row>
    <row r="102" spans="2:13" ht="15.75" customHeight="1">
      <c r="B102" s="223"/>
      <c r="C102" s="223"/>
      <c r="D102" s="227"/>
      <c r="E102" s="226"/>
      <c r="H102" s="227"/>
      <c r="I102" s="228"/>
      <c r="K102" s="228"/>
      <c r="L102" s="226"/>
      <c r="M102" s="225"/>
    </row>
    <row r="103" spans="2:13" ht="15.75" customHeight="1">
      <c r="B103" s="223"/>
      <c r="C103" s="223"/>
      <c r="D103" s="227"/>
      <c r="E103" s="226"/>
      <c r="H103" s="227"/>
      <c r="I103" s="228"/>
      <c r="K103" s="228"/>
      <c r="L103" s="226"/>
      <c r="M103" s="225"/>
    </row>
    <row r="104" spans="2:13" ht="15.75" customHeight="1">
      <c r="B104" s="223"/>
      <c r="C104" s="223"/>
      <c r="D104" s="227"/>
      <c r="E104" s="226"/>
      <c r="H104" s="227"/>
      <c r="I104" s="228"/>
      <c r="K104" s="228"/>
      <c r="L104" s="226"/>
      <c r="M104" s="225"/>
    </row>
    <row r="105" spans="2:13" ht="15.75" customHeight="1">
      <c r="B105" s="223"/>
      <c r="C105" s="224"/>
      <c r="D105" s="225"/>
      <c r="E105" s="226"/>
      <c r="H105" s="227"/>
      <c r="I105" s="228"/>
      <c r="K105" s="228"/>
      <c r="L105" s="226"/>
      <c r="M105" s="225"/>
    </row>
    <row r="106" spans="2:13" ht="15.75" customHeight="1">
      <c r="B106" s="223"/>
      <c r="C106" s="224"/>
      <c r="D106" s="225"/>
      <c r="E106" s="226"/>
      <c r="H106" s="227"/>
      <c r="I106" s="228"/>
      <c r="K106" s="228"/>
      <c r="L106" s="226"/>
      <c r="M106" s="225"/>
    </row>
    <row r="107" spans="2:13" ht="15.75" customHeight="1">
      <c r="B107" s="223"/>
      <c r="C107" s="224"/>
      <c r="D107" s="225"/>
      <c r="E107" s="226"/>
      <c r="H107" s="227"/>
      <c r="I107" s="228"/>
      <c r="K107" s="228"/>
      <c r="L107" s="226"/>
      <c r="M107" s="225"/>
    </row>
    <row r="108" spans="2:13" ht="15.75" customHeight="1">
      <c r="B108" s="223"/>
      <c r="C108" s="224"/>
      <c r="D108" s="225"/>
      <c r="E108" s="226"/>
      <c r="H108" s="227"/>
      <c r="I108" s="228"/>
      <c r="K108" s="228"/>
      <c r="L108" s="226"/>
      <c r="M108" s="225"/>
    </row>
    <row r="109" spans="2:13" ht="15.75" customHeight="1">
      <c r="B109" s="240"/>
      <c r="C109" s="504" t="s">
        <v>1170</v>
      </c>
      <c r="D109" s="505"/>
      <c r="E109" s="226"/>
      <c r="H109" s="227"/>
      <c r="I109" s="228"/>
      <c r="K109" s="228"/>
      <c r="L109" s="226"/>
      <c r="M109" s="225"/>
    </row>
    <row r="110" spans="2:13" ht="15.75" customHeight="1">
      <c r="B110" s="506"/>
      <c r="C110" s="950" t="s">
        <v>1171</v>
      </c>
      <c r="D110" s="951"/>
      <c r="E110" s="226"/>
      <c r="H110" s="227"/>
      <c r="I110" s="228"/>
      <c r="K110" s="228"/>
      <c r="L110" s="226"/>
      <c r="M110" s="225"/>
    </row>
    <row r="111" spans="2:13" ht="15.75" customHeight="1">
      <c r="B111" s="223"/>
      <c r="C111" s="224"/>
      <c r="D111" s="225"/>
      <c r="E111" s="226"/>
      <c r="H111" s="227"/>
      <c r="I111" s="228"/>
      <c r="K111" s="228"/>
      <c r="L111" s="226"/>
      <c r="M111" s="225"/>
    </row>
    <row r="112" spans="2:13" ht="15.75" customHeight="1">
      <c r="B112" s="223"/>
      <c r="C112" s="224"/>
      <c r="D112" s="225"/>
      <c r="E112" s="226"/>
      <c r="H112" s="227"/>
      <c r="I112" s="228"/>
      <c r="K112" s="228"/>
      <c r="L112" s="226"/>
      <c r="M112" s="225"/>
    </row>
    <row r="113" spans="2:13" ht="15.75" customHeight="1">
      <c r="B113" s="223"/>
      <c r="C113" s="224"/>
      <c r="D113" s="225"/>
      <c r="E113" s="226"/>
      <c r="H113" s="227"/>
      <c r="I113" s="228"/>
      <c r="K113" s="228"/>
      <c r="L113" s="226"/>
      <c r="M113" s="225"/>
    </row>
    <row r="114" spans="2:13" ht="15.75" customHeight="1">
      <c r="B114" s="223"/>
      <c r="C114" s="224"/>
      <c r="D114" s="225"/>
      <c r="E114" s="226"/>
      <c r="H114" s="227"/>
      <c r="I114" s="228"/>
      <c r="K114" s="228"/>
      <c r="L114" s="226"/>
      <c r="M114" s="225"/>
    </row>
    <row r="115" spans="2:13" ht="15.75" customHeight="1">
      <c r="B115" s="223"/>
      <c r="C115" s="224"/>
      <c r="D115" s="225"/>
      <c r="E115" s="226"/>
      <c r="H115" s="227"/>
      <c r="I115" s="228"/>
      <c r="K115" s="228"/>
      <c r="L115" s="226"/>
      <c r="M115" s="225"/>
    </row>
    <row r="116" spans="2:13" ht="15.75" customHeight="1">
      <c r="B116" s="223"/>
      <c r="C116" s="224"/>
      <c r="D116" s="225"/>
      <c r="E116" s="226"/>
      <c r="H116" s="227"/>
      <c r="I116" s="228"/>
      <c r="K116" s="228"/>
      <c r="L116" s="226"/>
      <c r="M116" s="225"/>
    </row>
    <row r="117" spans="2:13" ht="15.75" customHeight="1">
      <c r="B117" s="223"/>
      <c r="C117" s="224"/>
      <c r="D117" s="225"/>
      <c r="E117" s="226"/>
      <c r="H117" s="227"/>
      <c r="I117" s="228"/>
      <c r="K117" s="228"/>
      <c r="L117" s="226"/>
      <c r="M117" s="225"/>
    </row>
    <row r="118" spans="2:13" ht="15.75" customHeight="1">
      <c r="B118" s="223"/>
      <c r="C118" s="224"/>
      <c r="D118" s="225"/>
      <c r="E118" s="226"/>
      <c r="H118" s="227"/>
      <c r="I118" s="228"/>
      <c r="K118" s="228"/>
      <c r="L118" s="226"/>
      <c r="M118" s="225"/>
    </row>
    <row r="119" spans="2:13" ht="15.75" customHeight="1">
      <c r="B119" s="223"/>
      <c r="C119" s="224"/>
      <c r="D119" s="225"/>
      <c r="E119" s="226"/>
      <c r="H119" s="227"/>
      <c r="I119" s="228"/>
      <c r="K119" s="228"/>
      <c r="L119" s="226"/>
      <c r="M119" s="225"/>
    </row>
    <row r="120" spans="2:13" ht="15.75" customHeight="1">
      <c r="B120" s="223"/>
      <c r="C120" s="224"/>
      <c r="D120" s="225"/>
      <c r="E120" s="226"/>
      <c r="H120" s="227"/>
      <c r="I120" s="228"/>
      <c r="K120" s="228"/>
      <c r="L120" s="226"/>
      <c r="M120" s="225"/>
    </row>
    <row r="121" spans="2:13" ht="15.75" customHeight="1">
      <c r="B121" s="223"/>
      <c r="C121" s="224"/>
      <c r="D121" s="225"/>
      <c r="E121" s="226"/>
      <c r="H121" s="227"/>
      <c r="I121" s="228"/>
      <c r="K121" s="228"/>
      <c r="L121" s="226"/>
      <c r="M121" s="225"/>
    </row>
    <row r="122" spans="2:13" ht="15.75" customHeight="1">
      <c r="B122" s="223"/>
      <c r="C122" s="224"/>
      <c r="D122" s="225"/>
      <c r="E122" s="226"/>
      <c r="H122" s="227"/>
      <c r="I122" s="228"/>
      <c r="K122" s="228"/>
      <c r="L122" s="226"/>
      <c r="M122" s="225"/>
    </row>
    <row r="123" spans="2:13" ht="15.75" customHeight="1">
      <c r="B123" s="223"/>
      <c r="C123" s="224"/>
      <c r="D123" s="225"/>
      <c r="E123" s="226"/>
      <c r="H123" s="227"/>
      <c r="I123" s="228"/>
      <c r="K123" s="228"/>
      <c r="L123" s="226"/>
      <c r="M123" s="225"/>
    </row>
    <row r="124" spans="2:13" ht="15.75" customHeight="1">
      <c r="B124" s="223"/>
      <c r="C124" s="224"/>
      <c r="D124" s="225"/>
      <c r="E124" s="226"/>
      <c r="H124" s="227"/>
      <c r="I124" s="228"/>
      <c r="K124" s="228"/>
      <c r="L124" s="226"/>
      <c r="M124" s="225"/>
    </row>
    <row r="125" spans="2:13" ht="15.75" customHeight="1">
      <c r="B125" s="223"/>
      <c r="C125" s="224"/>
      <c r="D125" s="225"/>
      <c r="E125" s="226"/>
      <c r="H125" s="227"/>
      <c r="I125" s="228"/>
      <c r="K125" s="228"/>
      <c r="L125" s="226"/>
      <c r="M125" s="225"/>
    </row>
    <row r="126" spans="2:13" ht="15.75" customHeight="1">
      <c r="B126" s="223"/>
      <c r="C126" s="224"/>
      <c r="D126" s="225"/>
      <c r="E126" s="226"/>
      <c r="H126" s="227"/>
      <c r="I126" s="228"/>
      <c r="K126" s="228"/>
      <c r="L126" s="226"/>
      <c r="M126" s="225"/>
    </row>
    <row r="127" spans="2:13" ht="15.75" customHeight="1">
      <c r="B127" s="223"/>
      <c r="C127" s="224"/>
      <c r="D127" s="225"/>
      <c r="E127" s="226"/>
      <c r="H127" s="227"/>
      <c r="I127" s="228"/>
      <c r="K127" s="228"/>
      <c r="L127" s="226"/>
      <c r="M127" s="225"/>
    </row>
    <row r="128" spans="2:13" ht="15.75" customHeight="1">
      <c r="B128" s="223"/>
      <c r="C128" s="224"/>
      <c r="D128" s="225"/>
      <c r="E128" s="226"/>
      <c r="H128" s="227"/>
      <c r="I128" s="228"/>
      <c r="K128" s="228"/>
      <c r="L128" s="226"/>
      <c r="M128" s="225"/>
    </row>
    <row r="129" spans="2:13" ht="15.75" customHeight="1">
      <c r="B129" s="223"/>
      <c r="C129" s="224"/>
      <c r="D129" s="225"/>
      <c r="E129" s="226"/>
      <c r="H129" s="227"/>
      <c r="I129" s="228"/>
      <c r="K129" s="228"/>
      <c r="L129" s="226"/>
      <c r="M129" s="225"/>
    </row>
    <row r="130" spans="2:13" ht="15.75" customHeight="1">
      <c r="B130" s="223"/>
      <c r="C130" s="224"/>
      <c r="D130" s="225"/>
      <c r="E130" s="226"/>
      <c r="H130" s="227"/>
      <c r="I130" s="228"/>
      <c r="K130" s="228"/>
      <c r="L130" s="226"/>
      <c r="M130" s="225"/>
    </row>
    <row r="131" spans="2:13" ht="15.75" customHeight="1">
      <c r="B131" s="223"/>
      <c r="C131" s="224"/>
      <c r="D131" s="225"/>
      <c r="E131" s="226"/>
      <c r="H131" s="227"/>
      <c r="I131" s="228"/>
      <c r="K131" s="228"/>
      <c r="L131" s="226"/>
      <c r="M131" s="225"/>
    </row>
    <row r="132" spans="2:13" ht="15.75" customHeight="1">
      <c r="B132" s="223"/>
      <c r="C132" s="224"/>
      <c r="D132" s="225"/>
      <c r="E132" s="226"/>
      <c r="H132" s="227"/>
      <c r="I132" s="228"/>
      <c r="K132" s="228"/>
      <c r="L132" s="226"/>
      <c r="M132" s="225"/>
    </row>
    <row r="133" spans="2:13" ht="15.75" customHeight="1">
      <c r="B133" s="223"/>
      <c r="C133" s="224"/>
      <c r="D133" s="225"/>
      <c r="E133" s="226"/>
      <c r="H133" s="227"/>
      <c r="I133" s="228"/>
      <c r="K133" s="228"/>
      <c r="L133" s="226"/>
      <c r="M133" s="225"/>
    </row>
    <row r="134" spans="2:13" ht="15.75" customHeight="1">
      <c r="B134" s="223"/>
      <c r="C134" s="224"/>
      <c r="D134" s="225"/>
      <c r="E134" s="226"/>
      <c r="H134" s="227"/>
      <c r="I134" s="228"/>
      <c r="K134" s="228"/>
      <c r="L134" s="226"/>
      <c r="M134" s="225"/>
    </row>
    <row r="135" spans="2:13" ht="15.75" customHeight="1">
      <c r="B135" s="223"/>
      <c r="C135" s="224"/>
      <c r="D135" s="225"/>
      <c r="E135" s="226"/>
      <c r="H135" s="227"/>
      <c r="I135" s="228"/>
      <c r="K135" s="228"/>
      <c r="L135" s="226"/>
      <c r="M135" s="225"/>
    </row>
    <row r="136" spans="2:13" ht="15.75" customHeight="1">
      <c r="B136" s="223"/>
      <c r="C136" s="224"/>
      <c r="D136" s="225"/>
      <c r="E136" s="226"/>
      <c r="H136" s="227"/>
      <c r="I136" s="228"/>
      <c r="K136" s="228"/>
      <c r="L136" s="226"/>
      <c r="M136" s="225"/>
    </row>
    <row r="137" spans="2:13" ht="15.75" customHeight="1">
      <c r="B137" s="223"/>
      <c r="C137" s="224"/>
      <c r="D137" s="225"/>
      <c r="E137" s="226"/>
      <c r="H137" s="227"/>
      <c r="I137" s="228"/>
      <c r="K137" s="228"/>
      <c r="L137" s="226"/>
      <c r="M137" s="225"/>
    </row>
    <row r="138" spans="2:13" ht="15.75" customHeight="1">
      <c r="B138" s="223"/>
      <c r="C138" s="224"/>
      <c r="D138" s="225"/>
      <c r="E138" s="226"/>
      <c r="H138" s="227"/>
      <c r="I138" s="228"/>
      <c r="K138" s="228"/>
      <c r="L138" s="226"/>
      <c r="M138" s="225"/>
    </row>
    <row r="139" spans="2:13" ht="15.75" customHeight="1">
      <c r="B139" s="223"/>
      <c r="C139" s="224"/>
      <c r="D139" s="225"/>
      <c r="E139" s="226"/>
      <c r="H139" s="227"/>
      <c r="I139" s="228"/>
      <c r="K139" s="228"/>
      <c r="L139" s="226"/>
      <c r="M139" s="225"/>
    </row>
    <row r="140" spans="2:13" ht="15.75" customHeight="1">
      <c r="B140" s="223"/>
      <c r="C140" s="224"/>
      <c r="D140" s="225"/>
      <c r="E140" s="226"/>
      <c r="H140" s="227"/>
      <c r="I140" s="228"/>
      <c r="K140" s="228"/>
      <c r="L140" s="226"/>
      <c r="M140" s="225"/>
    </row>
    <row r="141" spans="2:13" ht="15.75" customHeight="1">
      <c r="B141" s="223"/>
      <c r="C141" s="224"/>
      <c r="D141" s="225"/>
      <c r="E141" s="226"/>
      <c r="H141" s="227"/>
      <c r="I141" s="228"/>
      <c r="K141" s="228"/>
      <c r="L141" s="226"/>
      <c r="M141" s="225"/>
    </row>
    <row r="142" spans="2:13" ht="15.75" customHeight="1">
      <c r="B142" s="223"/>
      <c r="C142" s="224"/>
      <c r="D142" s="225"/>
      <c r="E142" s="226"/>
      <c r="H142" s="227"/>
      <c r="I142" s="228"/>
      <c r="K142" s="228"/>
      <c r="L142" s="226"/>
      <c r="M142" s="225"/>
    </row>
    <row r="143" spans="2:13" ht="15.75" customHeight="1">
      <c r="B143" s="223"/>
      <c r="C143" s="224"/>
      <c r="D143" s="225"/>
      <c r="E143" s="226"/>
      <c r="H143" s="227"/>
      <c r="I143" s="228"/>
      <c r="K143" s="228"/>
      <c r="L143" s="226"/>
      <c r="M143" s="225"/>
    </row>
    <row r="144" spans="2:13" ht="15.75" customHeight="1">
      <c r="B144" s="223"/>
      <c r="C144" s="224"/>
      <c r="D144" s="225"/>
      <c r="E144" s="226"/>
      <c r="H144" s="227"/>
      <c r="I144" s="228"/>
      <c r="K144" s="228"/>
      <c r="L144" s="226"/>
      <c r="M144" s="225"/>
    </row>
    <row r="145" spans="2:13" ht="15.75" customHeight="1">
      <c r="B145" s="223"/>
      <c r="C145" s="224"/>
      <c r="D145" s="225"/>
      <c r="E145" s="226"/>
      <c r="H145" s="227"/>
      <c r="I145" s="228"/>
      <c r="K145" s="228"/>
      <c r="L145" s="226"/>
      <c r="M145" s="225"/>
    </row>
    <row r="146" spans="2:13" ht="15.75" customHeight="1">
      <c r="B146" s="223"/>
      <c r="C146" s="224"/>
      <c r="D146" s="225"/>
      <c r="E146" s="226"/>
      <c r="H146" s="227"/>
      <c r="I146" s="228"/>
      <c r="K146" s="228"/>
      <c r="L146" s="226"/>
      <c r="M146" s="225"/>
    </row>
    <row r="147" spans="2:13" ht="15.75" customHeight="1">
      <c r="B147" s="223"/>
      <c r="C147" s="224"/>
      <c r="D147" s="225"/>
      <c r="E147" s="226"/>
      <c r="H147" s="227"/>
      <c r="I147" s="228"/>
      <c r="K147" s="228"/>
      <c r="L147" s="226"/>
      <c r="M147" s="225"/>
    </row>
    <row r="148" spans="2:13" ht="15.75" customHeight="1">
      <c r="B148" s="223"/>
      <c r="C148" s="224"/>
      <c r="D148" s="225"/>
      <c r="E148" s="226"/>
      <c r="H148" s="227"/>
      <c r="I148" s="228"/>
      <c r="K148" s="228"/>
      <c r="L148" s="226"/>
      <c r="M148" s="225"/>
    </row>
    <row r="149" spans="2:13" ht="15.75" customHeight="1">
      <c r="B149" s="223"/>
      <c r="C149" s="224"/>
      <c r="D149" s="225"/>
      <c r="E149" s="226"/>
      <c r="H149" s="227"/>
      <c r="I149" s="228"/>
      <c r="K149" s="228"/>
      <c r="L149" s="226"/>
      <c r="M149" s="225"/>
    </row>
    <row r="150" spans="2:13" ht="15.75" customHeight="1">
      <c r="B150" s="223"/>
      <c r="C150" s="224"/>
      <c r="D150" s="225"/>
      <c r="E150" s="226"/>
      <c r="H150" s="227"/>
      <c r="I150" s="228"/>
      <c r="K150" s="228"/>
      <c r="L150" s="226"/>
      <c r="M150" s="225"/>
    </row>
    <row r="151" spans="2:13" ht="15.75" customHeight="1">
      <c r="B151" s="223"/>
      <c r="C151" s="224"/>
      <c r="D151" s="225"/>
      <c r="E151" s="226"/>
      <c r="H151" s="227"/>
      <c r="I151" s="228"/>
      <c r="K151" s="228"/>
      <c r="L151" s="226"/>
      <c r="M151" s="225"/>
    </row>
    <row r="152" spans="2:13" ht="15.75" customHeight="1">
      <c r="B152" s="223"/>
      <c r="C152" s="224"/>
      <c r="D152" s="225"/>
      <c r="E152" s="226"/>
      <c r="H152" s="227"/>
      <c r="I152" s="228"/>
      <c r="K152" s="228"/>
      <c r="L152" s="226"/>
      <c r="M152" s="225"/>
    </row>
    <row r="153" spans="2:13" ht="15.75" customHeight="1">
      <c r="B153" s="223"/>
      <c r="C153" s="224"/>
      <c r="D153" s="225"/>
      <c r="E153" s="226"/>
      <c r="H153" s="227"/>
      <c r="I153" s="228"/>
      <c r="K153" s="228"/>
      <c r="L153" s="226"/>
      <c r="M153" s="225"/>
    </row>
    <row r="154" spans="2:13" ht="15.75" customHeight="1">
      <c r="B154" s="223"/>
      <c r="C154" s="224"/>
      <c r="D154" s="225"/>
      <c r="E154" s="226"/>
      <c r="H154" s="227"/>
      <c r="I154" s="228"/>
      <c r="K154" s="228"/>
      <c r="L154" s="226"/>
      <c r="M154" s="225"/>
    </row>
    <row r="155" spans="2:13" ht="15.75" customHeight="1">
      <c r="B155" s="223"/>
      <c r="C155" s="224"/>
      <c r="D155" s="225"/>
      <c r="E155" s="226"/>
      <c r="H155" s="227"/>
      <c r="I155" s="228"/>
      <c r="K155" s="228"/>
      <c r="L155" s="226"/>
      <c r="M155" s="225"/>
    </row>
    <row r="156" spans="2:13" ht="15.75" customHeight="1">
      <c r="B156" s="223"/>
      <c r="C156" s="224"/>
      <c r="D156" s="225"/>
      <c r="E156" s="226"/>
      <c r="H156" s="227"/>
      <c r="I156" s="228"/>
      <c r="K156" s="228"/>
      <c r="L156" s="226"/>
      <c r="M156" s="225"/>
    </row>
    <row r="157" spans="2:13" ht="15.75" customHeight="1">
      <c r="B157" s="223"/>
      <c r="C157" s="224"/>
      <c r="D157" s="225"/>
      <c r="E157" s="226"/>
      <c r="H157" s="227"/>
      <c r="I157" s="228"/>
      <c r="K157" s="228"/>
      <c r="L157" s="226"/>
      <c r="M157" s="225"/>
    </row>
    <row r="158" spans="2:13" ht="15.75" customHeight="1">
      <c r="B158" s="223"/>
      <c r="C158" s="224"/>
      <c r="D158" s="225"/>
      <c r="E158" s="226"/>
      <c r="H158" s="227"/>
      <c r="I158" s="228"/>
      <c r="K158" s="228"/>
      <c r="L158" s="226"/>
      <c r="M158" s="225"/>
    </row>
    <row r="159" spans="2:13" ht="15.75" customHeight="1">
      <c r="B159" s="223"/>
      <c r="C159" s="224"/>
      <c r="D159" s="225"/>
      <c r="E159" s="226"/>
      <c r="H159" s="227"/>
      <c r="I159" s="228"/>
      <c r="K159" s="228"/>
      <c r="L159" s="226"/>
      <c r="M159" s="225"/>
    </row>
    <row r="160" spans="2:13" ht="15.75" customHeight="1">
      <c r="B160" s="223"/>
      <c r="C160" s="224"/>
      <c r="D160" s="225"/>
      <c r="E160" s="226"/>
      <c r="H160" s="227"/>
      <c r="I160" s="228"/>
      <c r="K160" s="228"/>
      <c r="L160" s="226"/>
      <c r="M160" s="225"/>
    </row>
    <row r="161" spans="2:13" ht="15.75" customHeight="1">
      <c r="B161" s="223"/>
      <c r="C161" s="224"/>
      <c r="D161" s="225"/>
      <c r="E161" s="226"/>
      <c r="H161" s="227"/>
      <c r="I161" s="228"/>
      <c r="K161" s="228"/>
      <c r="L161" s="226"/>
      <c r="M161" s="225"/>
    </row>
    <row r="162" spans="2:13" ht="15.75" customHeight="1">
      <c r="B162" s="223"/>
      <c r="C162" s="224"/>
      <c r="D162" s="225"/>
      <c r="E162" s="226"/>
      <c r="H162" s="227"/>
      <c r="I162" s="228"/>
      <c r="K162" s="228"/>
      <c r="L162" s="226"/>
      <c r="M162" s="225"/>
    </row>
    <row r="163" spans="2:13" ht="15.75" customHeight="1">
      <c r="B163" s="223"/>
      <c r="C163" s="224"/>
      <c r="D163" s="225"/>
      <c r="E163" s="226"/>
      <c r="H163" s="227"/>
      <c r="I163" s="228"/>
      <c r="K163" s="228"/>
      <c r="L163" s="226"/>
      <c r="M163" s="225"/>
    </row>
    <row r="164" spans="2:13" ht="15.75" customHeight="1">
      <c r="B164" s="223"/>
      <c r="C164" s="224"/>
      <c r="D164" s="225"/>
      <c r="E164" s="226"/>
      <c r="H164" s="227"/>
      <c r="I164" s="228"/>
      <c r="K164" s="228"/>
      <c r="L164" s="226"/>
      <c r="M164" s="225"/>
    </row>
    <row r="165" spans="2:13" ht="15.75" customHeight="1">
      <c r="B165" s="223"/>
      <c r="C165" s="224"/>
      <c r="D165" s="225"/>
      <c r="E165" s="226"/>
      <c r="H165" s="227"/>
      <c r="I165" s="228"/>
      <c r="K165" s="228"/>
      <c r="L165" s="226"/>
      <c r="M165" s="225"/>
    </row>
    <row r="166" spans="2:13" ht="15.75" customHeight="1">
      <c r="B166" s="223"/>
      <c r="C166" s="224"/>
      <c r="D166" s="225"/>
      <c r="E166" s="226"/>
      <c r="H166" s="227"/>
      <c r="I166" s="228"/>
      <c r="K166" s="228"/>
      <c r="L166" s="226"/>
      <c r="M166" s="225"/>
    </row>
    <row r="167" spans="2:13" ht="15.75" customHeight="1">
      <c r="B167" s="223"/>
      <c r="C167" s="224"/>
      <c r="D167" s="225"/>
      <c r="E167" s="226"/>
      <c r="H167" s="227"/>
      <c r="I167" s="228"/>
      <c r="K167" s="228"/>
      <c r="L167" s="226"/>
      <c r="M167" s="225"/>
    </row>
    <row r="168" spans="2:13" ht="15.75" customHeight="1">
      <c r="B168" s="223"/>
      <c r="C168" s="224"/>
      <c r="D168" s="225"/>
      <c r="E168" s="226"/>
      <c r="H168" s="227"/>
      <c r="I168" s="228"/>
      <c r="K168" s="228"/>
      <c r="L168" s="226"/>
      <c r="M168" s="225"/>
    </row>
    <row r="169" spans="2:13" ht="15.75" customHeight="1">
      <c r="B169" s="223"/>
      <c r="C169" s="224"/>
      <c r="D169" s="225"/>
      <c r="E169" s="226"/>
      <c r="H169" s="227"/>
      <c r="I169" s="228"/>
      <c r="K169" s="228"/>
      <c r="L169" s="226"/>
      <c r="M169" s="225"/>
    </row>
    <row r="170" spans="2:13" ht="15.75" customHeight="1">
      <c r="B170" s="223"/>
      <c r="C170" s="224"/>
      <c r="D170" s="225"/>
      <c r="E170" s="226"/>
      <c r="H170" s="227"/>
      <c r="I170" s="228"/>
      <c r="K170" s="228"/>
      <c r="L170" s="226"/>
      <c r="M170" s="225"/>
    </row>
    <row r="171" spans="2:13" ht="15.75" customHeight="1">
      <c r="B171" s="223"/>
      <c r="C171" s="224"/>
      <c r="D171" s="225"/>
      <c r="E171" s="226"/>
      <c r="H171" s="227"/>
      <c r="I171" s="228"/>
      <c r="K171" s="228"/>
      <c r="L171" s="226"/>
      <c r="M171" s="225"/>
    </row>
    <row r="172" spans="2:13" ht="15.75" customHeight="1">
      <c r="B172" s="223"/>
      <c r="C172" s="224"/>
      <c r="D172" s="225"/>
      <c r="E172" s="226"/>
      <c r="H172" s="227"/>
      <c r="I172" s="228"/>
      <c r="K172" s="228"/>
      <c r="L172" s="226"/>
      <c r="M172" s="225"/>
    </row>
    <row r="173" spans="2:13" ht="15.75" customHeight="1">
      <c r="B173" s="223"/>
      <c r="C173" s="224"/>
      <c r="D173" s="225"/>
      <c r="E173" s="226"/>
      <c r="H173" s="227"/>
      <c r="I173" s="228"/>
      <c r="K173" s="228"/>
      <c r="L173" s="226"/>
      <c r="M173" s="225"/>
    </row>
    <row r="174" spans="2:13" ht="15.75" customHeight="1">
      <c r="B174" s="223"/>
      <c r="C174" s="224"/>
      <c r="D174" s="225"/>
      <c r="E174" s="226"/>
      <c r="H174" s="227"/>
      <c r="I174" s="228"/>
      <c r="K174" s="228"/>
      <c r="L174" s="226"/>
      <c r="M174" s="225"/>
    </row>
    <row r="175" spans="2:13" ht="15.75" customHeight="1">
      <c r="B175" s="223"/>
      <c r="C175" s="224"/>
      <c r="D175" s="225"/>
      <c r="E175" s="226"/>
      <c r="H175" s="227"/>
      <c r="I175" s="228"/>
      <c r="K175" s="228"/>
      <c r="L175" s="226"/>
      <c r="M175" s="225"/>
    </row>
    <row r="176" spans="2:13" ht="15.75" customHeight="1">
      <c r="B176" s="223"/>
      <c r="C176" s="224"/>
      <c r="D176" s="225"/>
      <c r="E176" s="226"/>
      <c r="H176" s="227"/>
      <c r="I176" s="228"/>
      <c r="K176" s="228"/>
      <c r="L176" s="226"/>
      <c r="M176" s="225"/>
    </row>
    <row r="177" spans="2:13" ht="15.75" customHeight="1">
      <c r="B177" s="223"/>
      <c r="C177" s="224"/>
      <c r="D177" s="225"/>
      <c r="E177" s="226"/>
      <c r="H177" s="227"/>
      <c r="I177" s="228"/>
      <c r="K177" s="228"/>
      <c r="L177" s="226"/>
      <c r="M177" s="225"/>
    </row>
    <row r="178" spans="2:13" ht="15.75" customHeight="1">
      <c r="B178" s="223"/>
      <c r="C178" s="224"/>
      <c r="D178" s="225"/>
      <c r="E178" s="226"/>
      <c r="H178" s="227"/>
      <c r="I178" s="228"/>
      <c r="K178" s="228"/>
      <c r="L178" s="226"/>
      <c r="M178" s="225"/>
    </row>
    <row r="179" spans="2:13" ht="15.75" customHeight="1">
      <c r="B179" s="223"/>
      <c r="C179" s="224"/>
      <c r="D179" s="225"/>
      <c r="E179" s="226"/>
      <c r="H179" s="227"/>
      <c r="I179" s="228"/>
      <c r="K179" s="228"/>
      <c r="L179" s="226"/>
      <c r="M179" s="225"/>
    </row>
    <row r="180" spans="2:13" ht="15.75" customHeight="1">
      <c r="B180" s="223"/>
      <c r="C180" s="224"/>
      <c r="D180" s="225"/>
      <c r="E180" s="226"/>
      <c r="H180" s="227"/>
      <c r="I180" s="228"/>
      <c r="K180" s="228"/>
      <c r="L180" s="226"/>
      <c r="M180" s="225"/>
    </row>
    <row r="181" spans="2:13" ht="15.75" customHeight="1">
      <c r="B181" s="223"/>
      <c r="C181" s="224"/>
      <c r="D181" s="225"/>
      <c r="E181" s="226"/>
      <c r="H181" s="227"/>
      <c r="I181" s="228"/>
      <c r="K181" s="228"/>
      <c r="L181" s="226"/>
      <c r="M181" s="225"/>
    </row>
    <row r="182" spans="2:13" ht="15.75" customHeight="1">
      <c r="B182" s="223"/>
      <c r="C182" s="224"/>
      <c r="D182" s="225"/>
      <c r="E182" s="226"/>
      <c r="H182" s="227"/>
      <c r="I182" s="228"/>
      <c r="K182" s="228"/>
      <c r="L182" s="226"/>
      <c r="M182" s="225"/>
    </row>
    <row r="183" spans="2:13" ht="15.75" customHeight="1">
      <c r="B183" s="223"/>
      <c r="C183" s="224"/>
      <c r="D183" s="225"/>
      <c r="E183" s="226"/>
      <c r="H183" s="227"/>
      <c r="I183" s="228"/>
      <c r="K183" s="228"/>
      <c r="L183" s="226"/>
      <c r="M183" s="225"/>
    </row>
    <row r="184" spans="2:13" ht="15.75" customHeight="1">
      <c r="B184" s="223"/>
      <c r="C184" s="224"/>
      <c r="D184" s="225"/>
      <c r="E184" s="226"/>
      <c r="H184" s="227"/>
      <c r="I184" s="228"/>
      <c r="K184" s="228"/>
      <c r="L184" s="226"/>
      <c r="M184" s="225"/>
    </row>
    <row r="185" spans="2:13" ht="15.75" customHeight="1">
      <c r="B185" s="223"/>
      <c r="C185" s="224"/>
      <c r="D185" s="225"/>
      <c r="E185" s="226"/>
      <c r="H185" s="227"/>
      <c r="I185" s="228"/>
      <c r="K185" s="228"/>
      <c r="L185" s="226"/>
      <c r="M185" s="225"/>
    </row>
    <row r="186" spans="2:13" ht="15.75" customHeight="1">
      <c r="B186" s="223"/>
      <c r="C186" s="224"/>
      <c r="D186" s="225"/>
      <c r="E186" s="226"/>
      <c r="H186" s="227"/>
      <c r="I186" s="228"/>
      <c r="K186" s="228"/>
      <c r="L186" s="226"/>
      <c r="M186" s="225"/>
    </row>
    <row r="187" spans="2:13" ht="15.75" customHeight="1">
      <c r="B187" s="223"/>
      <c r="C187" s="224"/>
      <c r="D187" s="225"/>
      <c r="E187" s="226"/>
      <c r="H187" s="227"/>
      <c r="I187" s="228"/>
      <c r="K187" s="228"/>
      <c r="L187" s="226"/>
      <c r="M187" s="225"/>
    </row>
    <row r="188" spans="2:13" ht="15.75" customHeight="1">
      <c r="B188" s="223"/>
      <c r="C188" s="224"/>
      <c r="D188" s="225"/>
      <c r="E188" s="226"/>
      <c r="H188" s="227"/>
      <c r="I188" s="228"/>
      <c r="K188" s="228"/>
      <c r="L188" s="226"/>
      <c r="M188" s="225"/>
    </row>
    <row r="189" spans="2:13" ht="15.75" customHeight="1">
      <c r="B189" s="223"/>
      <c r="C189" s="224"/>
      <c r="D189" s="225"/>
      <c r="E189" s="226"/>
      <c r="H189" s="227"/>
      <c r="I189" s="228"/>
      <c r="K189" s="228"/>
      <c r="L189" s="226"/>
      <c r="M189" s="225"/>
    </row>
    <row r="190" spans="2:13" ht="15.75" customHeight="1">
      <c r="B190" s="223"/>
      <c r="C190" s="224"/>
      <c r="D190" s="225"/>
      <c r="E190" s="226"/>
      <c r="H190" s="227"/>
      <c r="I190" s="228"/>
      <c r="K190" s="228"/>
      <c r="L190" s="226"/>
      <c r="M190" s="225"/>
    </row>
    <row r="191" spans="2:13" ht="15.75" customHeight="1">
      <c r="B191" s="223"/>
      <c r="C191" s="224"/>
      <c r="D191" s="225"/>
      <c r="E191" s="226"/>
      <c r="H191" s="227"/>
      <c r="I191" s="228"/>
      <c r="K191" s="228"/>
      <c r="L191" s="226"/>
      <c r="M191" s="225"/>
    </row>
    <row r="192" spans="2:13" ht="15.75" customHeight="1">
      <c r="B192" s="223"/>
      <c r="C192" s="224"/>
      <c r="D192" s="225"/>
      <c r="E192" s="226"/>
      <c r="H192" s="227"/>
      <c r="I192" s="228"/>
      <c r="K192" s="228"/>
      <c r="L192" s="226"/>
      <c r="M192" s="225"/>
    </row>
    <row r="193" spans="2:13" ht="15.75" customHeight="1">
      <c r="B193" s="223"/>
      <c r="C193" s="224"/>
      <c r="D193" s="225"/>
      <c r="E193" s="226"/>
      <c r="H193" s="227"/>
      <c r="I193" s="228"/>
      <c r="K193" s="228"/>
      <c r="L193" s="226"/>
      <c r="M193" s="225"/>
    </row>
    <row r="194" spans="2:13" ht="15.75" customHeight="1">
      <c r="B194" s="223"/>
      <c r="C194" s="224"/>
      <c r="D194" s="225"/>
      <c r="E194" s="226"/>
      <c r="H194" s="227"/>
      <c r="I194" s="228"/>
      <c r="K194" s="228"/>
      <c r="L194" s="226"/>
      <c r="M194" s="225"/>
    </row>
    <row r="195" spans="2:13" ht="15.75" customHeight="1">
      <c r="B195" s="223"/>
      <c r="C195" s="224"/>
      <c r="D195" s="225"/>
      <c r="E195" s="226"/>
      <c r="H195" s="227"/>
      <c r="I195" s="228"/>
      <c r="K195" s="228"/>
      <c r="L195" s="226"/>
      <c r="M195" s="225"/>
    </row>
    <row r="196" spans="2:13" ht="15.75" customHeight="1">
      <c r="B196" s="223"/>
      <c r="C196" s="224"/>
      <c r="D196" s="225"/>
      <c r="E196" s="226"/>
      <c r="H196" s="227"/>
      <c r="I196" s="228"/>
      <c r="K196" s="228"/>
      <c r="L196" s="226"/>
      <c r="M196" s="225"/>
    </row>
    <row r="197" spans="2:13" ht="15.75" customHeight="1">
      <c r="B197" s="223"/>
      <c r="C197" s="224"/>
      <c r="D197" s="225"/>
      <c r="E197" s="226"/>
      <c r="H197" s="227"/>
      <c r="I197" s="228"/>
      <c r="K197" s="228"/>
      <c r="L197" s="226"/>
      <c r="M197" s="225"/>
    </row>
    <row r="198" spans="2:13" ht="15.75" customHeight="1">
      <c r="B198" s="223"/>
      <c r="C198" s="224"/>
      <c r="D198" s="225"/>
      <c r="E198" s="226"/>
      <c r="H198" s="227"/>
      <c r="I198" s="228"/>
      <c r="K198" s="228"/>
      <c r="L198" s="226"/>
      <c r="M198" s="225"/>
    </row>
    <row r="199" spans="2:13" ht="15.75" customHeight="1">
      <c r="B199" s="223"/>
      <c r="C199" s="224"/>
      <c r="D199" s="225"/>
      <c r="E199" s="226"/>
      <c r="H199" s="227"/>
      <c r="I199" s="228"/>
      <c r="K199" s="228"/>
      <c r="L199" s="226"/>
      <c r="M199" s="225"/>
    </row>
    <row r="200" spans="2:13" ht="15.75" customHeight="1">
      <c r="B200" s="223"/>
      <c r="C200" s="224"/>
      <c r="D200" s="225"/>
      <c r="E200" s="226"/>
      <c r="H200" s="227"/>
      <c r="I200" s="228"/>
      <c r="K200" s="228"/>
      <c r="L200" s="226"/>
      <c r="M200" s="225"/>
    </row>
    <row r="201" spans="2:13" ht="15.75" customHeight="1">
      <c r="B201" s="223"/>
      <c r="C201" s="224"/>
      <c r="D201" s="225"/>
      <c r="E201" s="226"/>
      <c r="H201" s="227"/>
      <c r="I201" s="228"/>
      <c r="K201" s="228"/>
      <c r="L201" s="226"/>
      <c r="M201" s="225"/>
    </row>
    <row r="202" spans="2:13" ht="15.75" customHeight="1">
      <c r="B202" s="223"/>
      <c r="C202" s="224"/>
      <c r="D202" s="225"/>
      <c r="E202" s="226"/>
      <c r="H202" s="227"/>
      <c r="I202" s="228"/>
      <c r="K202" s="228"/>
      <c r="L202" s="226"/>
      <c r="M202" s="225"/>
    </row>
    <row r="203" spans="2:13" ht="15.75" customHeight="1">
      <c r="B203" s="223"/>
      <c r="C203" s="224"/>
      <c r="D203" s="225"/>
      <c r="E203" s="226"/>
      <c r="H203" s="227"/>
      <c r="I203" s="228"/>
      <c r="K203" s="228"/>
      <c r="L203" s="226"/>
      <c r="M203" s="225"/>
    </row>
    <row r="204" spans="2:13" ht="15.75" customHeight="1">
      <c r="B204" s="223"/>
      <c r="C204" s="224"/>
      <c r="D204" s="225"/>
      <c r="E204" s="226"/>
      <c r="H204" s="227"/>
      <c r="I204" s="228"/>
      <c r="K204" s="228"/>
      <c r="L204" s="226"/>
      <c r="M204" s="225"/>
    </row>
    <row r="205" spans="2:13" ht="15.75" customHeight="1">
      <c r="B205" s="223"/>
      <c r="C205" s="224"/>
      <c r="D205" s="225"/>
      <c r="E205" s="226"/>
      <c r="H205" s="227"/>
      <c r="I205" s="228"/>
      <c r="K205" s="228"/>
      <c r="L205" s="226"/>
      <c r="M205" s="225"/>
    </row>
    <row r="206" spans="2:13" ht="15.75" customHeight="1">
      <c r="B206" s="223"/>
      <c r="C206" s="224"/>
      <c r="D206" s="225"/>
      <c r="E206" s="226"/>
      <c r="H206" s="227"/>
      <c r="I206" s="228"/>
      <c r="K206" s="228"/>
      <c r="L206" s="226"/>
      <c r="M206" s="225"/>
    </row>
    <row r="207" spans="2:13" ht="15.75" customHeight="1">
      <c r="B207" s="223"/>
      <c r="C207" s="224"/>
      <c r="D207" s="225"/>
      <c r="E207" s="226"/>
      <c r="H207" s="227"/>
      <c r="I207" s="228"/>
      <c r="K207" s="228"/>
      <c r="L207" s="226"/>
      <c r="M207" s="225"/>
    </row>
    <row r="208" spans="2:13" ht="15.75" customHeight="1">
      <c r="B208" s="223"/>
      <c r="C208" s="224"/>
      <c r="D208" s="225"/>
      <c r="E208" s="226"/>
      <c r="H208" s="227"/>
      <c r="I208" s="228"/>
      <c r="K208" s="228"/>
      <c r="L208" s="226"/>
      <c r="M208" s="225"/>
    </row>
    <row r="209" spans="2:13" ht="15.75" customHeight="1">
      <c r="B209" s="223"/>
      <c r="C209" s="224"/>
      <c r="D209" s="225"/>
      <c r="E209" s="226"/>
      <c r="H209" s="227"/>
      <c r="I209" s="228"/>
      <c r="K209" s="228"/>
      <c r="L209" s="226"/>
      <c r="M209" s="225"/>
    </row>
    <row r="210" spans="2:13" ht="15.75" customHeight="1">
      <c r="B210" s="223"/>
      <c r="C210" s="224"/>
      <c r="D210" s="225"/>
      <c r="E210" s="226"/>
      <c r="H210" s="227"/>
      <c r="I210" s="228"/>
      <c r="K210" s="228"/>
      <c r="L210" s="226"/>
      <c r="M210" s="225"/>
    </row>
    <row r="211" spans="2:13" ht="15.75" customHeight="1">
      <c r="B211" s="223"/>
      <c r="C211" s="224"/>
      <c r="D211" s="225"/>
      <c r="E211" s="226"/>
      <c r="H211" s="227"/>
      <c r="I211" s="228"/>
      <c r="K211" s="228"/>
      <c r="L211" s="226"/>
      <c r="M211" s="225"/>
    </row>
    <row r="212" spans="2:13" ht="15.75" customHeight="1">
      <c r="B212" s="223"/>
      <c r="C212" s="224"/>
      <c r="D212" s="225"/>
      <c r="E212" s="226"/>
      <c r="H212" s="227"/>
      <c r="I212" s="228"/>
      <c r="K212" s="228"/>
      <c r="L212" s="226"/>
      <c r="M212" s="225"/>
    </row>
    <row r="213" spans="2:13" ht="15.75" customHeight="1">
      <c r="B213" s="223"/>
      <c r="C213" s="224"/>
      <c r="D213" s="225"/>
      <c r="E213" s="226"/>
      <c r="H213" s="227"/>
      <c r="I213" s="228"/>
      <c r="K213" s="228"/>
      <c r="L213" s="226"/>
      <c r="M213" s="225"/>
    </row>
    <row r="214" spans="2:13" ht="15.75" customHeight="1">
      <c r="B214" s="223"/>
      <c r="C214" s="224"/>
      <c r="D214" s="225"/>
      <c r="E214" s="226"/>
      <c r="H214" s="227"/>
      <c r="I214" s="228"/>
      <c r="K214" s="228"/>
      <c r="L214" s="226"/>
      <c r="M214" s="225"/>
    </row>
    <row r="215" spans="2:13" ht="15.75" customHeight="1">
      <c r="B215" s="223"/>
      <c r="C215" s="224"/>
      <c r="D215" s="225"/>
      <c r="E215" s="226"/>
      <c r="H215" s="227"/>
      <c r="I215" s="228"/>
      <c r="K215" s="228"/>
      <c r="L215" s="226"/>
      <c r="M215" s="225"/>
    </row>
    <row r="216" spans="2:13" ht="15.75" customHeight="1">
      <c r="B216" s="223"/>
      <c r="C216" s="224"/>
      <c r="D216" s="225"/>
      <c r="E216" s="226"/>
      <c r="H216" s="227"/>
      <c r="I216" s="228"/>
      <c r="K216" s="228"/>
      <c r="L216" s="226"/>
      <c r="M216" s="225"/>
    </row>
    <row r="217" spans="2:13" ht="15.75" customHeight="1">
      <c r="B217" s="223"/>
      <c r="C217" s="224"/>
      <c r="D217" s="225"/>
      <c r="E217" s="226"/>
      <c r="H217" s="227"/>
      <c r="I217" s="228"/>
      <c r="K217" s="228"/>
      <c r="L217" s="226"/>
      <c r="M217" s="225"/>
    </row>
    <row r="218" spans="2:13" ht="15.75" customHeight="1">
      <c r="B218" s="223"/>
      <c r="C218" s="224"/>
      <c r="D218" s="225"/>
      <c r="E218" s="226"/>
      <c r="H218" s="227"/>
      <c r="I218" s="228"/>
      <c r="K218" s="228"/>
      <c r="L218" s="226"/>
      <c r="M218" s="225"/>
    </row>
    <row r="219" spans="2:13" ht="15.75" customHeight="1">
      <c r="B219" s="223"/>
      <c r="C219" s="224"/>
      <c r="D219" s="225"/>
      <c r="E219" s="226"/>
      <c r="H219" s="227"/>
      <c r="I219" s="228"/>
      <c r="K219" s="228"/>
      <c r="L219" s="226"/>
      <c r="M219" s="225"/>
    </row>
    <row r="220" spans="2:13" ht="15.75" customHeight="1">
      <c r="B220" s="223"/>
      <c r="C220" s="224"/>
      <c r="D220" s="225"/>
      <c r="E220" s="226"/>
      <c r="H220" s="227"/>
      <c r="I220" s="228"/>
      <c r="K220" s="228"/>
      <c r="L220" s="226"/>
      <c r="M220" s="225"/>
    </row>
    <row r="221" spans="2:13" ht="15.75" customHeight="1">
      <c r="B221" s="223"/>
      <c r="C221" s="224"/>
      <c r="D221" s="225"/>
      <c r="E221" s="226"/>
      <c r="H221" s="227"/>
      <c r="I221" s="228"/>
      <c r="K221" s="228"/>
      <c r="L221" s="226"/>
      <c r="M221" s="225"/>
    </row>
    <row r="222" spans="2:13" ht="15.75" customHeight="1">
      <c r="B222" s="223"/>
      <c r="C222" s="224"/>
      <c r="D222" s="225"/>
      <c r="E222" s="226"/>
      <c r="H222" s="227"/>
      <c r="I222" s="228"/>
      <c r="K222" s="228"/>
      <c r="L222" s="226"/>
      <c r="M222" s="225"/>
    </row>
    <row r="223" spans="2:13" ht="15.75" customHeight="1">
      <c r="B223" s="223"/>
      <c r="C223" s="224"/>
      <c r="D223" s="225"/>
      <c r="E223" s="226"/>
      <c r="H223" s="227"/>
      <c r="I223" s="228"/>
      <c r="K223" s="228"/>
      <c r="L223" s="226"/>
      <c r="M223" s="225"/>
    </row>
    <row r="224" spans="2:13" ht="15.75" customHeight="1">
      <c r="B224" s="223"/>
      <c r="C224" s="224"/>
      <c r="D224" s="225"/>
      <c r="E224" s="226"/>
      <c r="H224" s="227"/>
      <c r="I224" s="228"/>
      <c r="K224" s="228"/>
      <c r="L224" s="226"/>
      <c r="M224" s="225"/>
    </row>
    <row r="225" spans="2:13" ht="15.75" customHeight="1">
      <c r="B225" s="223"/>
      <c r="C225" s="224"/>
      <c r="D225" s="225"/>
      <c r="E225" s="226"/>
      <c r="H225" s="227"/>
      <c r="I225" s="228"/>
      <c r="K225" s="228"/>
      <c r="L225" s="226"/>
      <c r="M225" s="225"/>
    </row>
    <row r="226" spans="2:13" ht="15.75" customHeight="1">
      <c r="B226" s="223"/>
      <c r="C226" s="224"/>
      <c r="D226" s="225"/>
      <c r="E226" s="226"/>
      <c r="H226" s="227"/>
      <c r="I226" s="228"/>
      <c r="K226" s="228"/>
      <c r="L226" s="226"/>
      <c r="M226" s="225"/>
    </row>
    <row r="227" spans="2:13" ht="15.75" customHeight="1">
      <c r="B227" s="223"/>
      <c r="C227" s="224"/>
      <c r="D227" s="225"/>
      <c r="E227" s="226"/>
      <c r="H227" s="227"/>
      <c r="I227" s="228"/>
      <c r="K227" s="228"/>
      <c r="L227" s="226"/>
      <c r="M227" s="225"/>
    </row>
    <row r="228" spans="2:13" ht="15.75" customHeight="1">
      <c r="B228" s="223"/>
      <c r="C228" s="224"/>
      <c r="D228" s="225"/>
      <c r="E228" s="226"/>
      <c r="H228" s="227"/>
      <c r="I228" s="228"/>
      <c r="K228" s="228"/>
      <c r="L228" s="226"/>
      <c r="M228" s="225"/>
    </row>
    <row r="229" spans="2:13" ht="15.75" customHeight="1">
      <c r="B229" s="223"/>
      <c r="C229" s="224"/>
      <c r="D229" s="225"/>
      <c r="E229" s="226"/>
      <c r="H229" s="227"/>
      <c r="I229" s="228"/>
      <c r="K229" s="228"/>
      <c r="L229" s="226"/>
      <c r="M229" s="225"/>
    </row>
    <row r="230" spans="2:13" ht="15.75" customHeight="1">
      <c r="B230" s="223"/>
      <c r="C230" s="224"/>
      <c r="D230" s="225"/>
      <c r="E230" s="226"/>
      <c r="H230" s="227"/>
      <c r="I230" s="228"/>
      <c r="K230" s="228"/>
      <c r="L230" s="226"/>
      <c r="M230" s="225"/>
    </row>
    <row r="231" spans="2:13" ht="15.75" customHeight="1">
      <c r="B231" s="223"/>
      <c r="C231" s="224"/>
      <c r="D231" s="225"/>
      <c r="E231" s="226"/>
      <c r="H231" s="227"/>
      <c r="I231" s="228"/>
      <c r="K231" s="228"/>
      <c r="L231" s="226"/>
      <c r="M231" s="225"/>
    </row>
    <row r="232" spans="2:13" ht="15.75" customHeight="1">
      <c r="B232" s="223"/>
      <c r="C232" s="224"/>
      <c r="D232" s="225"/>
      <c r="E232" s="226"/>
      <c r="H232" s="227"/>
      <c r="I232" s="228"/>
      <c r="K232" s="228"/>
      <c r="L232" s="226"/>
      <c r="M232" s="225"/>
    </row>
    <row r="233" spans="2:13" ht="15.75" customHeight="1">
      <c r="B233" s="223"/>
      <c r="C233" s="224"/>
      <c r="D233" s="225"/>
      <c r="E233" s="226"/>
      <c r="H233" s="227"/>
      <c r="I233" s="228"/>
      <c r="K233" s="228"/>
      <c r="L233" s="226"/>
      <c r="M233" s="225"/>
    </row>
    <row r="234" spans="2:13" ht="15.75" customHeight="1">
      <c r="B234" s="223"/>
      <c r="C234" s="224"/>
      <c r="D234" s="225"/>
      <c r="E234" s="226"/>
      <c r="H234" s="227"/>
      <c r="I234" s="228"/>
      <c r="K234" s="228"/>
      <c r="L234" s="226"/>
      <c r="M234" s="225"/>
    </row>
    <row r="235" spans="2:13" ht="15.75" customHeight="1">
      <c r="B235" s="223"/>
      <c r="C235" s="224"/>
      <c r="D235" s="225"/>
      <c r="E235" s="226"/>
      <c r="H235" s="227"/>
      <c r="I235" s="228"/>
      <c r="K235" s="228"/>
      <c r="L235" s="226"/>
      <c r="M235" s="225"/>
    </row>
    <row r="236" spans="2:13" ht="15.75" customHeight="1">
      <c r="B236" s="223"/>
      <c r="C236" s="224"/>
      <c r="D236" s="225"/>
      <c r="E236" s="226"/>
      <c r="H236" s="227"/>
      <c r="I236" s="228"/>
      <c r="K236" s="228"/>
      <c r="L236" s="226"/>
      <c r="M236" s="225"/>
    </row>
    <row r="237" spans="2:13" ht="15.75" customHeight="1">
      <c r="B237" s="223"/>
      <c r="C237" s="224"/>
      <c r="D237" s="225"/>
      <c r="E237" s="226"/>
      <c r="H237" s="227"/>
      <c r="I237" s="228"/>
      <c r="K237" s="228"/>
      <c r="L237" s="226"/>
      <c r="M237" s="225"/>
    </row>
    <row r="238" spans="2:13" ht="15.75" customHeight="1">
      <c r="B238" s="223"/>
      <c r="C238" s="224"/>
      <c r="D238" s="225"/>
      <c r="E238" s="226"/>
      <c r="H238" s="227"/>
      <c r="I238" s="228"/>
      <c r="K238" s="228"/>
      <c r="L238" s="226"/>
      <c r="M238" s="225"/>
    </row>
    <row r="239" spans="2:13" ht="15.75" customHeight="1">
      <c r="B239" s="223"/>
      <c r="C239" s="224"/>
      <c r="D239" s="225"/>
      <c r="E239" s="226"/>
      <c r="H239" s="227"/>
      <c r="I239" s="228"/>
      <c r="K239" s="228"/>
      <c r="L239" s="226"/>
      <c r="M239" s="225"/>
    </row>
    <row r="240" spans="2:13" ht="15.75" customHeight="1">
      <c r="B240" s="223"/>
      <c r="C240" s="224"/>
      <c r="D240" s="225"/>
      <c r="E240" s="226"/>
      <c r="H240" s="227"/>
      <c r="I240" s="228"/>
      <c r="K240" s="228"/>
      <c r="L240" s="226"/>
      <c r="M240" s="225"/>
    </row>
    <row r="241" spans="2:13" ht="15.75" customHeight="1">
      <c r="B241" s="223"/>
      <c r="C241" s="224"/>
      <c r="D241" s="225"/>
      <c r="E241" s="226"/>
      <c r="H241" s="227"/>
      <c r="I241" s="228"/>
      <c r="K241" s="228"/>
      <c r="L241" s="226"/>
      <c r="M241" s="225"/>
    </row>
    <row r="242" spans="2:13" ht="15.75" customHeight="1">
      <c r="B242" s="223"/>
      <c r="C242" s="224"/>
      <c r="D242" s="225"/>
      <c r="E242" s="226"/>
      <c r="H242" s="227"/>
      <c r="I242" s="228"/>
      <c r="K242" s="228"/>
      <c r="L242" s="226"/>
      <c r="M242" s="225"/>
    </row>
    <row r="243" spans="2:13" ht="15.75" customHeight="1">
      <c r="B243" s="223"/>
      <c r="C243" s="224"/>
      <c r="D243" s="225"/>
      <c r="E243" s="226"/>
      <c r="H243" s="227"/>
      <c r="I243" s="228"/>
      <c r="K243" s="228"/>
      <c r="L243" s="226"/>
      <c r="M243" s="225"/>
    </row>
    <row r="244" spans="2:13" ht="15.75" customHeight="1">
      <c r="B244" s="223"/>
      <c r="C244" s="224"/>
      <c r="D244" s="225"/>
      <c r="E244" s="226"/>
      <c r="H244" s="227"/>
      <c r="I244" s="228"/>
      <c r="K244" s="228"/>
      <c r="L244" s="226"/>
      <c r="M244" s="225"/>
    </row>
    <row r="245" spans="2:13" ht="15.75" customHeight="1">
      <c r="B245" s="223"/>
      <c r="C245" s="224"/>
      <c r="D245" s="225"/>
      <c r="E245" s="226"/>
      <c r="H245" s="227"/>
      <c r="I245" s="228"/>
      <c r="K245" s="228"/>
      <c r="L245" s="226"/>
      <c r="M245" s="225"/>
    </row>
    <row r="246" spans="2:13" ht="15.75" customHeight="1">
      <c r="B246" s="223"/>
      <c r="C246" s="224"/>
      <c r="D246" s="225"/>
      <c r="E246" s="226"/>
      <c r="H246" s="227"/>
      <c r="I246" s="228"/>
      <c r="K246" s="228"/>
      <c r="L246" s="226"/>
      <c r="M246" s="225"/>
    </row>
    <row r="247" spans="2:13" ht="15.75" customHeight="1">
      <c r="B247" s="223"/>
      <c r="C247" s="224"/>
      <c r="D247" s="225"/>
      <c r="E247" s="226"/>
      <c r="H247" s="227"/>
      <c r="I247" s="228"/>
      <c r="K247" s="228"/>
      <c r="L247" s="226"/>
      <c r="M247" s="225"/>
    </row>
    <row r="248" spans="2:13" ht="15.75" customHeight="1">
      <c r="B248" s="223"/>
      <c r="C248" s="224"/>
      <c r="D248" s="225"/>
      <c r="E248" s="226"/>
      <c r="H248" s="227"/>
      <c r="I248" s="228"/>
      <c r="K248" s="228"/>
      <c r="L248" s="226"/>
      <c r="M248" s="225"/>
    </row>
    <row r="249" spans="2:13" ht="15.75" customHeight="1">
      <c r="B249" s="223"/>
      <c r="C249" s="224"/>
      <c r="D249" s="225"/>
      <c r="E249" s="226"/>
      <c r="H249" s="227"/>
      <c r="I249" s="228"/>
      <c r="K249" s="228"/>
      <c r="L249" s="226"/>
      <c r="M249" s="225"/>
    </row>
    <row r="250" spans="2:13" ht="15.75" customHeight="1">
      <c r="B250" s="223"/>
      <c r="C250" s="224"/>
      <c r="D250" s="225"/>
      <c r="E250" s="226"/>
      <c r="H250" s="227"/>
      <c r="I250" s="228"/>
      <c r="K250" s="228"/>
      <c r="L250" s="226"/>
      <c r="M250" s="225"/>
    </row>
    <row r="251" spans="2:13" ht="15.75" customHeight="1">
      <c r="B251" s="223"/>
      <c r="C251" s="224"/>
      <c r="D251" s="225"/>
      <c r="E251" s="226"/>
      <c r="H251" s="227"/>
      <c r="I251" s="228"/>
      <c r="K251" s="228"/>
      <c r="L251" s="226"/>
      <c r="M251" s="225"/>
    </row>
    <row r="252" spans="2:13" ht="15.75" customHeight="1">
      <c r="B252" s="223"/>
      <c r="C252" s="224"/>
      <c r="D252" s="225"/>
      <c r="E252" s="226"/>
      <c r="H252" s="227"/>
      <c r="I252" s="228"/>
      <c r="K252" s="228"/>
      <c r="L252" s="226"/>
      <c r="M252" s="225"/>
    </row>
    <row r="253" spans="2:13" ht="15.75" customHeight="1">
      <c r="B253" s="223"/>
      <c r="C253" s="224"/>
      <c r="D253" s="225"/>
      <c r="E253" s="226"/>
      <c r="H253" s="227"/>
      <c r="I253" s="228"/>
      <c r="K253" s="228"/>
      <c r="L253" s="226"/>
      <c r="M253" s="225"/>
    </row>
    <row r="254" spans="2:13" ht="15.75" customHeight="1">
      <c r="B254" s="223"/>
      <c r="C254" s="224"/>
      <c r="D254" s="225"/>
      <c r="E254" s="226"/>
      <c r="H254" s="227"/>
      <c r="I254" s="228"/>
      <c r="K254" s="228"/>
      <c r="L254" s="226"/>
      <c r="M254" s="225"/>
    </row>
    <row r="255" spans="2:13" ht="15.75" customHeight="1">
      <c r="B255" s="223"/>
      <c r="C255" s="224"/>
      <c r="D255" s="225"/>
      <c r="E255" s="226"/>
      <c r="H255" s="227"/>
      <c r="I255" s="228"/>
      <c r="K255" s="228"/>
      <c r="L255" s="226"/>
      <c r="M255" s="225"/>
    </row>
    <row r="256" spans="2:13" ht="15.75" customHeight="1">
      <c r="B256" s="223"/>
      <c r="C256" s="224"/>
      <c r="D256" s="225"/>
      <c r="E256" s="226"/>
      <c r="H256" s="227"/>
      <c r="I256" s="228"/>
      <c r="K256" s="228"/>
      <c r="L256" s="226"/>
      <c r="M256" s="225"/>
    </row>
    <row r="257" spans="2:13" ht="15.75" customHeight="1">
      <c r="B257" s="223"/>
      <c r="C257" s="224"/>
      <c r="D257" s="225"/>
      <c r="E257" s="226"/>
      <c r="H257" s="227"/>
      <c r="I257" s="228"/>
      <c r="K257" s="228"/>
      <c r="L257" s="226"/>
      <c r="M257" s="225"/>
    </row>
    <row r="258" spans="2:13" ht="15.75" customHeight="1">
      <c r="B258" s="223"/>
      <c r="C258" s="224"/>
      <c r="D258" s="225"/>
      <c r="E258" s="226"/>
      <c r="H258" s="227"/>
      <c r="I258" s="228"/>
      <c r="K258" s="228"/>
      <c r="L258" s="226"/>
      <c r="M258" s="225"/>
    </row>
    <row r="259" spans="2:13" ht="15.75" customHeight="1">
      <c r="B259" s="223"/>
      <c r="C259" s="224"/>
      <c r="D259" s="225"/>
      <c r="E259" s="226"/>
      <c r="H259" s="227"/>
      <c r="I259" s="228"/>
      <c r="K259" s="228"/>
      <c r="L259" s="226"/>
      <c r="M259" s="225"/>
    </row>
    <row r="260" spans="2:13" ht="15.75" customHeight="1">
      <c r="B260" s="223"/>
      <c r="C260" s="224"/>
      <c r="D260" s="225"/>
      <c r="E260" s="226"/>
      <c r="H260" s="227"/>
      <c r="I260" s="228"/>
      <c r="K260" s="228"/>
      <c r="L260" s="226"/>
      <c r="M260" s="225"/>
    </row>
    <row r="261" spans="2:13" ht="15.75" customHeight="1">
      <c r="B261" s="223"/>
      <c r="C261" s="224"/>
      <c r="D261" s="225"/>
      <c r="E261" s="226"/>
      <c r="H261" s="227"/>
      <c r="I261" s="228"/>
      <c r="K261" s="228"/>
      <c r="L261" s="226"/>
      <c r="M261" s="225"/>
    </row>
    <row r="262" spans="2:13" ht="15.75" customHeight="1">
      <c r="B262" s="223"/>
      <c r="C262" s="224"/>
      <c r="D262" s="225"/>
      <c r="E262" s="226"/>
      <c r="H262" s="227"/>
      <c r="I262" s="228"/>
      <c r="K262" s="228"/>
      <c r="L262" s="226"/>
      <c r="M262" s="225"/>
    </row>
    <row r="263" spans="2:13" ht="15.75" customHeight="1">
      <c r="B263" s="223"/>
      <c r="C263" s="224"/>
      <c r="D263" s="225"/>
      <c r="E263" s="226"/>
      <c r="H263" s="227"/>
      <c r="I263" s="228"/>
      <c r="K263" s="228"/>
      <c r="L263" s="226"/>
      <c r="M263" s="225"/>
    </row>
    <row r="264" spans="2:13" ht="15.75" customHeight="1">
      <c r="B264" s="223"/>
      <c r="C264" s="224"/>
      <c r="D264" s="225"/>
      <c r="E264" s="226"/>
      <c r="H264" s="227"/>
      <c r="I264" s="228"/>
      <c r="K264" s="228"/>
      <c r="L264" s="226"/>
      <c r="M264" s="225"/>
    </row>
    <row r="265" spans="2:13" ht="15.75" customHeight="1">
      <c r="B265" s="223"/>
      <c r="C265" s="224"/>
      <c r="D265" s="225"/>
      <c r="E265" s="226"/>
      <c r="H265" s="227"/>
      <c r="I265" s="228"/>
      <c r="K265" s="228"/>
      <c r="L265" s="226"/>
      <c r="M265" s="225"/>
    </row>
    <row r="266" spans="2:13" ht="15.75" customHeight="1">
      <c r="B266" s="223"/>
      <c r="C266" s="224"/>
      <c r="D266" s="225"/>
      <c r="E266" s="226"/>
      <c r="H266" s="227"/>
      <c r="I266" s="228"/>
      <c r="K266" s="228"/>
      <c r="L266" s="226"/>
      <c r="M266" s="225"/>
    </row>
    <row r="267" spans="2:13" ht="15.75" customHeight="1">
      <c r="B267" s="223"/>
      <c r="C267" s="224"/>
      <c r="D267" s="225"/>
      <c r="E267" s="226"/>
      <c r="H267" s="227"/>
      <c r="I267" s="228"/>
      <c r="K267" s="228"/>
      <c r="L267" s="226"/>
      <c r="M267" s="225"/>
    </row>
    <row r="268" spans="2:13" ht="15.75" customHeight="1">
      <c r="B268" s="223"/>
      <c r="C268" s="224"/>
      <c r="D268" s="225"/>
      <c r="E268" s="226"/>
      <c r="H268" s="227"/>
      <c r="I268" s="228"/>
      <c r="K268" s="228"/>
      <c r="L268" s="226"/>
      <c r="M268" s="225"/>
    </row>
    <row r="269" spans="2:13" ht="15.75" customHeight="1">
      <c r="B269" s="223"/>
      <c r="C269" s="224"/>
      <c r="D269" s="225"/>
      <c r="E269" s="226"/>
      <c r="H269" s="227"/>
      <c r="I269" s="228"/>
      <c r="K269" s="228"/>
      <c r="L269" s="226"/>
      <c r="M269" s="225"/>
    </row>
    <row r="270" spans="2:13" ht="15.75" customHeight="1">
      <c r="B270" s="223"/>
      <c r="C270" s="224"/>
      <c r="D270" s="225"/>
      <c r="E270" s="226"/>
      <c r="H270" s="227"/>
      <c r="I270" s="228"/>
      <c r="K270" s="228"/>
      <c r="L270" s="226"/>
      <c r="M270" s="225"/>
    </row>
    <row r="271" spans="2:13" ht="15.75" customHeight="1">
      <c r="B271" s="223"/>
      <c r="C271" s="224"/>
      <c r="D271" s="225"/>
      <c r="E271" s="226"/>
      <c r="H271" s="227"/>
      <c r="I271" s="228"/>
      <c r="K271" s="228"/>
      <c r="L271" s="226"/>
      <c r="M271" s="225"/>
    </row>
    <row r="272" spans="2:13" ht="15.75" customHeight="1">
      <c r="B272" s="223"/>
      <c r="C272" s="224"/>
      <c r="D272" s="225"/>
      <c r="E272" s="226"/>
      <c r="H272" s="227"/>
      <c r="I272" s="228"/>
      <c r="K272" s="228"/>
      <c r="L272" s="226"/>
      <c r="M272" s="225"/>
    </row>
    <row r="273" spans="2:13" ht="15.75" customHeight="1">
      <c r="B273" s="223"/>
      <c r="C273" s="224"/>
      <c r="D273" s="225"/>
      <c r="E273" s="226"/>
      <c r="H273" s="227"/>
      <c r="I273" s="228"/>
      <c r="K273" s="228"/>
      <c r="L273" s="226"/>
      <c r="M273" s="225"/>
    </row>
    <row r="274" spans="2:13" ht="15.75" customHeight="1">
      <c r="B274" s="223"/>
      <c r="C274" s="224"/>
      <c r="D274" s="225"/>
      <c r="E274" s="226"/>
      <c r="H274" s="227"/>
      <c r="I274" s="228"/>
      <c r="K274" s="228"/>
      <c r="L274" s="226"/>
      <c r="M274" s="225"/>
    </row>
    <row r="275" spans="2:13" ht="15.75" customHeight="1">
      <c r="B275" s="223"/>
      <c r="C275" s="224"/>
      <c r="D275" s="225"/>
      <c r="E275" s="226"/>
      <c r="H275" s="227"/>
      <c r="I275" s="228"/>
      <c r="K275" s="228"/>
      <c r="L275" s="226"/>
      <c r="M275" s="225"/>
    </row>
    <row r="276" spans="2:13" ht="15.75" customHeight="1">
      <c r="B276" s="223"/>
      <c r="C276" s="224"/>
      <c r="D276" s="225"/>
      <c r="E276" s="226"/>
      <c r="H276" s="227"/>
      <c r="I276" s="228"/>
      <c r="K276" s="228"/>
      <c r="L276" s="226"/>
      <c r="M276" s="225"/>
    </row>
    <row r="277" spans="2:13" ht="15.75" customHeight="1">
      <c r="B277" s="223"/>
      <c r="C277" s="224"/>
      <c r="D277" s="225"/>
      <c r="E277" s="226"/>
      <c r="H277" s="227"/>
      <c r="I277" s="228"/>
      <c r="K277" s="228"/>
      <c r="L277" s="226"/>
      <c r="M277" s="225"/>
    </row>
    <row r="278" spans="2:13" ht="15.75" customHeight="1">
      <c r="B278" s="223"/>
      <c r="C278" s="224"/>
      <c r="D278" s="225"/>
      <c r="E278" s="226"/>
      <c r="H278" s="227"/>
      <c r="I278" s="228"/>
      <c r="K278" s="228"/>
      <c r="L278" s="226"/>
      <c r="M278" s="225"/>
    </row>
    <row r="279" spans="2:13" ht="15.75" customHeight="1">
      <c r="B279" s="223"/>
      <c r="C279" s="224"/>
      <c r="D279" s="225"/>
      <c r="E279" s="226"/>
      <c r="H279" s="227"/>
      <c r="I279" s="228"/>
      <c r="K279" s="228"/>
      <c r="L279" s="226"/>
      <c r="M279" s="225"/>
    </row>
    <row r="280" spans="2:13" ht="15.75" customHeight="1">
      <c r="B280" s="223"/>
      <c r="C280" s="224"/>
      <c r="D280" s="225"/>
      <c r="E280" s="226"/>
      <c r="H280" s="227"/>
      <c r="I280" s="228"/>
      <c r="K280" s="228"/>
      <c r="L280" s="226"/>
      <c r="M280" s="225"/>
    </row>
    <row r="281" spans="2:13" ht="15.75" customHeight="1">
      <c r="B281" s="223"/>
      <c r="C281" s="224"/>
      <c r="D281" s="225"/>
      <c r="E281" s="226"/>
      <c r="H281" s="227"/>
      <c r="I281" s="228"/>
      <c r="K281" s="228"/>
      <c r="L281" s="226"/>
      <c r="M281" s="225"/>
    </row>
    <row r="282" spans="2:13" ht="15.75" customHeight="1">
      <c r="B282" s="223"/>
      <c r="C282" s="224"/>
      <c r="D282" s="225"/>
      <c r="E282" s="226"/>
      <c r="H282" s="227"/>
      <c r="I282" s="228"/>
      <c r="K282" s="228"/>
      <c r="L282" s="226"/>
      <c r="M282" s="225"/>
    </row>
    <row r="283" spans="2:13" ht="15.75" customHeight="1">
      <c r="B283" s="223"/>
      <c r="C283" s="224"/>
      <c r="D283" s="225"/>
      <c r="E283" s="226"/>
      <c r="H283" s="227"/>
      <c r="I283" s="228"/>
      <c r="K283" s="228"/>
      <c r="L283" s="226"/>
      <c r="M283" s="225"/>
    </row>
    <row r="284" spans="2:13" ht="15.75" customHeight="1">
      <c r="B284" s="223"/>
      <c r="C284" s="224"/>
      <c r="D284" s="225"/>
      <c r="E284" s="226"/>
      <c r="H284" s="227"/>
      <c r="I284" s="228"/>
      <c r="K284" s="228"/>
      <c r="L284" s="226"/>
      <c r="M284" s="225"/>
    </row>
    <row r="285" spans="2:13" ht="15.75" customHeight="1">
      <c r="B285" s="223"/>
      <c r="C285" s="224"/>
      <c r="D285" s="225"/>
      <c r="E285" s="226"/>
      <c r="H285" s="227"/>
      <c r="I285" s="228"/>
      <c r="K285" s="228"/>
      <c r="L285" s="226"/>
      <c r="M285" s="225"/>
    </row>
    <row r="286" spans="2:13" ht="15.75" customHeight="1">
      <c r="B286" s="223"/>
      <c r="C286" s="224"/>
      <c r="D286" s="225"/>
      <c r="E286" s="226"/>
      <c r="H286" s="227"/>
      <c r="I286" s="228"/>
      <c r="K286" s="228"/>
      <c r="L286" s="226"/>
      <c r="M286" s="225"/>
    </row>
    <row r="287" spans="2:13" ht="15.75" customHeight="1">
      <c r="B287" s="223"/>
      <c r="C287" s="224"/>
      <c r="D287" s="225"/>
      <c r="E287" s="226"/>
      <c r="H287" s="227"/>
      <c r="I287" s="228"/>
      <c r="K287" s="228"/>
      <c r="L287" s="226"/>
      <c r="M287" s="225"/>
    </row>
    <row r="288" spans="2:13" ht="15.75" customHeight="1">
      <c r="B288" s="223"/>
      <c r="C288" s="224"/>
      <c r="D288" s="225"/>
      <c r="E288" s="226"/>
      <c r="H288" s="227"/>
      <c r="I288" s="228"/>
      <c r="K288" s="228"/>
      <c r="L288" s="226"/>
      <c r="M288" s="225"/>
    </row>
    <row r="289" spans="2:13" ht="15.75" customHeight="1">
      <c r="B289" s="223"/>
      <c r="C289" s="224"/>
      <c r="D289" s="225"/>
      <c r="E289" s="226"/>
      <c r="H289" s="227"/>
      <c r="I289" s="228"/>
      <c r="K289" s="228"/>
      <c r="L289" s="226"/>
      <c r="M289" s="225"/>
    </row>
    <row r="290" spans="2:13" ht="15.75" customHeight="1">
      <c r="B290" s="223"/>
      <c r="C290" s="224"/>
      <c r="D290" s="225"/>
      <c r="E290" s="226"/>
      <c r="H290" s="227"/>
      <c r="I290" s="228"/>
      <c r="K290" s="228"/>
      <c r="L290" s="226"/>
      <c r="M290" s="225"/>
    </row>
    <row r="291" spans="2:13" ht="15.75" customHeight="1">
      <c r="B291" s="223"/>
      <c r="C291" s="224"/>
      <c r="D291" s="225"/>
      <c r="E291" s="226"/>
      <c r="H291" s="227"/>
      <c r="I291" s="228"/>
      <c r="K291" s="228"/>
      <c r="L291" s="226"/>
      <c r="M291" s="225"/>
    </row>
    <row r="292" spans="2:13" ht="15.75" customHeight="1">
      <c r="B292" s="223"/>
      <c r="C292" s="224"/>
      <c r="D292" s="225"/>
      <c r="E292" s="226"/>
      <c r="H292" s="227"/>
      <c r="I292" s="228"/>
      <c r="K292" s="228"/>
      <c r="L292" s="226"/>
      <c r="M292" s="225"/>
    </row>
    <row r="293" spans="2:13" ht="15.75" customHeight="1">
      <c r="B293" s="223"/>
      <c r="C293" s="224"/>
      <c r="D293" s="225"/>
      <c r="E293" s="226"/>
      <c r="H293" s="227"/>
      <c r="I293" s="228"/>
      <c r="K293" s="228"/>
      <c r="L293" s="226"/>
      <c r="M293" s="225"/>
    </row>
    <row r="294" spans="2:13" ht="15.75" customHeight="1">
      <c r="B294" s="223"/>
      <c r="C294" s="224"/>
      <c r="D294" s="225"/>
      <c r="E294" s="226"/>
      <c r="H294" s="227"/>
      <c r="I294" s="228"/>
      <c r="K294" s="228"/>
      <c r="L294" s="226"/>
      <c r="M294" s="225"/>
    </row>
    <row r="295" spans="2:13" ht="15.75" customHeight="1">
      <c r="B295" s="223"/>
      <c r="C295" s="224"/>
      <c r="D295" s="225"/>
      <c r="E295" s="226"/>
      <c r="H295" s="227"/>
      <c r="I295" s="228"/>
      <c r="K295" s="228"/>
      <c r="L295" s="226"/>
      <c r="M295" s="225"/>
    </row>
    <row r="296" spans="2:13" ht="15.75" customHeight="1">
      <c r="B296" s="223"/>
      <c r="C296" s="224"/>
      <c r="D296" s="225"/>
      <c r="E296" s="226"/>
      <c r="H296" s="227"/>
      <c r="I296" s="228"/>
      <c r="K296" s="228"/>
      <c r="L296" s="226"/>
      <c r="M296" s="225"/>
    </row>
    <row r="297" spans="2:13" ht="15.75" customHeight="1">
      <c r="B297" s="223"/>
      <c r="C297" s="224"/>
      <c r="D297" s="225"/>
      <c r="E297" s="226"/>
      <c r="H297" s="227"/>
      <c r="I297" s="228"/>
      <c r="K297" s="228"/>
      <c r="L297" s="226"/>
      <c r="M297" s="225"/>
    </row>
    <row r="298" spans="2:13" ht="15.75" customHeight="1">
      <c r="B298" s="223"/>
      <c r="C298" s="224"/>
      <c r="D298" s="225"/>
      <c r="E298" s="226"/>
      <c r="H298" s="227"/>
      <c r="I298" s="228"/>
      <c r="K298" s="228"/>
      <c r="L298" s="226"/>
      <c r="M298" s="225"/>
    </row>
    <row r="299" spans="2:13" ht="15.75" customHeight="1">
      <c r="B299" s="223"/>
      <c r="C299" s="224"/>
      <c r="D299" s="225"/>
      <c r="E299" s="226"/>
      <c r="H299" s="227"/>
      <c r="I299" s="228"/>
      <c r="K299" s="228"/>
      <c r="L299" s="226"/>
      <c r="M299" s="225"/>
    </row>
    <row r="300" spans="2:13" ht="15.75" customHeight="1">
      <c r="B300" s="223"/>
      <c r="C300" s="224"/>
      <c r="D300" s="225"/>
      <c r="E300" s="226"/>
      <c r="H300" s="227"/>
      <c r="I300" s="228"/>
      <c r="K300" s="228"/>
      <c r="L300" s="226"/>
      <c r="M300" s="225"/>
    </row>
    <row r="301" spans="2:13" ht="15.75" customHeight="1">
      <c r="B301" s="223"/>
      <c r="C301" s="224"/>
      <c r="D301" s="225"/>
      <c r="E301" s="226"/>
      <c r="H301" s="227"/>
      <c r="I301" s="228"/>
      <c r="K301" s="228"/>
      <c r="L301" s="226"/>
      <c r="M301" s="225"/>
    </row>
    <row r="302" spans="2:13" ht="15.75" customHeight="1">
      <c r="B302" s="223"/>
      <c r="C302" s="224"/>
      <c r="D302" s="225"/>
      <c r="E302" s="226"/>
      <c r="H302" s="227"/>
      <c r="I302" s="228"/>
      <c r="K302" s="228"/>
      <c r="L302" s="226"/>
      <c r="M302" s="225"/>
    </row>
    <row r="303" spans="2:13" ht="15.75" customHeight="1">
      <c r="B303" s="223"/>
      <c r="C303" s="224"/>
      <c r="D303" s="225"/>
      <c r="E303" s="226"/>
      <c r="H303" s="227"/>
      <c r="I303" s="228"/>
      <c r="K303" s="228"/>
      <c r="L303" s="226"/>
      <c r="M303" s="225"/>
    </row>
    <row r="304" spans="2:13" ht="15.75" customHeight="1">
      <c r="B304" s="223"/>
      <c r="C304" s="224"/>
      <c r="D304" s="225"/>
      <c r="E304" s="226"/>
      <c r="H304" s="227"/>
      <c r="I304" s="228"/>
      <c r="K304" s="228"/>
      <c r="L304" s="226"/>
      <c r="M304" s="225"/>
    </row>
    <row r="305" spans="2:13" ht="15.75" customHeight="1">
      <c r="B305" s="223"/>
      <c r="C305" s="224"/>
      <c r="D305" s="225"/>
      <c r="E305" s="226"/>
      <c r="H305" s="227"/>
      <c r="I305" s="228"/>
      <c r="K305" s="228"/>
      <c r="L305" s="226"/>
      <c r="M305" s="225"/>
    </row>
    <row r="306" spans="2:13" ht="15.75" customHeight="1">
      <c r="B306" s="223"/>
      <c r="C306" s="224"/>
      <c r="D306" s="225"/>
      <c r="E306" s="226"/>
      <c r="H306" s="227"/>
      <c r="I306" s="228"/>
      <c r="K306" s="228"/>
      <c r="L306" s="226"/>
      <c r="M306" s="225"/>
    </row>
    <row r="307" spans="2:13" ht="15.75" customHeight="1">
      <c r="B307" s="223"/>
      <c r="C307" s="224"/>
      <c r="D307" s="225"/>
      <c r="E307" s="226"/>
      <c r="H307" s="227"/>
      <c r="I307" s="228"/>
      <c r="K307" s="228"/>
      <c r="L307" s="226"/>
      <c r="M307" s="225"/>
    </row>
    <row r="308" spans="2:13" ht="15.75" customHeight="1">
      <c r="B308" s="223"/>
      <c r="C308" s="224"/>
      <c r="D308" s="225"/>
      <c r="E308" s="226"/>
      <c r="H308" s="227"/>
      <c r="I308" s="228"/>
      <c r="K308" s="228"/>
      <c r="L308" s="226"/>
      <c r="M308" s="225"/>
    </row>
    <row r="309" spans="2:13" ht="15.75" customHeight="1">
      <c r="B309" s="223"/>
      <c r="C309" s="224"/>
      <c r="D309" s="225"/>
      <c r="E309" s="226"/>
      <c r="H309" s="227"/>
      <c r="I309" s="228"/>
      <c r="K309" s="228"/>
      <c r="L309" s="226"/>
      <c r="M309" s="225"/>
    </row>
    <row r="310" spans="2:13" ht="15.75" customHeight="1">
      <c r="B310" s="223"/>
      <c r="C310" s="224"/>
      <c r="D310" s="225"/>
      <c r="E310" s="226"/>
      <c r="H310" s="227"/>
      <c r="I310" s="228"/>
      <c r="K310" s="228"/>
      <c r="L310" s="226"/>
      <c r="M310" s="225"/>
    </row>
    <row r="311" spans="2:13" ht="15.75" customHeight="1">
      <c r="B311" s="223"/>
      <c r="C311" s="224"/>
      <c r="D311" s="225"/>
      <c r="E311" s="226"/>
      <c r="H311" s="227"/>
      <c r="I311" s="228"/>
      <c r="K311" s="228"/>
      <c r="L311" s="226"/>
      <c r="M311" s="225"/>
    </row>
    <row r="312" spans="2:13" ht="15.75" customHeight="1">
      <c r="B312" s="223"/>
      <c r="C312" s="224"/>
      <c r="D312" s="225"/>
      <c r="E312" s="226"/>
      <c r="H312" s="227"/>
      <c r="I312" s="228"/>
      <c r="K312" s="228"/>
      <c r="L312" s="226"/>
      <c r="M312" s="225"/>
    </row>
    <row r="313" spans="2:13" ht="15.75" customHeight="1">
      <c r="B313" s="223"/>
      <c r="C313" s="224"/>
      <c r="D313" s="225"/>
      <c r="E313" s="226"/>
      <c r="H313" s="227"/>
      <c r="I313" s="228"/>
      <c r="K313" s="228"/>
      <c r="L313" s="226"/>
      <c r="M313" s="225"/>
    </row>
    <row r="314" spans="2:13" ht="15.75" customHeight="1">
      <c r="B314" s="223"/>
      <c r="C314" s="224"/>
      <c r="D314" s="225"/>
      <c r="E314" s="226"/>
      <c r="H314" s="227"/>
      <c r="I314" s="228"/>
      <c r="K314" s="228"/>
      <c r="L314" s="226"/>
      <c r="M314" s="225"/>
    </row>
    <row r="315" spans="2:13" ht="15.75" customHeight="1">
      <c r="B315" s="223"/>
      <c r="C315" s="224"/>
      <c r="D315" s="225"/>
      <c r="E315" s="226"/>
      <c r="H315" s="227"/>
      <c r="I315" s="228"/>
      <c r="K315" s="228"/>
      <c r="L315" s="226"/>
      <c r="M315" s="225"/>
    </row>
    <row r="316" spans="2:13" ht="15.75" customHeight="1">
      <c r="B316" s="223"/>
      <c r="C316" s="224"/>
      <c r="D316" s="225"/>
      <c r="E316" s="226"/>
      <c r="H316" s="227"/>
      <c r="I316" s="228"/>
      <c r="K316" s="228"/>
      <c r="L316" s="226"/>
      <c r="M316" s="225"/>
    </row>
    <row r="317" spans="2:13" ht="15.75" customHeight="1">
      <c r="B317" s="223"/>
      <c r="C317" s="224"/>
      <c r="D317" s="225"/>
      <c r="E317" s="226"/>
      <c r="H317" s="227"/>
      <c r="I317" s="228"/>
      <c r="K317" s="228"/>
      <c r="L317" s="226"/>
      <c r="M317" s="225"/>
    </row>
    <row r="318" spans="2:13" ht="15.75" customHeight="1">
      <c r="B318" s="223"/>
      <c r="C318" s="224"/>
      <c r="D318" s="225"/>
      <c r="E318" s="226"/>
      <c r="H318" s="227"/>
      <c r="I318" s="228"/>
      <c r="K318" s="228"/>
      <c r="L318" s="226"/>
      <c r="M318" s="225"/>
    </row>
    <row r="319" spans="2:13" ht="15.75" customHeight="1">
      <c r="B319" s="223"/>
      <c r="C319" s="224"/>
      <c r="D319" s="225"/>
      <c r="E319" s="226"/>
      <c r="H319" s="227"/>
      <c r="I319" s="228"/>
      <c r="K319" s="228"/>
      <c r="L319" s="226"/>
      <c r="M319" s="225"/>
    </row>
    <row r="320" spans="2:13" ht="15.75" customHeight="1">
      <c r="B320" s="223"/>
      <c r="C320" s="224"/>
      <c r="D320" s="225"/>
      <c r="E320" s="226"/>
      <c r="H320" s="227"/>
      <c r="I320" s="228"/>
      <c r="K320" s="228"/>
      <c r="L320" s="226"/>
      <c r="M320" s="225"/>
    </row>
    <row r="321" spans="2:13" ht="15.75" customHeight="1">
      <c r="B321" s="223"/>
      <c r="C321" s="224"/>
      <c r="D321" s="225"/>
      <c r="E321" s="226"/>
      <c r="H321" s="227"/>
      <c r="I321" s="228"/>
      <c r="K321" s="228"/>
      <c r="L321" s="226"/>
      <c r="M321" s="225"/>
    </row>
    <row r="322" spans="2:13" ht="15.75" customHeight="1">
      <c r="B322" s="223"/>
      <c r="C322" s="224"/>
      <c r="D322" s="225"/>
      <c r="E322" s="226"/>
      <c r="H322" s="227"/>
      <c r="I322" s="228"/>
      <c r="K322" s="228"/>
      <c r="L322" s="226"/>
      <c r="M322" s="225"/>
    </row>
    <row r="323" spans="2:13" ht="15.75" customHeight="1">
      <c r="B323" s="223"/>
      <c r="C323" s="224"/>
      <c r="D323" s="225"/>
      <c r="E323" s="226"/>
      <c r="H323" s="227"/>
      <c r="I323" s="228"/>
      <c r="K323" s="228"/>
      <c r="L323" s="226"/>
      <c r="M323" s="225"/>
    </row>
    <row r="324" spans="2:13" ht="15.75" customHeight="1">
      <c r="B324" s="223"/>
      <c r="C324" s="224"/>
      <c r="D324" s="225"/>
      <c r="E324" s="226"/>
      <c r="H324" s="227"/>
      <c r="I324" s="228"/>
      <c r="K324" s="228"/>
      <c r="L324" s="226"/>
      <c r="M324" s="225"/>
    </row>
    <row r="325" spans="2:13" ht="15.75" customHeight="1">
      <c r="B325" s="223"/>
      <c r="C325" s="224"/>
      <c r="D325" s="225"/>
      <c r="E325" s="226"/>
      <c r="H325" s="227"/>
      <c r="I325" s="228"/>
      <c r="K325" s="228"/>
      <c r="L325" s="226"/>
      <c r="M325" s="225"/>
    </row>
    <row r="326" spans="2:13" ht="15.75" customHeight="1">
      <c r="B326" s="223"/>
      <c r="C326" s="224"/>
      <c r="D326" s="225"/>
      <c r="E326" s="226"/>
      <c r="H326" s="227"/>
      <c r="I326" s="228"/>
      <c r="K326" s="228"/>
      <c r="L326" s="226"/>
      <c r="M326" s="225"/>
    </row>
    <row r="327" spans="2:13" ht="15.75" customHeight="1">
      <c r="B327" s="223"/>
      <c r="C327" s="224"/>
      <c r="D327" s="225"/>
      <c r="E327" s="226"/>
      <c r="H327" s="227"/>
      <c r="I327" s="228"/>
      <c r="K327" s="228"/>
      <c r="L327" s="226"/>
      <c r="M327" s="225"/>
    </row>
    <row r="328" spans="2:13" ht="15.75" customHeight="1">
      <c r="B328" s="223"/>
      <c r="C328" s="224"/>
      <c r="D328" s="225"/>
      <c r="E328" s="226"/>
      <c r="H328" s="227"/>
      <c r="I328" s="228"/>
      <c r="K328" s="228"/>
      <c r="L328" s="226"/>
      <c r="M328" s="225"/>
    </row>
    <row r="329" spans="2:13" ht="15.75" customHeight="1">
      <c r="B329" s="223"/>
      <c r="C329" s="224"/>
      <c r="D329" s="225"/>
      <c r="E329" s="226"/>
      <c r="H329" s="227"/>
      <c r="I329" s="228"/>
      <c r="K329" s="228"/>
      <c r="L329" s="226"/>
      <c r="M329" s="225"/>
    </row>
    <row r="330" spans="2:13" ht="15.75" customHeight="1">
      <c r="B330" s="223"/>
      <c r="C330" s="224"/>
      <c r="D330" s="225"/>
      <c r="E330" s="226"/>
      <c r="H330" s="227"/>
      <c r="I330" s="228"/>
      <c r="K330" s="228"/>
      <c r="L330" s="226"/>
      <c r="M330" s="225"/>
    </row>
    <row r="331" spans="2:13" ht="15.75" customHeight="1">
      <c r="B331" s="223"/>
      <c r="C331" s="224"/>
      <c r="D331" s="225"/>
      <c r="E331" s="226"/>
      <c r="H331" s="227"/>
      <c r="I331" s="228"/>
      <c r="K331" s="228"/>
      <c r="L331" s="226"/>
      <c r="M331" s="225"/>
    </row>
    <row r="332" spans="2:13" ht="15.75" customHeight="1">
      <c r="B332" s="223"/>
      <c r="C332" s="224"/>
      <c r="D332" s="225"/>
      <c r="E332" s="226"/>
      <c r="H332" s="227"/>
      <c r="I332" s="228"/>
      <c r="K332" s="228"/>
      <c r="L332" s="226"/>
      <c r="M332" s="225"/>
    </row>
    <row r="333" spans="2:13" ht="15.75" customHeight="1">
      <c r="B333" s="223"/>
      <c r="C333" s="224"/>
      <c r="D333" s="225"/>
      <c r="E333" s="226"/>
      <c r="H333" s="227"/>
      <c r="I333" s="228"/>
      <c r="K333" s="228"/>
      <c r="L333" s="226"/>
      <c r="M333" s="225"/>
    </row>
    <row r="334" spans="2:13" ht="15.75" customHeight="1">
      <c r="B334" s="223"/>
      <c r="C334" s="224"/>
      <c r="D334" s="225"/>
      <c r="E334" s="226"/>
      <c r="H334" s="227"/>
      <c r="I334" s="228"/>
      <c r="K334" s="228"/>
      <c r="L334" s="226"/>
      <c r="M334" s="225"/>
    </row>
    <row r="335" spans="2:13" ht="15.75" customHeight="1">
      <c r="B335" s="223"/>
      <c r="C335" s="224"/>
      <c r="D335" s="225"/>
      <c r="E335" s="226"/>
      <c r="H335" s="227"/>
      <c r="I335" s="228"/>
      <c r="K335" s="228"/>
      <c r="L335" s="226"/>
      <c r="M335" s="225"/>
    </row>
    <row r="336" spans="2:13" ht="15.75" customHeight="1">
      <c r="B336" s="223"/>
      <c r="C336" s="224"/>
      <c r="D336" s="225"/>
      <c r="E336" s="226"/>
      <c r="H336" s="227"/>
      <c r="I336" s="228"/>
      <c r="K336" s="228"/>
      <c r="L336" s="226"/>
      <c r="M336" s="225"/>
    </row>
    <row r="337" spans="2:13" ht="15.75" customHeight="1">
      <c r="B337" s="223"/>
      <c r="C337" s="224"/>
      <c r="D337" s="225"/>
      <c r="E337" s="226"/>
      <c r="H337" s="227"/>
      <c r="I337" s="228"/>
      <c r="K337" s="228"/>
      <c r="L337" s="226"/>
      <c r="M337" s="225"/>
    </row>
    <row r="338" spans="2:13" ht="15.75" customHeight="1">
      <c r="B338" s="223"/>
      <c r="C338" s="224"/>
      <c r="D338" s="225"/>
      <c r="E338" s="226"/>
      <c r="H338" s="227"/>
      <c r="I338" s="228"/>
      <c r="K338" s="228"/>
      <c r="L338" s="226"/>
      <c r="M338" s="225"/>
    </row>
    <row r="339" spans="2:13" ht="15.75" customHeight="1">
      <c r="B339" s="223"/>
      <c r="C339" s="224"/>
      <c r="D339" s="225"/>
      <c r="E339" s="226"/>
      <c r="H339" s="227"/>
      <c r="I339" s="228"/>
      <c r="K339" s="228"/>
      <c r="L339" s="226"/>
      <c r="M339" s="225"/>
    </row>
    <row r="340" spans="2:13" ht="15.75" customHeight="1">
      <c r="B340" s="223"/>
      <c r="C340" s="224"/>
      <c r="D340" s="225"/>
      <c r="E340" s="226"/>
      <c r="H340" s="227"/>
      <c r="I340" s="228"/>
      <c r="K340" s="228"/>
      <c r="L340" s="226"/>
      <c r="M340" s="225"/>
    </row>
    <row r="341" spans="2:13" ht="15.75" customHeight="1">
      <c r="B341" s="223"/>
      <c r="C341" s="224"/>
      <c r="D341" s="225"/>
      <c r="E341" s="226"/>
      <c r="H341" s="227"/>
      <c r="I341" s="228"/>
      <c r="K341" s="228"/>
      <c r="L341" s="226"/>
      <c r="M341" s="225"/>
    </row>
    <row r="342" spans="2:13" ht="15.75" customHeight="1">
      <c r="B342" s="223"/>
      <c r="C342" s="224"/>
      <c r="D342" s="225"/>
      <c r="E342" s="226"/>
      <c r="H342" s="227"/>
      <c r="I342" s="228"/>
      <c r="K342" s="228"/>
      <c r="L342" s="226"/>
      <c r="M342" s="225"/>
    </row>
    <row r="343" spans="2:13" ht="15.75" customHeight="1">
      <c r="B343" s="223"/>
      <c r="C343" s="224"/>
      <c r="D343" s="225"/>
      <c r="E343" s="226"/>
      <c r="H343" s="227"/>
      <c r="I343" s="228"/>
      <c r="K343" s="228"/>
      <c r="L343" s="226"/>
      <c r="M343" s="225"/>
    </row>
    <row r="344" spans="2:13" ht="15.75" customHeight="1">
      <c r="B344" s="223"/>
      <c r="C344" s="224"/>
      <c r="D344" s="225"/>
      <c r="E344" s="226"/>
      <c r="H344" s="227"/>
      <c r="I344" s="228"/>
      <c r="K344" s="228"/>
      <c r="L344" s="226"/>
      <c r="M344" s="225"/>
    </row>
    <row r="345" spans="2:13" ht="15.75" customHeight="1">
      <c r="B345" s="223"/>
      <c r="C345" s="224"/>
      <c r="D345" s="225"/>
      <c r="E345" s="226"/>
      <c r="H345" s="227"/>
      <c r="I345" s="228"/>
      <c r="K345" s="228"/>
      <c r="L345" s="226"/>
      <c r="M345" s="225"/>
    </row>
    <row r="346" spans="2:13" ht="15.75" customHeight="1">
      <c r="B346" s="223"/>
      <c r="C346" s="224"/>
      <c r="D346" s="225"/>
      <c r="E346" s="226"/>
      <c r="H346" s="227"/>
      <c r="I346" s="228"/>
      <c r="K346" s="228"/>
      <c r="L346" s="226"/>
      <c r="M346" s="225"/>
    </row>
    <row r="347" spans="2:13" ht="15.75" customHeight="1">
      <c r="B347" s="223"/>
      <c r="C347" s="224"/>
      <c r="D347" s="225"/>
      <c r="E347" s="226"/>
      <c r="H347" s="227"/>
      <c r="I347" s="228"/>
      <c r="K347" s="228"/>
      <c r="L347" s="226"/>
      <c r="M347" s="225"/>
    </row>
    <row r="348" spans="2:13" ht="15.75" customHeight="1">
      <c r="B348" s="223"/>
      <c r="C348" s="224"/>
      <c r="D348" s="225"/>
      <c r="E348" s="226"/>
      <c r="H348" s="227"/>
      <c r="I348" s="228"/>
      <c r="K348" s="228"/>
      <c r="L348" s="226"/>
      <c r="M348" s="225"/>
    </row>
    <row r="349" spans="2:13" ht="15.75" customHeight="1">
      <c r="B349" s="223"/>
      <c r="C349" s="224"/>
      <c r="D349" s="225"/>
      <c r="E349" s="226"/>
      <c r="H349" s="227"/>
      <c r="I349" s="228"/>
      <c r="K349" s="228"/>
      <c r="L349" s="226"/>
      <c r="M349" s="225"/>
    </row>
    <row r="350" spans="2:13" ht="15.75" customHeight="1">
      <c r="B350" s="223"/>
      <c r="C350" s="224"/>
      <c r="D350" s="225"/>
      <c r="E350" s="226"/>
      <c r="H350" s="227"/>
      <c r="I350" s="228"/>
      <c r="K350" s="228"/>
      <c r="L350" s="226"/>
      <c r="M350" s="225"/>
    </row>
    <row r="351" spans="2:13" ht="15.75" customHeight="1">
      <c r="B351" s="223"/>
      <c r="C351" s="224"/>
      <c r="D351" s="225"/>
      <c r="E351" s="226"/>
      <c r="H351" s="227"/>
      <c r="I351" s="228"/>
      <c r="K351" s="228"/>
      <c r="L351" s="226"/>
      <c r="M351" s="225"/>
    </row>
    <row r="352" spans="2:13" ht="15.75" customHeight="1">
      <c r="B352" s="223"/>
      <c r="C352" s="224"/>
      <c r="D352" s="225"/>
      <c r="E352" s="226"/>
      <c r="H352" s="227"/>
      <c r="I352" s="228"/>
      <c r="K352" s="228"/>
      <c r="L352" s="226"/>
      <c r="M352" s="225"/>
    </row>
    <row r="353" spans="2:13" ht="15.75" customHeight="1">
      <c r="B353" s="223"/>
      <c r="C353" s="224"/>
      <c r="D353" s="225"/>
      <c r="E353" s="226"/>
      <c r="H353" s="227"/>
      <c r="I353" s="228"/>
      <c r="K353" s="228"/>
      <c r="L353" s="226"/>
      <c r="M353" s="225"/>
    </row>
    <row r="354" spans="2:13" ht="15.75" customHeight="1">
      <c r="B354" s="223"/>
      <c r="C354" s="224"/>
      <c r="D354" s="225"/>
      <c r="E354" s="226"/>
      <c r="H354" s="227"/>
      <c r="I354" s="228"/>
      <c r="K354" s="228"/>
      <c r="L354" s="226"/>
      <c r="M354" s="225"/>
    </row>
    <row r="355" spans="2:13" ht="15.75" customHeight="1">
      <c r="B355" s="223"/>
      <c r="C355" s="224"/>
      <c r="D355" s="225"/>
      <c r="E355" s="226"/>
      <c r="H355" s="227"/>
      <c r="I355" s="228"/>
      <c r="K355" s="228"/>
      <c r="L355" s="226"/>
      <c r="M355" s="225"/>
    </row>
    <row r="356" spans="2:13" ht="15.75" customHeight="1">
      <c r="B356" s="223"/>
      <c r="C356" s="224"/>
      <c r="D356" s="225"/>
      <c r="E356" s="226"/>
      <c r="H356" s="227"/>
      <c r="I356" s="228"/>
      <c r="K356" s="228"/>
      <c r="L356" s="226"/>
      <c r="M356" s="225"/>
    </row>
    <row r="357" spans="2:13" ht="15.75" customHeight="1">
      <c r="B357" s="223"/>
      <c r="C357" s="224"/>
      <c r="D357" s="225"/>
      <c r="E357" s="226"/>
      <c r="H357" s="227"/>
      <c r="I357" s="228"/>
      <c r="K357" s="228"/>
      <c r="L357" s="226"/>
      <c r="M357" s="225"/>
    </row>
    <row r="358" spans="2:13" ht="15.75" customHeight="1">
      <c r="B358" s="223"/>
      <c r="C358" s="224"/>
      <c r="D358" s="225"/>
      <c r="E358" s="226"/>
      <c r="H358" s="227"/>
      <c r="I358" s="228"/>
      <c r="K358" s="228"/>
      <c r="L358" s="226"/>
      <c r="M358" s="225"/>
    </row>
    <row r="359" spans="2:13" ht="15.75" customHeight="1">
      <c r="B359" s="223"/>
      <c r="C359" s="224"/>
      <c r="D359" s="225"/>
      <c r="E359" s="226"/>
      <c r="H359" s="227"/>
      <c r="I359" s="228"/>
      <c r="K359" s="228"/>
      <c r="L359" s="226"/>
      <c r="M359" s="225"/>
    </row>
    <row r="360" spans="2:13" ht="15.75" customHeight="1">
      <c r="B360" s="223"/>
      <c r="C360" s="224"/>
      <c r="D360" s="225"/>
      <c r="E360" s="226"/>
      <c r="H360" s="227"/>
      <c r="I360" s="228"/>
      <c r="K360" s="228"/>
      <c r="L360" s="226"/>
      <c r="M360" s="225"/>
    </row>
    <row r="361" spans="2:13" ht="15.75" customHeight="1">
      <c r="B361" s="223"/>
      <c r="C361" s="224"/>
      <c r="D361" s="225"/>
      <c r="E361" s="226"/>
      <c r="H361" s="227"/>
      <c r="I361" s="228"/>
      <c r="K361" s="228"/>
      <c r="L361" s="226"/>
      <c r="M361" s="225"/>
    </row>
    <row r="362" spans="2:13" ht="15.75" customHeight="1">
      <c r="B362" s="223"/>
      <c r="C362" s="224"/>
      <c r="D362" s="225"/>
      <c r="E362" s="226"/>
      <c r="H362" s="227"/>
      <c r="I362" s="228"/>
      <c r="K362" s="228"/>
      <c r="L362" s="226"/>
      <c r="M362" s="225"/>
    </row>
    <row r="363" spans="2:13" ht="15.75" customHeight="1">
      <c r="B363" s="223"/>
      <c r="C363" s="224"/>
      <c r="D363" s="225"/>
      <c r="E363" s="226"/>
      <c r="H363" s="227"/>
      <c r="I363" s="228"/>
      <c r="K363" s="228"/>
      <c r="L363" s="226"/>
      <c r="M363" s="225"/>
    </row>
    <row r="364" spans="2:13" ht="15.75" customHeight="1">
      <c r="B364" s="223"/>
      <c r="C364" s="224"/>
      <c r="D364" s="225"/>
      <c r="E364" s="226"/>
      <c r="H364" s="227"/>
      <c r="I364" s="228"/>
      <c r="K364" s="228"/>
      <c r="L364" s="226"/>
      <c r="M364" s="225"/>
    </row>
    <row r="365" spans="2:13" ht="15.75" customHeight="1">
      <c r="B365" s="223"/>
      <c r="C365" s="224"/>
      <c r="D365" s="225"/>
      <c r="E365" s="226"/>
      <c r="H365" s="227"/>
      <c r="I365" s="228"/>
      <c r="K365" s="228"/>
      <c r="L365" s="226"/>
      <c r="M365" s="225"/>
    </row>
    <row r="366" spans="2:13" ht="15.75" customHeight="1">
      <c r="B366" s="223"/>
      <c r="C366" s="224"/>
      <c r="D366" s="225"/>
      <c r="E366" s="226"/>
      <c r="H366" s="227"/>
      <c r="I366" s="228"/>
      <c r="K366" s="228"/>
      <c r="L366" s="226"/>
      <c r="M366" s="225"/>
    </row>
    <row r="367" spans="2:13" ht="15.75" customHeight="1">
      <c r="B367" s="223"/>
      <c r="C367" s="224"/>
      <c r="D367" s="225"/>
      <c r="E367" s="226"/>
      <c r="H367" s="227"/>
      <c r="I367" s="228"/>
      <c r="K367" s="228"/>
      <c r="L367" s="226"/>
      <c r="M367" s="225"/>
    </row>
    <row r="368" spans="2:13" ht="15.75" customHeight="1">
      <c r="B368" s="223"/>
      <c r="C368" s="224"/>
      <c r="D368" s="225"/>
      <c r="E368" s="226"/>
      <c r="H368" s="227"/>
      <c r="I368" s="228"/>
      <c r="K368" s="228"/>
      <c r="L368" s="226"/>
      <c r="M368" s="225"/>
    </row>
    <row r="369" spans="2:13" ht="15.75" customHeight="1">
      <c r="B369" s="223"/>
      <c r="C369" s="224"/>
      <c r="D369" s="225"/>
      <c r="E369" s="226"/>
      <c r="H369" s="227"/>
      <c r="I369" s="228"/>
      <c r="K369" s="228"/>
      <c r="L369" s="226"/>
      <c r="M369" s="225"/>
    </row>
    <row r="370" spans="2:13" ht="15.75" customHeight="1">
      <c r="B370" s="223"/>
      <c r="C370" s="224"/>
      <c r="D370" s="225"/>
      <c r="E370" s="226"/>
      <c r="H370" s="227"/>
      <c r="I370" s="228"/>
      <c r="K370" s="228"/>
      <c r="L370" s="226"/>
      <c r="M370" s="225"/>
    </row>
    <row r="371" spans="2:13" ht="15.75" customHeight="1">
      <c r="B371" s="223"/>
      <c r="C371" s="224"/>
      <c r="D371" s="225"/>
      <c r="E371" s="226"/>
      <c r="H371" s="227"/>
      <c r="I371" s="228"/>
      <c r="K371" s="228"/>
      <c r="L371" s="226"/>
      <c r="M371" s="225"/>
    </row>
    <row r="372" spans="2:13" ht="15.75" customHeight="1">
      <c r="B372" s="223"/>
      <c r="C372" s="224"/>
      <c r="D372" s="225"/>
      <c r="E372" s="226"/>
      <c r="H372" s="227"/>
      <c r="I372" s="228"/>
      <c r="K372" s="228"/>
      <c r="L372" s="226"/>
      <c r="M372" s="225"/>
    </row>
    <row r="373" spans="2:13" ht="15.75" customHeight="1">
      <c r="B373" s="223"/>
      <c r="C373" s="224"/>
      <c r="D373" s="225"/>
      <c r="E373" s="226"/>
      <c r="H373" s="227"/>
      <c r="I373" s="228"/>
      <c r="K373" s="228"/>
      <c r="L373" s="226"/>
      <c r="M373" s="225"/>
    </row>
    <row r="374" spans="2:13" ht="15.75" customHeight="1">
      <c r="B374" s="223"/>
      <c r="C374" s="224"/>
      <c r="D374" s="225"/>
      <c r="E374" s="226"/>
      <c r="H374" s="227"/>
      <c r="I374" s="228"/>
      <c r="K374" s="228"/>
      <c r="L374" s="226"/>
      <c r="M374" s="225"/>
    </row>
    <row r="375" spans="2:13" ht="15.75" customHeight="1">
      <c r="B375" s="223"/>
      <c r="C375" s="224"/>
      <c r="D375" s="225"/>
      <c r="E375" s="226"/>
      <c r="H375" s="227"/>
      <c r="I375" s="228"/>
      <c r="K375" s="228"/>
      <c r="L375" s="226"/>
      <c r="M375" s="225"/>
    </row>
    <row r="376" spans="2:13" ht="15.75" customHeight="1">
      <c r="B376" s="223"/>
      <c r="C376" s="224"/>
      <c r="D376" s="225"/>
      <c r="E376" s="226"/>
      <c r="H376" s="227"/>
      <c r="I376" s="228"/>
      <c r="K376" s="228"/>
      <c r="L376" s="226"/>
      <c r="M376" s="225"/>
    </row>
    <row r="377" spans="2:13" ht="15.75" customHeight="1">
      <c r="B377" s="223"/>
      <c r="C377" s="224"/>
      <c r="D377" s="225"/>
      <c r="E377" s="226"/>
      <c r="H377" s="227"/>
      <c r="I377" s="228"/>
      <c r="K377" s="228"/>
      <c r="L377" s="226"/>
      <c r="M377" s="225"/>
    </row>
    <row r="378" spans="2:13" ht="15.75" customHeight="1">
      <c r="B378" s="223"/>
      <c r="C378" s="224"/>
      <c r="D378" s="225"/>
      <c r="E378" s="226"/>
      <c r="H378" s="227"/>
      <c r="I378" s="228"/>
      <c r="K378" s="228"/>
      <c r="L378" s="226"/>
      <c r="M378" s="225"/>
    </row>
    <row r="379" spans="2:13" ht="15.75" customHeight="1">
      <c r="B379" s="223"/>
      <c r="C379" s="224"/>
      <c r="D379" s="225"/>
      <c r="E379" s="226"/>
      <c r="H379" s="227"/>
      <c r="I379" s="228"/>
      <c r="K379" s="228"/>
      <c r="L379" s="226"/>
      <c r="M379" s="225"/>
    </row>
    <row r="380" spans="2:13" ht="15.75" customHeight="1">
      <c r="B380" s="223"/>
      <c r="C380" s="224"/>
      <c r="D380" s="225"/>
      <c r="E380" s="226"/>
      <c r="H380" s="227"/>
      <c r="I380" s="228"/>
      <c r="K380" s="228"/>
      <c r="L380" s="226"/>
      <c r="M380" s="225"/>
    </row>
    <row r="381" spans="2:13" ht="15.75" customHeight="1">
      <c r="B381" s="223"/>
      <c r="C381" s="224"/>
      <c r="D381" s="225"/>
      <c r="E381" s="226"/>
      <c r="H381" s="227"/>
      <c r="I381" s="228"/>
      <c r="K381" s="228"/>
      <c r="L381" s="226"/>
      <c r="M381" s="225"/>
    </row>
    <row r="382" spans="2:13" ht="15.75" customHeight="1">
      <c r="B382" s="223"/>
      <c r="C382" s="224"/>
      <c r="D382" s="225"/>
      <c r="E382" s="226"/>
      <c r="H382" s="227"/>
      <c r="I382" s="228"/>
      <c r="K382" s="228"/>
      <c r="L382" s="226"/>
      <c r="M382" s="225"/>
    </row>
    <row r="383" spans="2:13" ht="15.75" customHeight="1">
      <c r="B383" s="223"/>
      <c r="C383" s="224"/>
      <c r="D383" s="225"/>
      <c r="E383" s="226"/>
      <c r="H383" s="227"/>
      <c r="I383" s="228"/>
      <c r="K383" s="228"/>
      <c r="L383" s="226"/>
      <c r="M383" s="225"/>
    </row>
    <row r="384" spans="2:13" ht="15.75" customHeight="1">
      <c r="B384" s="223"/>
      <c r="C384" s="224"/>
      <c r="D384" s="225"/>
      <c r="E384" s="226"/>
      <c r="H384" s="227"/>
      <c r="I384" s="228"/>
      <c r="K384" s="228"/>
      <c r="L384" s="226"/>
      <c r="M384" s="225"/>
    </row>
    <row r="385" spans="2:13" ht="15.75" customHeight="1">
      <c r="B385" s="223"/>
      <c r="C385" s="224"/>
      <c r="D385" s="225"/>
      <c r="E385" s="226"/>
      <c r="H385" s="227"/>
      <c r="I385" s="228"/>
      <c r="K385" s="228"/>
      <c r="L385" s="226"/>
      <c r="M385" s="225"/>
    </row>
    <row r="386" spans="2:13" ht="15.75" customHeight="1">
      <c r="B386" s="223"/>
      <c r="C386" s="224"/>
      <c r="D386" s="225"/>
      <c r="E386" s="226"/>
      <c r="H386" s="227"/>
      <c r="I386" s="228"/>
      <c r="K386" s="228"/>
      <c r="L386" s="226"/>
      <c r="M386" s="225"/>
    </row>
    <row r="387" spans="2:13" ht="15.75" customHeight="1">
      <c r="B387" s="223"/>
      <c r="C387" s="224"/>
      <c r="D387" s="225"/>
      <c r="E387" s="226"/>
      <c r="H387" s="227"/>
      <c r="I387" s="228"/>
      <c r="K387" s="228"/>
      <c r="L387" s="226"/>
      <c r="M387" s="225"/>
    </row>
    <row r="388" spans="2:13" ht="15.75" customHeight="1">
      <c r="B388" s="223"/>
      <c r="C388" s="224"/>
      <c r="D388" s="225"/>
      <c r="E388" s="226"/>
      <c r="H388" s="227"/>
      <c r="I388" s="228"/>
      <c r="K388" s="228"/>
      <c r="L388" s="226"/>
      <c r="M388" s="225"/>
    </row>
    <row r="389" spans="2:13" ht="15.75" customHeight="1">
      <c r="B389" s="223"/>
      <c r="C389" s="224"/>
      <c r="D389" s="225"/>
      <c r="E389" s="226"/>
      <c r="H389" s="227"/>
      <c r="I389" s="228"/>
      <c r="K389" s="228"/>
      <c r="L389" s="226"/>
      <c r="M389" s="225"/>
    </row>
    <row r="390" spans="2:13" ht="15.75" customHeight="1">
      <c r="B390" s="223"/>
      <c r="C390" s="224"/>
      <c r="D390" s="225"/>
      <c r="E390" s="226"/>
      <c r="H390" s="227"/>
      <c r="I390" s="228"/>
      <c r="K390" s="228"/>
      <c r="L390" s="226"/>
      <c r="M390" s="225"/>
    </row>
    <row r="391" spans="2:13" ht="15.75" customHeight="1">
      <c r="B391" s="223"/>
      <c r="C391" s="224"/>
      <c r="D391" s="225"/>
      <c r="E391" s="226"/>
      <c r="H391" s="227"/>
      <c r="I391" s="228"/>
      <c r="K391" s="228"/>
      <c r="L391" s="226"/>
      <c r="M391" s="225"/>
    </row>
    <row r="392" spans="2:13" ht="15.75" customHeight="1">
      <c r="B392" s="223"/>
      <c r="C392" s="224"/>
      <c r="D392" s="225"/>
      <c r="E392" s="226"/>
      <c r="H392" s="227"/>
      <c r="I392" s="228"/>
      <c r="K392" s="228"/>
      <c r="L392" s="226"/>
      <c r="M392" s="225"/>
    </row>
    <row r="393" spans="2:13" ht="15.75" customHeight="1">
      <c r="B393" s="223"/>
      <c r="C393" s="224"/>
      <c r="D393" s="225"/>
      <c r="E393" s="226"/>
      <c r="H393" s="227"/>
      <c r="I393" s="228"/>
      <c r="K393" s="228"/>
      <c r="L393" s="226"/>
      <c r="M393" s="225"/>
    </row>
    <row r="394" spans="2:13" ht="15.75" customHeight="1">
      <c r="B394" s="223"/>
      <c r="C394" s="224"/>
      <c r="D394" s="225"/>
      <c r="E394" s="226"/>
      <c r="H394" s="227"/>
      <c r="I394" s="228"/>
      <c r="K394" s="228"/>
      <c r="L394" s="226"/>
      <c r="M394" s="225"/>
    </row>
    <row r="395" spans="2:13" ht="15.75" customHeight="1">
      <c r="B395" s="223"/>
      <c r="C395" s="224"/>
      <c r="D395" s="225"/>
      <c r="E395" s="226"/>
      <c r="H395" s="227"/>
      <c r="I395" s="228"/>
      <c r="K395" s="228"/>
      <c r="L395" s="226"/>
      <c r="M395" s="225"/>
    </row>
    <row r="396" spans="2:13" ht="15.75" customHeight="1">
      <c r="B396" s="223"/>
      <c r="C396" s="224"/>
      <c r="D396" s="225"/>
      <c r="E396" s="226"/>
      <c r="H396" s="227"/>
      <c r="I396" s="228"/>
      <c r="K396" s="228"/>
      <c r="L396" s="226"/>
      <c r="M396" s="225"/>
    </row>
    <row r="397" spans="2:13" ht="15.75" customHeight="1">
      <c r="B397" s="223"/>
      <c r="C397" s="224"/>
      <c r="D397" s="225"/>
      <c r="E397" s="226"/>
      <c r="H397" s="227"/>
      <c r="I397" s="228"/>
      <c r="K397" s="228"/>
      <c r="L397" s="226"/>
      <c r="M397" s="225"/>
    </row>
    <row r="398" spans="2:13" ht="15.75" customHeight="1">
      <c r="B398" s="223"/>
      <c r="C398" s="224"/>
      <c r="D398" s="225"/>
      <c r="E398" s="226"/>
      <c r="H398" s="227"/>
      <c r="I398" s="228"/>
      <c r="K398" s="228"/>
      <c r="L398" s="226"/>
      <c r="M398" s="225"/>
    </row>
    <row r="399" spans="2:13" ht="15.75" customHeight="1">
      <c r="B399" s="223"/>
      <c r="C399" s="224"/>
      <c r="D399" s="225"/>
      <c r="E399" s="226"/>
      <c r="H399" s="227"/>
      <c r="I399" s="228"/>
      <c r="K399" s="228"/>
      <c r="L399" s="226"/>
      <c r="M399" s="225"/>
    </row>
    <row r="400" spans="2:13" ht="15.75" customHeight="1">
      <c r="B400" s="223"/>
      <c r="C400" s="224"/>
      <c r="D400" s="225"/>
      <c r="E400" s="226"/>
      <c r="H400" s="227"/>
      <c r="I400" s="228"/>
      <c r="K400" s="228"/>
      <c r="L400" s="226"/>
      <c r="M400" s="225"/>
    </row>
    <row r="401" spans="2:13" ht="15.75" customHeight="1">
      <c r="B401" s="223"/>
      <c r="C401" s="224"/>
      <c r="D401" s="225"/>
      <c r="E401" s="226"/>
      <c r="H401" s="227"/>
      <c r="I401" s="228"/>
      <c r="K401" s="228"/>
      <c r="L401" s="226"/>
      <c r="M401" s="225"/>
    </row>
    <row r="402" spans="2:13" ht="15.75" customHeight="1">
      <c r="B402" s="223"/>
      <c r="C402" s="224"/>
      <c r="D402" s="225"/>
      <c r="E402" s="226"/>
      <c r="H402" s="227"/>
      <c r="I402" s="228"/>
      <c r="K402" s="228"/>
      <c r="L402" s="226"/>
      <c r="M402" s="225"/>
    </row>
    <row r="403" spans="2:13" ht="15.75" customHeight="1">
      <c r="B403" s="223"/>
      <c r="C403" s="224"/>
      <c r="D403" s="225"/>
      <c r="E403" s="226"/>
      <c r="H403" s="227"/>
      <c r="I403" s="228"/>
      <c r="K403" s="228"/>
      <c r="L403" s="226"/>
      <c r="M403" s="225"/>
    </row>
    <row r="404" spans="2:13" ht="15.75" customHeight="1">
      <c r="B404" s="223"/>
      <c r="C404" s="224"/>
      <c r="D404" s="225"/>
      <c r="E404" s="226"/>
      <c r="H404" s="227"/>
      <c r="I404" s="228"/>
      <c r="K404" s="228"/>
      <c r="L404" s="226"/>
      <c r="M404" s="225"/>
    </row>
    <row r="405" spans="2:13" ht="15.75" customHeight="1">
      <c r="B405" s="223"/>
      <c r="C405" s="224"/>
      <c r="D405" s="225"/>
      <c r="E405" s="226"/>
      <c r="H405" s="227"/>
      <c r="I405" s="228"/>
      <c r="K405" s="228"/>
      <c r="L405" s="226"/>
      <c r="M405" s="225"/>
    </row>
    <row r="406" spans="2:13" ht="15.75" customHeight="1">
      <c r="B406" s="223"/>
      <c r="C406" s="224"/>
      <c r="D406" s="225"/>
      <c r="E406" s="226"/>
      <c r="H406" s="227"/>
      <c r="I406" s="228"/>
      <c r="K406" s="228"/>
      <c r="L406" s="226"/>
      <c r="M406" s="225"/>
    </row>
    <row r="407" spans="2:13" ht="15.75" customHeight="1">
      <c r="B407" s="223"/>
      <c r="C407" s="224"/>
      <c r="D407" s="225"/>
      <c r="E407" s="226"/>
      <c r="H407" s="227"/>
      <c r="I407" s="228"/>
      <c r="K407" s="228"/>
      <c r="L407" s="226"/>
      <c r="M407" s="225"/>
    </row>
    <row r="408" spans="2:13" ht="15.75" customHeight="1">
      <c r="B408" s="223"/>
      <c r="C408" s="224"/>
      <c r="D408" s="225"/>
      <c r="E408" s="226"/>
      <c r="H408" s="227"/>
      <c r="I408" s="228"/>
      <c r="K408" s="228"/>
      <c r="L408" s="226"/>
      <c r="M408" s="225"/>
    </row>
    <row r="409" spans="2:13" ht="15.75" customHeight="1">
      <c r="B409" s="223"/>
      <c r="C409" s="224"/>
      <c r="D409" s="225"/>
      <c r="E409" s="226"/>
      <c r="H409" s="227"/>
      <c r="I409" s="228"/>
      <c r="K409" s="228"/>
      <c r="L409" s="226"/>
      <c r="M409" s="225"/>
    </row>
    <row r="410" spans="2:13" ht="15.75" customHeight="1">
      <c r="B410" s="223"/>
      <c r="C410" s="224"/>
      <c r="D410" s="225"/>
      <c r="E410" s="226"/>
      <c r="H410" s="227"/>
      <c r="I410" s="228"/>
      <c r="K410" s="228"/>
      <c r="L410" s="226"/>
      <c r="M410" s="225"/>
    </row>
    <row r="411" spans="2:13" ht="15.75" customHeight="1">
      <c r="B411" s="223"/>
      <c r="C411" s="224"/>
      <c r="D411" s="225"/>
      <c r="E411" s="226"/>
      <c r="H411" s="227"/>
      <c r="I411" s="228"/>
      <c r="K411" s="228"/>
      <c r="L411" s="226"/>
      <c r="M411" s="225"/>
    </row>
    <row r="412" spans="2:13" ht="15.75" customHeight="1">
      <c r="B412" s="223"/>
      <c r="C412" s="224"/>
      <c r="D412" s="225"/>
      <c r="E412" s="226"/>
      <c r="H412" s="227"/>
      <c r="I412" s="228"/>
      <c r="K412" s="228"/>
      <c r="L412" s="226"/>
      <c r="M412" s="225"/>
    </row>
    <row r="413" spans="2:13" ht="15.75" customHeight="1">
      <c r="B413" s="223"/>
      <c r="C413" s="224"/>
      <c r="D413" s="225"/>
      <c r="E413" s="226"/>
      <c r="H413" s="227"/>
      <c r="I413" s="228"/>
      <c r="K413" s="228"/>
      <c r="L413" s="226"/>
      <c r="M413" s="225"/>
    </row>
    <row r="414" spans="2:13" ht="15.75" customHeight="1">
      <c r="B414" s="223"/>
      <c r="C414" s="224"/>
      <c r="D414" s="225"/>
      <c r="E414" s="226"/>
      <c r="H414" s="227"/>
      <c r="I414" s="228"/>
      <c r="K414" s="228"/>
      <c r="L414" s="226"/>
      <c r="M414" s="225"/>
    </row>
    <row r="415" spans="2:13" ht="15.75" customHeight="1">
      <c r="B415" s="223"/>
      <c r="C415" s="224"/>
      <c r="D415" s="225"/>
      <c r="E415" s="226"/>
      <c r="H415" s="227"/>
      <c r="I415" s="228"/>
      <c r="K415" s="228"/>
      <c r="L415" s="226"/>
      <c r="M415" s="225"/>
    </row>
    <row r="416" spans="2:13" ht="15.75" customHeight="1">
      <c r="B416" s="223"/>
      <c r="C416" s="224"/>
      <c r="D416" s="225"/>
      <c r="E416" s="226"/>
      <c r="H416" s="227"/>
      <c r="I416" s="228"/>
      <c r="K416" s="228"/>
      <c r="L416" s="226"/>
      <c r="M416" s="225"/>
    </row>
    <row r="417" spans="2:13" ht="15.75" customHeight="1">
      <c r="B417" s="223"/>
      <c r="C417" s="224"/>
      <c r="D417" s="225"/>
      <c r="E417" s="226"/>
      <c r="H417" s="227"/>
      <c r="I417" s="228"/>
      <c r="K417" s="228"/>
      <c r="L417" s="226"/>
      <c r="M417" s="225"/>
    </row>
    <row r="418" spans="2:13" ht="15.75" customHeight="1">
      <c r="B418" s="223"/>
      <c r="C418" s="224"/>
      <c r="D418" s="225"/>
      <c r="E418" s="226"/>
      <c r="H418" s="227"/>
      <c r="I418" s="228"/>
      <c r="K418" s="228"/>
      <c r="L418" s="226"/>
      <c r="M418" s="225"/>
    </row>
    <row r="419" spans="2:13" ht="15.75" customHeight="1">
      <c r="B419" s="223"/>
      <c r="C419" s="224"/>
      <c r="D419" s="225"/>
      <c r="E419" s="226"/>
      <c r="H419" s="227"/>
      <c r="I419" s="228"/>
      <c r="K419" s="228"/>
      <c r="L419" s="226"/>
      <c r="M419" s="225"/>
    </row>
    <row r="420" spans="2:13" ht="15.75" customHeight="1">
      <c r="B420" s="223"/>
      <c r="C420" s="224"/>
      <c r="D420" s="225"/>
      <c r="E420" s="226"/>
      <c r="H420" s="227"/>
      <c r="I420" s="228"/>
      <c r="K420" s="228"/>
      <c r="L420" s="226"/>
      <c r="M420" s="225"/>
    </row>
    <row r="421" spans="2:13" ht="15.75" customHeight="1">
      <c r="B421" s="223"/>
      <c r="C421" s="224"/>
      <c r="D421" s="225"/>
      <c r="E421" s="226"/>
      <c r="H421" s="227"/>
      <c r="I421" s="228"/>
      <c r="K421" s="228"/>
      <c r="L421" s="226"/>
      <c r="M421" s="225"/>
    </row>
    <row r="422" spans="2:13" ht="15.75" customHeight="1">
      <c r="B422" s="223"/>
      <c r="C422" s="224"/>
      <c r="D422" s="225"/>
      <c r="E422" s="226"/>
      <c r="H422" s="227"/>
      <c r="I422" s="228"/>
      <c r="K422" s="228"/>
      <c r="L422" s="226"/>
      <c r="M422" s="225"/>
    </row>
    <row r="423" spans="2:13" ht="15.75" customHeight="1">
      <c r="B423" s="223"/>
      <c r="C423" s="224"/>
      <c r="D423" s="225"/>
      <c r="E423" s="226"/>
      <c r="H423" s="227"/>
      <c r="I423" s="228"/>
      <c r="K423" s="228"/>
      <c r="L423" s="226"/>
      <c r="M423" s="225"/>
    </row>
    <row r="424" spans="2:13" ht="15.75" customHeight="1">
      <c r="B424" s="223"/>
      <c r="C424" s="224"/>
      <c r="D424" s="225"/>
      <c r="E424" s="226"/>
      <c r="H424" s="227"/>
      <c r="I424" s="228"/>
      <c r="K424" s="228"/>
      <c r="L424" s="226"/>
      <c r="M424" s="225"/>
    </row>
    <row r="425" spans="2:13" ht="15.75" customHeight="1">
      <c r="B425" s="223"/>
      <c r="C425" s="224"/>
      <c r="D425" s="225"/>
      <c r="E425" s="226"/>
      <c r="H425" s="227"/>
      <c r="I425" s="228"/>
      <c r="K425" s="228"/>
      <c r="L425" s="226"/>
      <c r="M425" s="225"/>
    </row>
    <row r="426" spans="2:13" ht="15.75" customHeight="1">
      <c r="B426" s="223"/>
      <c r="C426" s="224"/>
      <c r="D426" s="225"/>
      <c r="E426" s="226"/>
      <c r="H426" s="227"/>
      <c r="I426" s="228"/>
      <c r="K426" s="228"/>
      <c r="L426" s="226"/>
      <c r="M426" s="225"/>
    </row>
    <row r="427" spans="2:13" ht="15.75" customHeight="1">
      <c r="B427" s="223"/>
      <c r="C427" s="224"/>
      <c r="D427" s="225"/>
      <c r="E427" s="226"/>
      <c r="H427" s="227"/>
      <c r="I427" s="228"/>
      <c r="K427" s="228"/>
      <c r="L427" s="226"/>
      <c r="M427" s="225"/>
    </row>
    <row r="428" spans="2:13" ht="15.75" customHeight="1">
      <c r="B428" s="223"/>
      <c r="C428" s="224"/>
      <c r="D428" s="225"/>
      <c r="E428" s="226"/>
      <c r="H428" s="227"/>
      <c r="I428" s="228"/>
      <c r="K428" s="228"/>
      <c r="L428" s="226"/>
      <c r="M428" s="225"/>
    </row>
    <row r="429" spans="2:13" ht="15.75" customHeight="1">
      <c r="B429" s="223"/>
      <c r="C429" s="224"/>
      <c r="D429" s="225"/>
      <c r="E429" s="226"/>
      <c r="H429" s="227"/>
      <c r="I429" s="228"/>
      <c r="K429" s="228"/>
      <c r="L429" s="226"/>
      <c r="M429" s="225"/>
    </row>
    <row r="430" spans="2:13" ht="15.75" customHeight="1">
      <c r="B430" s="223"/>
      <c r="C430" s="224"/>
      <c r="D430" s="225"/>
      <c r="E430" s="226"/>
      <c r="H430" s="227"/>
      <c r="I430" s="228"/>
      <c r="K430" s="228"/>
      <c r="L430" s="226"/>
      <c r="M430" s="225"/>
    </row>
    <row r="431" spans="2:13" ht="15.75" customHeight="1">
      <c r="B431" s="223"/>
      <c r="C431" s="224"/>
      <c r="D431" s="225"/>
      <c r="E431" s="226"/>
      <c r="H431" s="227"/>
      <c r="I431" s="228"/>
      <c r="K431" s="228"/>
      <c r="L431" s="226"/>
      <c r="M431" s="225"/>
    </row>
    <row r="432" spans="2:13" ht="15.75" customHeight="1">
      <c r="B432" s="223"/>
      <c r="C432" s="224"/>
      <c r="D432" s="225"/>
      <c r="E432" s="226"/>
      <c r="H432" s="227"/>
      <c r="I432" s="228"/>
      <c r="K432" s="228"/>
      <c r="L432" s="226"/>
      <c r="M432" s="225"/>
    </row>
    <row r="433" spans="2:13" ht="15.75" customHeight="1">
      <c r="B433" s="223"/>
      <c r="C433" s="224"/>
      <c r="D433" s="225"/>
      <c r="E433" s="226"/>
      <c r="H433" s="227"/>
      <c r="I433" s="228"/>
      <c r="K433" s="228"/>
      <c r="L433" s="226"/>
      <c r="M433" s="225"/>
    </row>
    <row r="434" spans="2:13" ht="15.75" customHeight="1">
      <c r="B434" s="223"/>
      <c r="C434" s="224"/>
      <c r="D434" s="225"/>
      <c r="E434" s="226"/>
      <c r="H434" s="227"/>
      <c r="I434" s="228"/>
      <c r="K434" s="228"/>
      <c r="L434" s="226"/>
      <c r="M434" s="225"/>
    </row>
    <row r="435" spans="2:13" ht="15.75" customHeight="1">
      <c r="B435" s="223"/>
      <c r="C435" s="224"/>
      <c r="D435" s="225"/>
      <c r="E435" s="226"/>
      <c r="H435" s="227"/>
      <c r="I435" s="228"/>
      <c r="K435" s="228"/>
      <c r="L435" s="226"/>
      <c r="M435" s="225"/>
    </row>
    <row r="436" spans="2:13" ht="15.75" customHeight="1">
      <c r="B436" s="223"/>
      <c r="C436" s="224"/>
      <c r="D436" s="225"/>
      <c r="E436" s="226"/>
      <c r="H436" s="227"/>
      <c r="I436" s="228"/>
      <c r="K436" s="228"/>
      <c r="L436" s="226"/>
      <c r="M436" s="225"/>
    </row>
    <row r="437" spans="2:13" ht="15.75" customHeight="1">
      <c r="B437" s="223"/>
      <c r="C437" s="224"/>
      <c r="D437" s="225"/>
      <c r="E437" s="226"/>
      <c r="H437" s="227"/>
      <c r="I437" s="228"/>
      <c r="K437" s="228"/>
      <c r="L437" s="226"/>
      <c r="M437" s="225"/>
    </row>
    <row r="438" spans="2:13" ht="15.75" customHeight="1">
      <c r="B438" s="223"/>
      <c r="C438" s="224"/>
      <c r="D438" s="225"/>
      <c r="E438" s="226"/>
      <c r="H438" s="227"/>
      <c r="I438" s="228"/>
      <c r="K438" s="228"/>
      <c r="L438" s="226"/>
      <c r="M438" s="225"/>
    </row>
    <row r="439" spans="2:13" ht="15.75" customHeight="1">
      <c r="B439" s="223"/>
      <c r="C439" s="224"/>
      <c r="D439" s="225"/>
      <c r="E439" s="226"/>
      <c r="H439" s="227"/>
      <c r="I439" s="228"/>
      <c r="K439" s="228"/>
      <c r="L439" s="226"/>
      <c r="M439" s="225"/>
    </row>
    <row r="440" spans="2:13" ht="15.75" customHeight="1">
      <c r="B440" s="223"/>
      <c r="C440" s="224"/>
      <c r="D440" s="225"/>
      <c r="E440" s="226"/>
      <c r="H440" s="227"/>
      <c r="I440" s="228"/>
      <c r="K440" s="228"/>
      <c r="L440" s="226"/>
      <c r="M440" s="225"/>
    </row>
    <row r="441" spans="2:13" ht="15.75" customHeight="1">
      <c r="B441" s="223"/>
      <c r="C441" s="224"/>
      <c r="D441" s="225"/>
      <c r="E441" s="226"/>
      <c r="H441" s="227"/>
      <c r="I441" s="228"/>
      <c r="K441" s="228"/>
      <c r="L441" s="226"/>
      <c r="M441" s="225"/>
    </row>
    <row r="442" spans="2:13" ht="15.75" customHeight="1">
      <c r="B442" s="223"/>
      <c r="C442" s="224"/>
      <c r="D442" s="225"/>
      <c r="E442" s="226"/>
      <c r="H442" s="227"/>
      <c r="I442" s="228"/>
      <c r="K442" s="228"/>
      <c r="L442" s="226"/>
      <c r="M442" s="225"/>
    </row>
    <row r="443" spans="2:13" ht="15.75" customHeight="1">
      <c r="B443" s="223"/>
      <c r="C443" s="224"/>
      <c r="D443" s="225"/>
      <c r="E443" s="226"/>
      <c r="H443" s="227"/>
      <c r="I443" s="228"/>
      <c r="K443" s="228"/>
      <c r="L443" s="226"/>
      <c r="M443" s="225"/>
    </row>
    <row r="444" spans="2:13" ht="15.75" customHeight="1">
      <c r="B444" s="223"/>
      <c r="C444" s="224"/>
      <c r="D444" s="225"/>
      <c r="E444" s="226"/>
      <c r="H444" s="227"/>
      <c r="I444" s="228"/>
      <c r="K444" s="228"/>
      <c r="L444" s="226"/>
      <c r="M444" s="225"/>
    </row>
    <row r="445" spans="2:13" ht="15.75" customHeight="1">
      <c r="B445" s="223"/>
      <c r="C445" s="224"/>
      <c r="D445" s="225"/>
      <c r="E445" s="226"/>
      <c r="H445" s="227"/>
      <c r="I445" s="228"/>
      <c r="K445" s="228"/>
      <c r="L445" s="226"/>
      <c r="M445" s="225"/>
    </row>
    <row r="446" spans="2:13" ht="15.75" customHeight="1">
      <c r="B446" s="223"/>
      <c r="C446" s="224"/>
      <c r="D446" s="225"/>
      <c r="E446" s="226"/>
      <c r="H446" s="227"/>
      <c r="I446" s="228"/>
      <c r="K446" s="228"/>
      <c r="L446" s="226"/>
      <c r="M446" s="225"/>
    </row>
    <row r="447" spans="2:13" ht="15.75" customHeight="1">
      <c r="B447" s="223"/>
      <c r="C447" s="224"/>
      <c r="D447" s="225"/>
      <c r="E447" s="226"/>
      <c r="H447" s="227"/>
      <c r="I447" s="228"/>
      <c r="K447" s="228"/>
      <c r="L447" s="226"/>
      <c r="M447" s="225"/>
    </row>
    <row r="448" spans="2:13" ht="15.75" customHeight="1">
      <c r="B448" s="223"/>
      <c r="C448" s="224"/>
      <c r="D448" s="225"/>
      <c r="E448" s="226"/>
      <c r="H448" s="227"/>
      <c r="I448" s="228"/>
      <c r="K448" s="228"/>
      <c r="L448" s="226"/>
      <c r="M448" s="225"/>
    </row>
    <row r="449" spans="2:13" ht="15.75" customHeight="1">
      <c r="B449" s="223"/>
      <c r="C449" s="224"/>
      <c r="D449" s="225"/>
      <c r="E449" s="226"/>
      <c r="H449" s="227"/>
      <c r="I449" s="228"/>
      <c r="K449" s="228"/>
      <c r="L449" s="226"/>
      <c r="M449" s="225"/>
    </row>
    <row r="450" spans="2:13" ht="15.75" customHeight="1">
      <c r="B450" s="223"/>
      <c r="C450" s="224"/>
      <c r="D450" s="225"/>
      <c r="E450" s="226"/>
      <c r="H450" s="227"/>
      <c r="I450" s="228"/>
      <c r="K450" s="228"/>
      <c r="L450" s="226"/>
      <c r="M450" s="225"/>
    </row>
    <row r="451" spans="2:13" ht="15.75" customHeight="1">
      <c r="B451" s="223"/>
      <c r="C451" s="224"/>
      <c r="D451" s="225"/>
      <c r="E451" s="226"/>
      <c r="H451" s="227"/>
      <c r="I451" s="228"/>
      <c r="K451" s="228"/>
      <c r="L451" s="226"/>
      <c r="M451" s="225"/>
    </row>
    <row r="452" spans="2:13" ht="15.75" customHeight="1">
      <c r="B452" s="223"/>
      <c r="C452" s="224"/>
      <c r="D452" s="225"/>
      <c r="E452" s="226"/>
      <c r="H452" s="227"/>
      <c r="I452" s="228"/>
      <c r="K452" s="228"/>
      <c r="L452" s="226"/>
      <c r="M452" s="225"/>
    </row>
    <row r="453" spans="2:13" ht="15.75" customHeight="1">
      <c r="B453" s="223"/>
      <c r="C453" s="224"/>
      <c r="D453" s="225"/>
      <c r="E453" s="226"/>
      <c r="H453" s="227"/>
      <c r="I453" s="228"/>
      <c r="K453" s="228"/>
      <c r="L453" s="226"/>
      <c r="M453" s="225"/>
    </row>
    <row r="454" spans="2:13" ht="15.75" customHeight="1">
      <c r="B454" s="223"/>
      <c r="C454" s="224"/>
      <c r="D454" s="225"/>
      <c r="E454" s="226"/>
      <c r="H454" s="227"/>
      <c r="I454" s="228"/>
      <c r="K454" s="228"/>
      <c r="L454" s="226"/>
      <c r="M454" s="225"/>
    </row>
    <row r="455" spans="2:13" ht="15.75" customHeight="1">
      <c r="B455" s="223"/>
      <c r="C455" s="224"/>
      <c r="D455" s="225"/>
      <c r="E455" s="226"/>
      <c r="H455" s="227"/>
      <c r="I455" s="228"/>
      <c r="K455" s="228"/>
      <c r="L455" s="226"/>
      <c r="M455" s="225"/>
    </row>
    <row r="456" spans="2:13" ht="15.75" customHeight="1">
      <c r="B456" s="223"/>
      <c r="C456" s="224"/>
      <c r="D456" s="225"/>
      <c r="E456" s="226"/>
      <c r="H456" s="227"/>
      <c r="I456" s="228"/>
      <c r="K456" s="228"/>
      <c r="L456" s="226"/>
      <c r="M456" s="225"/>
    </row>
    <row r="457" spans="2:13" ht="15.75" customHeight="1">
      <c r="B457" s="223"/>
      <c r="C457" s="224"/>
      <c r="D457" s="225"/>
      <c r="E457" s="226"/>
      <c r="H457" s="227"/>
      <c r="I457" s="228"/>
      <c r="K457" s="228"/>
      <c r="L457" s="226"/>
      <c r="M457" s="225"/>
    </row>
    <row r="458" spans="2:13" ht="15.75" customHeight="1">
      <c r="B458" s="223"/>
      <c r="C458" s="224"/>
      <c r="D458" s="225"/>
      <c r="E458" s="226"/>
      <c r="H458" s="227"/>
      <c r="I458" s="228"/>
      <c r="K458" s="228"/>
      <c r="L458" s="226"/>
      <c r="M458" s="225"/>
    </row>
    <row r="459" spans="2:13" ht="15.75" customHeight="1">
      <c r="B459" s="223"/>
      <c r="C459" s="224"/>
      <c r="D459" s="225"/>
      <c r="E459" s="226"/>
      <c r="H459" s="227"/>
      <c r="I459" s="228"/>
      <c r="K459" s="228"/>
      <c r="L459" s="226"/>
      <c r="M459" s="225"/>
    </row>
    <row r="460" spans="2:13" ht="15.75" customHeight="1">
      <c r="B460" s="223"/>
      <c r="C460" s="224"/>
      <c r="D460" s="225"/>
      <c r="E460" s="226"/>
      <c r="H460" s="227"/>
      <c r="I460" s="228"/>
      <c r="K460" s="228"/>
      <c r="L460" s="226"/>
      <c r="M460" s="225"/>
    </row>
    <row r="461" spans="2:13" ht="15.75" customHeight="1">
      <c r="B461" s="223"/>
      <c r="C461" s="224"/>
      <c r="D461" s="225"/>
      <c r="E461" s="226"/>
      <c r="H461" s="227"/>
      <c r="I461" s="228"/>
      <c r="K461" s="228"/>
      <c r="L461" s="226"/>
      <c r="M461" s="225"/>
    </row>
    <row r="462" spans="2:13" ht="15.75" customHeight="1">
      <c r="B462" s="223"/>
      <c r="C462" s="224"/>
      <c r="D462" s="225"/>
      <c r="E462" s="226"/>
      <c r="H462" s="227"/>
      <c r="I462" s="228"/>
      <c r="K462" s="228"/>
      <c r="L462" s="226"/>
      <c r="M462" s="225"/>
    </row>
    <row r="463" spans="2:13" ht="15.75" customHeight="1">
      <c r="B463" s="223"/>
      <c r="C463" s="224"/>
      <c r="D463" s="225"/>
      <c r="E463" s="226"/>
      <c r="H463" s="227"/>
      <c r="I463" s="228"/>
      <c r="K463" s="228"/>
      <c r="L463" s="226"/>
      <c r="M463" s="225"/>
    </row>
    <row r="464" spans="2:13" ht="15.75" customHeight="1">
      <c r="B464" s="223"/>
      <c r="C464" s="224"/>
      <c r="D464" s="225"/>
      <c r="E464" s="226"/>
      <c r="H464" s="227"/>
      <c r="I464" s="228"/>
      <c r="K464" s="228"/>
      <c r="L464" s="226"/>
      <c r="M464" s="225"/>
    </row>
    <row r="465" spans="2:13" ht="15.75" customHeight="1">
      <c r="B465" s="223"/>
      <c r="C465" s="224"/>
      <c r="D465" s="225"/>
      <c r="E465" s="226"/>
      <c r="H465" s="227"/>
      <c r="I465" s="228"/>
      <c r="K465" s="228"/>
      <c r="L465" s="226"/>
      <c r="M465" s="225"/>
    </row>
    <row r="466" spans="2:13" ht="15.75" customHeight="1">
      <c r="B466" s="223"/>
      <c r="C466" s="224"/>
      <c r="D466" s="225"/>
      <c r="E466" s="226"/>
      <c r="H466" s="227"/>
      <c r="I466" s="228"/>
      <c r="K466" s="228"/>
      <c r="L466" s="226"/>
      <c r="M466" s="225"/>
    </row>
    <row r="467" spans="2:13" ht="15.75" customHeight="1">
      <c r="B467" s="223"/>
      <c r="C467" s="224"/>
      <c r="D467" s="225"/>
      <c r="E467" s="226"/>
      <c r="H467" s="227"/>
      <c r="I467" s="228"/>
      <c r="K467" s="228"/>
      <c r="L467" s="226"/>
      <c r="M467" s="225"/>
    </row>
    <row r="468" spans="2:13" ht="15.75" customHeight="1">
      <c r="B468" s="223"/>
      <c r="C468" s="224"/>
      <c r="D468" s="225"/>
      <c r="E468" s="226"/>
      <c r="H468" s="227"/>
      <c r="I468" s="228"/>
      <c r="K468" s="228"/>
      <c r="L468" s="226"/>
      <c r="M468" s="225"/>
    </row>
    <row r="469" spans="2:13" ht="15.75" customHeight="1">
      <c r="B469" s="223"/>
      <c r="C469" s="224"/>
      <c r="D469" s="225"/>
      <c r="E469" s="226"/>
      <c r="H469" s="227"/>
      <c r="I469" s="228"/>
      <c r="K469" s="228"/>
      <c r="L469" s="226"/>
      <c r="M469" s="225"/>
    </row>
    <row r="470" spans="2:13" ht="15.75" customHeight="1">
      <c r="B470" s="223"/>
      <c r="C470" s="224"/>
      <c r="D470" s="225"/>
      <c r="E470" s="226"/>
      <c r="H470" s="227"/>
      <c r="I470" s="228"/>
      <c r="K470" s="228"/>
      <c r="L470" s="226"/>
      <c r="M470" s="225"/>
    </row>
    <row r="471" spans="2:13" ht="15.75" customHeight="1">
      <c r="B471" s="223"/>
      <c r="C471" s="224"/>
      <c r="D471" s="225"/>
      <c r="E471" s="226"/>
      <c r="H471" s="227"/>
      <c r="I471" s="228"/>
      <c r="K471" s="228"/>
      <c r="L471" s="226"/>
      <c r="M471" s="225"/>
    </row>
    <row r="472" spans="2:13" ht="15.75" customHeight="1">
      <c r="B472" s="223"/>
      <c r="C472" s="224"/>
      <c r="D472" s="225"/>
      <c r="E472" s="226"/>
      <c r="H472" s="227"/>
      <c r="I472" s="228"/>
      <c r="K472" s="228"/>
      <c r="L472" s="226"/>
      <c r="M472" s="225"/>
    </row>
    <row r="473" spans="2:13" ht="15.75" customHeight="1">
      <c r="B473" s="223"/>
      <c r="C473" s="224"/>
      <c r="D473" s="225"/>
      <c r="E473" s="226"/>
      <c r="H473" s="227"/>
      <c r="I473" s="228"/>
      <c r="K473" s="228"/>
      <c r="L473" s="226"/>
      <c r="M473" s="225"/>
    </row>
    <row r="474" spans="2:13" ht="15.75" customHeight="1">
      <c r="B474" s="223"/>
      <c r="C474" s="224"/>
      <c r="D474" s="225"/>
      <c r="E474" s="226"/>
      <c r="H474" s="227"/>
      <c r="I474" s="228"/>
      <c r="K474" s="228"/>
      <c r="L474" s="226"/>
      <c r="M474" s="225"/>
    </row>
    <row r="475" spans="2:13" ht="15.75" customHeight="1">
      <c r="B475" s="223"/>
      <c r="C475" s="224"/>
      <c r="D475" s="225"/>
      <c r="E475" s="226"/>
      <c r="H475" s="227"/>
      <c r="I475" s="228"/>
      <c r="K475" s="228"/>
      <c r="L475" s="226"/>
      <c r="M475" s="225"/>
    </row>
    <row r="476" spans="2:13" ht="15.75" customHeight="1">
      <c r="B476" s="223"/>
      <c r="C476" s="224"/>
      <c r="D476" s="225"/>
      <c r="E476" s="226"/>
      <c r="H476" s="227"/>
      <c r="I476" s="228"/>
      <c r="K476" s="228"/>
      <c r="L476" s="226"/>
      <c r="M476" s="225"/>
    </row>
    <row r="477" spans="2:13" ht="15.75" customHeight="1">
      <c r="B477" s="223"/>
      <c r="C477" s="224"/>
      <c r="D477" s="225"/>
      <c r="E477" s="226"/>
      <c r="H477" s="227"/>
      <c r="I477" s="228"/>
      <c r="K477" s="228"/>
      <c r="L477" s="226"/>
      <c r="M477" s="225"/>
    </row>
    <row r="478" spans="2:13" ht="15.75" customHeight="1">
      <c r="B478" s="223"/>
      <c r="C478" s="224"/>
      <c r="D478" s="225"/>
      <c r="E478" s="226"/>
      <c r="H478" s="227"/>
      <c r="I478" s="228"/>
      <c r="K478" s="228"/>
      <c r="L478" s="226"/>
      <c r="M478" s="225"/>
    </row>
    <row r="479" spans="2:13" ht="15.75" customHeight="1">
      <c r="B479" s="223"/>
      <c r="C479" s="224"/>
      <c r="D479" s="225"/>
      <c r="E479" s="226"/>
      <c r="H479" s="227"/>
      <c r="I479" s="228"/>
      <c r="K479" s="228"/>
      <c r="L479" s="226"/>
      <c r="M479" s="225"/>
    </row>
    <row r="480" spans="2:13" ht="15.75" customHeight="1">
      <c r="B480" s="223"/>
      <c r="C480" s="224"/>
      <c r="D480" s="225"/>
      <c r="E480" s="226"/>
      <c r="H480" s="227"/>
      <c r="I480" s="228"/>
      <c r="K480" s="228"/>
      <c r="L480" s="226"/>
      <c r="M480" s="225"/>
    </row>
    <row r="481" spans="2:13" ht="15.75" customHeight="1">
      <c r="B481" s="223"/>
      <c r="C481" s="224"/>
      <c r="D481" s="225"/>
      <c r="E481" s="226"/>
      <c r="H481" s="227"/>
      <c r="I481" s="228"/>
      <c r="K481" s="228"/>
      <c r="L481" s="226"/>
      <c r="M481" s="225"/>
    </row>
    <row r="482" spans="2:13" ht="15.75" customHeight="1">
      <c r="B482" s="223"/>
      <c r="C482" s="224"/>
      <c r="D482" s="225"/>
      <c r="E482" s="226"/>
      <c r="H482" s="227"/>
      <c r="I482" s="228"/>
      <c r="K482" s="228"/>
      <c r="L482" s="226"/>
      <c r="M482" s="225"/>
    </row>
    <row r="483" spans="2:13" ht="15.75" customHeight="1">
      <c r="B483" s="223"/>
      <c r="C483" s="224"/>
      <c r="D483" s="225"/>
      <c r="E483" s="226"/>
      <c r="H483" s="227"/>
      <c r="I483" s="228"/>
      <c r="K483" s="228"/>
      <c r="L483" s="226"/>
      <c r="M483" s="225"/>
    </row>
    <row r="484" spans="2:13" ht="15.75" customHeight="1">
      <c r="B484" s="223"/>
      <c r="C484" s="224"/>
      <c r="D484" s="225"/>
      <c r="E484" s="226"/>
      <c r="H484" s="227"/>
      <c r="I484" s="228"/>
      <c r="K484" s="228"/>
      <c r="L484" s="226"/>
      <c r="M484" s="225"/>
    </row>
    <row r="485" spans="2:13" ht="15.75" customHeight="1">
      <c r="B485" s="223"/>
      <c r="C485" s="224"/>
      <c r="D485" s="225"/>
      <c r="E485" s="226"/>
      <c r="H485" s="227"/>
      <c r="I485" s="228"/>
      <c r="K485" s="228"/>
      <c r="L485" s="226"/>
      <c r="M485" s="225"/>
    </row>
    <row r="486" spans="2:13" ht="15.75" customHeight="1">
      <c r="B486" s="223"/>
      <c r="C486" s="224"/>
      <c r="D486" s="225"/>
      <c r="E486" s="226"/>
      <c r="H486" s="227"/>
      <c r="I486" s="228"/>
      <c r="K486" s="228"/>
      <c r="L486" s="226"/>
      <c r="M486" s="225"/>
    </row>
    <row r="487" spans="2:13" ht="15.75" customHeight="1">
      <c r="B487" s="223"/>
      <c r="C487" s="224"/>
      <c r="D487" s="225"/>
      <c r="E487" s="226"/>
      <c r="H487" s="227"/>
      <c r="I487" s="228"/>
      <c r="K487" s="228"/>
      <c r="L487" s="226"/>
      <c r="M487" s="225"/>
    </row>
    <row r="488" spans="2:13" ht="15.75" customHeight="1">
      <c r="B488" s="223"/>
      <c r="C488" s="224"/>
      <c r="D488" s="225"/>
      <c r="E488" s="226"/>
      <c r="H488" s="227"/>
      <c r="I488" s="228"/>
      <c r="K488" s="228"/>
      <c r="L488" s="226"/>
      <c r="M488" s="225"/>
    </row>
    <row r="489" spans="2:13" ht="15.75" customHeight="1">
      <c r="B489" s="223"/>
      <c r="C489" s="224"/>
      <c r="D489" s="225"/>
      <c r="E489" s="226"/>
      <c r="H489" s="227"/>
      <c r="I489" s="228"/>
      <c r="K489" s="228"/>
      <c r="L489" s="226"/>
      <c r="M489" s="225"/>
    </row>
    <row r="490" spans="2:13" ht="15.75" customHeight="1">
      <c r="B490" s="223"/>
      <c r="C490" s="224"/>
      <c r="D490" s="225"/>
      <c r="E490" s="226"/>
      <c r="H490" s="227"/>
      <c r="I490" s="228"/>
      <c r="K490" s="228"/>
      <c r="L490" s="226"/>
      <c r="M490" s="225"/>
    </row>
    <row r="491" spans="2:13" ht="15.75" customHeight="1">
      <c r="B491" s="223"/>
      <c r="C491" s="224"/>
      <c r="D491" s="225"/>
      <c r="E491" s="226"/>
      <c r="H491" s="227"/>
      <c r="I491" s="228"/>
      <c r="K491" s="228"/>
      <c r="L491" s="226"/>
      <c r="M491" s="225"/>
    </row>
    <row r="492" spans="2:13" ht="15.75" customHeight="1">
      <c r="B492" s="223"/>
      <c r="C492" s="224"/>
      <c r="D492" s="225"/>
      <c r="E492" s="226"/>
      <c r="H492" s="227"/>
      <c r="I492" s="228"/>
      <c r="K492" s="228"/>
      <c r="L492" s="226"/>
      <c r="M492" s="225"/>
    </row>
    <row r="493" spans="2:13" ht="15.75" customHeight="1">
      <c r="B493" s="223"/>
      <c r="C493" s="224"/>
      <c r="D493" s="225"/>
      <c r="E493" s="226"/>
      <c r="H493" s="227"/>
      <c r="I493" s="228"/>
      <c r="K493" s="228"/>
      <c r="L493" s="226"/>
      <c r="M493" s="225"/>
    </row>
    <row r="494" spans="2:13" ht="15.75" customHeight="1">
      <c r="B494" s="223"/>
      <c r="C494" s="224"/>
      <c r="D494" s="225"/>
      <c r="E494" s="226"/>
      <c r="H494" s="227"/>
      <c r="I494" s="228"/>
      <c r="K494" s="228"/>
      <c r="L494" s="226"/>
      <c r="M494" s="225"/>
    </row>
    <row r="495" spans="2:13" ht="15.75" customHeight="1">
      <c r="B495" s="223"/>
      <c r="C495" s="224"/>
      <c r="D495" s="225"/>
      <c r="E495" s="226"/>
      <c r="H495" s="227"/>
      <c r="I495" s="228"/>
      <c r="K495" s="228"/>
      <c r="L495" s="226"/>
      <c r="M495" s="225"/>
    </row>
    <row r="496" spans="2:13" ht="15.75" customHeight="1">
      <c r="B496" s="223"/>
      <c r="C496" s="224"/>
      <c r="D496" s="225"/>
      <c r="E496" s="226"/>
      <c r="H496" s="227"/>
      <c r="I496" s="228"/>
      <c r="K496" s="228"/>
      <c r="L496" s="226"/>
      <c r="M496" s="225"/>
    </row>
    <row r="497" spans="2:13" ht="15.75" customHeight="1">
      <c r="B497" s="223"/>
      <c r="C497" s="224"/>
      <c r="D497" s="225"/>
      <c r="E497" s="226"/>
      <c r="H497" s="227"/>
      <c r="I497" s="228"/>
      <c r="K497" s="228"/>
      <c r="L497" s="226"/>
      <c r="M497" s="225"/>
    </row>
    <row r="498" spans="2:13" ht="15.75" customHeight="1">
      <c r="B498" s="223"/>
      <c r="C498" s="224"/>
      <c r="D498" s="225"/>
      <c r="E498" s="226"/>
      <c r="H498" s="227"/>
      <c r="I498" s="228"/>
      <c r="K498" s="228"/>
      <c r="L498" s="226"/>
      <c r="M498" s="225"/>
    </row>
    <row r="499" spans="2:13" ht="15.75" customHeight="1">
      <c r="B499" s="223"/>
      <c r="C499" s="224"/>
      <c r="D499" s="225"/>
      <c r="E499" s="226"/>
      <c r="H499" s="227"/>
      <c r="I499" s="228"/>
      <c r="K499" s="228"/>
      <c r="L499" s="226"/>
      <c r="M499" s="225"/>
    </row>
    <row r="500" spans="2:13" ht="15.75" customHeight="1">
      <c r="B500" s="223"/>
      <c r="C500" s="224"/>
      <c r="D500" s="225"/>
      <c r="E500" s="226"/>
      <c r="H500" s="227"/>
      <c r="I500" s="228"/>
      <c r="K500" s="228"/>
      <c r="L500" s="226"/>
      <c r="M500" s="225"/>
    </row>
    <row r="501" spans="2:13" ht="15.75" customHeight="1">
      <c r="B501" s="223"/>
      <c r="C501" s="224"/>
      <c r="D501" s="225"/>
      <c r="E501" s="226"/>
      <c r="H501" s="227"/>
      <c r="I501" s="228"/>
      <c r="K501" s="228"/>
      <c r="L501" s="226"/>
      <c r="M501" s="225"/>
    </row>
    <row r="502" spans="2:13" ht="15.75" customHeight="1">
      <c r="B502" s="223"/>
      <c r="C502" s="224"/>
      <c r="D502" s="225"/>
      <c r="E502" s="226"/>
      <c r="H502" s="227"/>
      <c r="I502" s="228"/>
      <c r="K502" s="228"/>
      <c r="L502" s="226"/>
      <c r="M502" s="225"/>
    </row>
    <row r="503" spans="2:13" ht="15.75" customHeight="1">
      <c r="B503" s="223"/>
      <c r="C503" s="224"/>
      <c r="D503" s="225"/>
      <c r="E503" s="226"/>
      <c r="H503" s="227"/>
      <c r="I503" s="228"/>
      <c r="K503" s="228"/>
      <c r="L503" s="226"/>
      <c r="M503" s="225"/>
    </row>
    <row r="504" spans="2:13" ht="15.75" customHeight="1">
      <c r="B504" s="223"/>
      <c r="C504" s="224"/>
      <c r="D504" s="225"/>
      <c r="E504" s="226"/>
      <c r="H504" s="227"/>
      <c r="I504" s="228"/>
      <c r="K504" s="228"/>
      <c r="L504" s="226"/>
      <c r="M504" s="225"/>
    </row>
    <row r="505" spans="2:13" ht="15.75" customHeight="1">
      <c r="B505" s="223"/>
      <c r="C505" s="224"/>
      <c r="D505" s="225"/>
      <c r="E505" s="226"/>
      <c r="H505" s="227"/>
      <c r="I505" s="228"/>
      <c r="K505" s="228"/>
      <c r="L505" s="226"/>
      <c r="M505" s="225"/>
    </row>
    <row r="506" spans="2:13" ht="15.75" customHeight="1">
      <c r="B506" s="223"/>
      <c r="C506" s="224"/>
      <c r="D506" s="225"/>
      <c r="E506" s="226"/>
      <c r="H506" s="227"/>
      <c r="I506" s="228"/>
      <c r="K506" s="228"/>
      <c r="L506" s="226"/>
      <c r="M506" s="225"/>
    </row>
    <row r="507" spans="2:13" ht="15.75" customHeight="1">
      <c r="B507" s="223"/>
      <c r="C507" s="224"/>
      <c r="D507" s="225"/>
      <c r="E507" s="226"/>
      <c r="H507" s="227"/>
      <c r="I507" s="228"/>
      <c r="K507" s="228"/>
      <c r="L507" s="226"/>
      <c r="M507" s="225"/>
    </row>
    <row r="508" spans="2:13" ht="15.75" customHeight="1">
      <c r="B508" s="223"/>
      <c r="C508" s="224"/>
      <c r="D508" s="225"/>
      <c r="E508" s="226"/>
      <c r="H508" s="227"/>
      <c r="I508" s="228"/>
      <c r="K508" s="228"/>
      <c r="L508" s="226"/>
      <c r="M508" s="225"/>
    </row>
    <row r="509" spans="2:13" ht="15.75" customHeight="1">
      <c r="B509" s="223"/>
      <c r="C509" s="224"/>
      <c r="D509" s="225"/>
      <c r="E509" s="226"/>
      <c r="H509" s="227"/>
      <c r="I509" s="228"/>
      <c r="K509" s="228"/>
      <c r="L509" s="226"/>
      <c r="M509" s="225"/>
    </row>
    <row r="510" spans="2:13" ht="15.75" customHeight="1">
      <c r="B510" s="223"/>
      <c r="C510" s="224"/>
      <c r="D510" s="225"/>
      <c r="E510" s="226"/>
      <c r="H510" s="227"/>
      <c r="I510" s="228"/>
      <c r="K510" s="228"/>
      <c r="L510" s="226"/>
      <c r="M510" s="225"/>
    </row>
    <row r="511" spans="2:13" ht="15.75" customHeight="1">
      <c r="B511" s="223"/>
      <c r="C511" s="224"/>
      <c r="D511" s="225"/>
      <c r="E511" s="226"/>
      <c r="H511" s="227"/>
      <c r="I511" s="228"/>
      <c r="K511" s="228"/>
      <c r="L511" s="226"/>
      <c r="M511" s="225"/>
    </row>
    <row r="512" spans="2:13" ht="15.75" customHeight="1">
      <c r="B512" s="223"/>
      <c r="C512" s="224"/>
      <c r="D512" s="225"/>
      <c r="E512" s="226"/>
      <c r="H512" s="227"/>
      <c r="I512" s="228"/>
      <c r="K512" s="228"/>
      <c r="L512" s="226"/>
      <c r="M512" s="225"/>
    </row>
    <row r="513" spans="2:13" ht="15.75" customHeight="1">
      <c r="B513" s="223"/>
      <c r="C513" s="224"/>
      <c r="D513" s="225"/>
      <c r="E513" s="226"/>
      <c r="H513" s="227"/>
      <c r="I513" s="228"/>
      <c r="K513" s="228"/>
      <c r="L513" s="226"/>
      <c r="M513" s="225"/>
    </row>
    <row r="514" spans="2:13" ht="15.75" customHeight="1">
      <c r="B514" s="223"/>
      <c r="C514" s="224"/>
      <c r="D514" s="225"/>
      <c r="E514" s="226"/>
      <c r="H514" s="227"/>
      <c r="I514" s="228"/>
      <c r="K514" s="228"/>
      <c r="L514" s="226"/>
      <c r="M514" s="225"/>
    </row>
    <row r="515" spans="2:13" ht="15.75" customHeight="1">
      <c r="B515" s="223"/>
      <c r="C515" s="224"/>
      <c r="D515" s="225"/>
      <c r="E515" s="226"/>
      <c r="H515" s="227"/>
      <c r="I515" s="228"/>
      <c r="K515" s="228"/>
      <c r="L515" s="226"/>
      <c r="M515" s="225"/>
    </row>
    <row r="516" spans="2:13" ht="15.75" customHeight="1">
      <c r="B516" s="223"/>
      <c r="C516" s="224"/>
      <c r="D516" s="225"/>
      <c r="E516" s="226"/>
      <c r="H516" s="227"/>
      <c r="I516" s="228"/>
      <c r="K516" s="228"/>
      <c r="L516" s="226"/>
      <c r="M516" s="225"/>
    </row>
    <row r="517" spans="2:13" ht="15.75" customHeight="1">
      <c r="B517" s="223"/>
      <c r="C517" s="224"/>
      <c r="D517" s="225"/>
      <c r="E517" s="226"/>
      <c r="H517" s="227"/>
      <c r="I517" s="228"/>
      <c r="K517" s="228"/>
      <c r="L517" s="226"/>
      <c r="M517" s="225"/>
    </row>
    <row r="518" spans="2:13" ht="15.75" customHeight="1">
      <c r="B518" s="223"/>
      <c r="C518" s="224"/>
      <c r="D518" s="225"/>
      <c r="E518" s="226"/>
      <c r="H518" s="227"/>
      <c r="I518" s="228"/>
      <c r="K518" s="228"/>
      <c r="L518" s="226"/>
      <c r="M518" s="225"/>
    </row>
    <row r="519" spans="2:13" ht="15.75" customHeight="1">
      <c r="B519" s="223"/>
      <c r="C519" s="224"/>
      <c r="D519" s="225"/>
      <c r="E519" s="226"/>
      <c r="H519" s="227"/>
      <c r="I519" s="228"/>
      <c r="K519" s="228"/>
      <c r="L519" s="226"/>
      <c r="M519" s="225"/>
    </row>
    <row r="520" spans="2:13" ht="15.75" customHeight="1">
      <c r="B520" s="223"/>
      <c r="C520" s="224"/>
      <c r="D520" s="225"/>
      <c r="E520" s="226"/>
      <c r="H520" s="227"/>
      <c r="I520" s="228"/>
      <c r="K520" s="228"/>
      <c r="L520" s="226"/>
      <c r="M520" s="225"/>
    </row>
    <row r="521" spans="2:13" ht="15.75" customHeight="1">
      <c r="B521" s="223"/>
      <c r="C521" s="224"/>
      <c r="D521" s="225"/>
      <c r="E521" s="226"/>
      <c r="H521" s="227"/>
      <c r="I521" s="228"/>
      <c r="K521" s="228"/>
      <c r="L521" s="226"/>
      <c r="M521" s="225"/>
    </row>
    <row r="522" spans="2:13" ht="15.75" customHeight="1">
      <c r="B522" s="223"/>
      <c r="C522" s="224"/>
      <c r="D522" s="225"/>
      <c r="E522" s="226"/>
      <c r="H522" s="227"/>
      <c r="I522" s="228"/>
      <c r="K522" s="228"/>
      <c r="L522" s="226"/>
      <c r="M522" s="225"/>
    </row>
    <row r="523" spans="2:13" ht="15.75" customHeight="1">
      <c r="B523" s="223"/>
      <c r="C523" s="224"/>
      <c r="D523" s="225"/>
      <c r="E523" s="226"/>
      <c r="H523" s="227"/>
      <c r="I523" s="228"/>
      <c r="K523" s="228"/>
      <c r="L523" s="226"/>
      <c r="M523" s="225"/>
    </row>
    <row r="524" spans="2:13" ht="15.75" customHeight="1">
      <c r="B524" s="223"/>
      <c r="C524" s="224"/>
      <c r="D524" s="225"/>
      <c r="E524" s="226"/>
      <c r="H524" s="227"/>
      <c r="I524" s="228"/>
      <c r="K524" s="228"/>
      <c r="L524" s="226"/>
      <c r="M524" s="225"/>
    </row>
    <row r="525" spans="2:13" ht="15.75" customHeight="1">
      <c r="B525" s="223"/>
      <c r="C525" s="224"/>
      <c r="D525" s="225"/>
      <c r="E525" s="226"/>
      <c r="H525" s="227"/>
      <c r="I525" s="228"/>
      <c r="K525" s="228"/>
      <c r="L525" s="226"/>
      <c r="M525" s="225"/>
    </row>
    <row r="526" spans="2:13" ht="15.75" customHeight="1">
      <c r="B526" s="223"/>
      <c r="C526" s="224"/>
      <c r="D526" s="225"/>
      <c r="E526" s="226"/>
      <c r="H526" s="227"/>
      <c r="I526" s="228"/>
      <c r="K526" s="228"/>
      <c r="L526" s="226"/>
      <c r="M526" s="225"/>
    </row>
    <row r="527" spans="2:13" ht="15.75" customHeight="1">
      <c r="B527" s="223"/>
      <c r="C527" s="224"/>
      <c r="D527" s="225"/>
      <c r="E527" s="226"/>
      <c r="H527" s="227"/>
      <c r="I527" s="228"/>
      <c r="K527" s="228"/>
      <c r="L527" s="226"/>
      <c r="M527" s="225"/>
    </row>
    <row r="528" spans="2:13" ht="15.75" customHeight="1">
      <c r="B528" s="223"/>
      <c r="C528" s="224"/>
      <c r="D528" s="225"/>
      <c r="E528" s="226"/>
      <c r="H528" s="227"/>
      <c r="I528" s="228"/>
      <c r="K528" s="228"/>
      <c r="L528" s="226"/>
      <c r="M528" s="225"/>
    </row>
    <row r="529" spans="2:13" ht="15.75" customHeight="1">
      <c r="B529" s="223"/>
      <c r="C529" s="224"/>
      <c r="D529" s="225"/>
      <c r="E529" s="226"/>
      <c r="H529" s="227"/>
      <c r="I529" s="228"/>
      <c r="K529" s="228"/>
      <c r="L529" s="226"/>
      <c r="M529" s="225"/>
    </row>
    <row r="530" spans="2:13" ht="15.75" customHeight="1">
      <c r="B530" s="223"/>
      <c r="C530" s="224"/>
      <c r="D530" s="225"/>
      <c r="E530" s="226"/>
      <c r="H530" s="227"/>
      <c r="I530" s="228"/>
      <c r="K530" s="228"/>
      <c r="L530" s="226"/>
      <c r="M530" s="225"/>
    </row>
    <row r="531" spans="2:13" ht="15.75" customHeight="1">
      <c r="B531" s="223"/>
      <c r="C531" s="224"/>
      <c r="D531" s="225"/>
      <c r="E531" s="226"/>
      <c r="H531" s="227"/>
      <c r="I531" s="228"/>
      <c r="K531" s="228"/>
      <c r="L531" s="226"/>
      <c r="M531" s="225"/>
    </row>
    <row r="532" spans="2:13" ht="15.75" customHeight="1">
      <c r="B532" s="223"/>
      <c r="C532" s="224"/>
      <c r="D532" s="225"/>
      <c r="E532" s="226"/>
      <c r="H532" s="227"/>
      <c r="I532" s="228"/>
      <c r="K532" s="228"/>
      <c r="L532" s="226"/>
      <c r="M532" s="225"/>
    </row>
    <row r="533" spans="2:13" ht="15.75" customHeight="1">
      <c r="B533" s="223"/>
      <c r="C533" s="224"/>
      <c r="D533" s="225"/>
      <c r="E533" s="226"/>
      <c r="H533" s="227"/>
      <c r="I533" s="228"/>
      <c r="K533" s="228"/>
      <c r="L533" s="226"/>
      <c r="M533" s="225"/>
    </row>
    <row r="534" spans="2:13" ht="15.75" customHeight="1">
      <c r="B534" s="223"/>
      <c r="C534" s="224"/>
      <c r="D534" s="225"/>
      <c r="E534" s="226"/>
      <c r="H534" s="227"/>
      <c r="I534" s="228"/>
      <c r="K534" s="228"/>
      <c r="L534" s="226"/>
      <c r="M534" s="225"/>
    </row>
    <row r="535" spans="2:13" ht="15.75" customHeight="1">
      <c r="B535" s="223"/>
      <c r="C535" s="224"/>
      <c r="D535" s="225"/>
      <c r="E535" s="226"/>
      <c r="H535" s="227"/>
      <c r="I535" s="228"/>
      <c r="K535" s="228"/>
      <c r="L535" s="226"/>
      <c r="M535" s="225"/>
    </row>
    <row r="536" spans="2:13" ht="15.75" customHeight="1">
      <c r="B536" s="223"/>
      <c r="C536" s="224"/>
      <c r="D536" s="225"/>
      <c r="E536" s="226"/>
      <c r="H536" s="227"/>
      <c r="I536" s="228"/>
      <c r="K536" s="228"/>
      <c r="L536" s="226"/>
      <c r="M536" s="225"/>
    </row>
    <row r="537" spans="2:13" ht="15.75" customHeight="1">
      <c r="B537" s="223"/>
      <c r="C537" s="224"/>
      <c r="D537" s="225"/>
      <c r="E537" s="226"/>
      <c r="H537" s="227"/>
      <c r="I537" s="228"/>
      <c r="K537" s="228"/>
      <c r="L537" s="226"/>
      <c r="M537" s="225"/>
    </row>
    <row r="538" spans="2:13" ht="15.75" customHeight="1">
      <c r="B538" s="223"/>
      <c r="C538" s="224"/>
      <c r="D538" s="225"/>
      <c r="E538" s="226"/>
      <c r="H538" s="227"/>
      <c r="I538" s="228"/>
      <c r="K538" s="228"/>
      <c r="L538" s="226"/>
      <c r="M538" s="225"/>
    </row>
    <row r="539" spans="2:13" ht="15.75" customHeight="1">
      <c r="B539" s="223"/>
      <c r="C539" s="224"/>
      <c r="D539" s="225"/>
      <c r="E539" s="226"/>
      <c r="H539" s="227"/>
      <c r="I539" s="228"/>
      <c r="K539" s="228"/>
      <c r="L539" s="226"/>
      <c r="M539" s="225"/>
    </row>
    <row r="540" spans="2:13" ht="15.75" customHeight="1">
      <c r="B540" s="223"/>
      <c r="C540" s="224"/>
      <c r="D540" s="225"/>
      <c r="E540" s="226"/>
      <c r="H540" s="227"/>
      <c r="I540" s="228"/>
      <c r="K540" s="228"/>
      <c r="L540" s="226"/>
      <c r="M540" s="225"/>
    </row>
    <row r="541" spans="2:13" ht="15.75" customHeight="1">
      <c r="B541" s="223"/>
      <c r="C541" s="224"/>
      <c r="D541" s="225"/>
      <c r="E541" s="226"/>
      <c r="H541" s="227"/>
      <c r="I541" s="228"/>
      <c r="K541" s="228"/>
      <c r="L541" s="226"/>
      <c r="M541" s="225"/>
    </row>
    <row r="542" spans="2:13" ht="15.75" customHeight="1">
      <c r="B542" s="223"/>
      <c r="C542" s="224"/>
      <c r="D542" s="225"/>
      <c r="E542" s="226"/>
      <c r="H542" s="227"/>
      <c r="I542" s="228"/>
      <c r="K542" s="228"/>
      <c r="L542" s="226"/>
      <c r="M542" s="225"/>
    </row>
    <row r="543" spans="2:13" ht="15.75" customHeight="1">
      <c r="B543" s="223"/>
      <c r="C543" s="224"/>
      <c r="D543" s="225"/>
      <c r="E543" s="226"/>
      <c r="H543" s="227"/>
      <c r="I543" s="228"/>
      <c r="K543" s="228"/>
      <c r="L543" s="226"/>
      <c r="M543" s="225"/>
    </row>
    <row r="544" spans="2:13" ht="15.75" customHeight="1">
      <c r="B544" s="223"/>
      <c r="C544" s="224"/>
      <c r="D544" s="225"/>
      <c r="E544" s="226"/>
      <c r="H544" s="227"/>
      <c r="I544" s="228"/>
      <c r="K544" s="228"/>
      <c r="L544" s="226"/>
      <c r="M544" s="225"/>
    </row>
    <row r="545" spans="2:13" ht="15.75" customHeight="1">
      <c r="B545" s="223"/>
      <c r="C545" s="224"/>
      <c r="D545" s="225"/>
      <c r="E545" s="226"/>
      <c r="H545" s="227"/>
      <c r="I545" s="228"/>
      <c r="K545" s="228"/>
      <c r="L545" s="226"/>
      <c r="M545" s="225"/>
    </row>
    <row r="546" spans="2:13" ht="15.75" customHeight="1">
      <c r="B546" s="223"/>
      <c r="C546" s="224"/>
      <c r="D546" s="225"/>
      <c r="E546" s="226"/>
      <c r="H546" s="227"/>
      <c r="I546" s="228"/>
      <c r="K546" s="228"/>
      <c r="L546" s="226"/>
      <c r="M546" s="225"/>
    </row>
    <row r="547" spans="2:13" ht="15.75" customHeight="1">
      <c r="B547" s="223"/>
      <c r="C547" s="224"/>
      <c r="D547" s="225"/>
      <c r="E547" s="226"/>
      <c r="H547" s="227"/>
      <c r="I547" s="228"/>
      <c r="K547" s="228"/>
      <c r="L547" s="226"/>
      <c r="M547" s="225"/>
    </row>
    <row r="548" spans="2:13" ht="15.75" customHeight="1">
      <c r="B548" s="223"/>
      <c r="C548" s="224"/>
      <c r="D548" s="225"/>
      <c r="E548" s="226"/>
      <c r="H548" s="227"/>
      <c r="I548" s="228"/>
      <c r="K548" s="228"/>
      <c r="L548" s="226"/>
      <c r="M548" s="225"/>
    </row>
    <row r="549" spans="2:13" ht="15.75" customHeight="1">
      <c r="B549" s="223"/>
      <c r="C549" s="224"/>
      <c r="D549" s="225"/>
      <c r="E549" s="226"/>
      <c r="H549" s="227"/>
      <c r="I549" s="228"/>
      <c r="K549" s="228"/>
      <c r="L549" s="226"/>
      <c r="M549" s="225"/>
    </row>
    <row r="550" spans="2:13" ht="15.75" customHeight="1">
      <c r="B550" s="223"/>
      <c r="C550" s="224"/>
      <c r="D550" s="225"/>
      <c r="E550" s="226"/>
      <c r="H550" s="227"/>
      <c r="I550" s="228"/>
      <c r="K550" s="228"/>
      <c r="L550" s="226"/>
      <c r="M550" s="225"/>
    </row>
    <row r="551" spans="2:13" ht="15.75" customHeight="1">
      <c r="B551" s="223"/>
      <c r="C551" s="224"/>
      <c r="D551" s="225"/>
      <c r="E551" s="226"/>
      <c r="H551" s="227"/>
      <c r="I551" s="228"/>
      <c r="K551" s="228"/>
      <c r="L551" s="226"/>
      <c r="M551" s="225"/>
    </row>
    <row r="552" spans="2:13" ht="15.75" customHeight="1">
      <c r="B552" s="223"/>
      <c r="C552" s="224"/>
      <c r="D552" s="225"/>
      <c r="E552" s="226"/>
      <c r="H552" s="227"/>
      <c r="I552" s="228"/>
      <c r="K552" s="228"/>
      <c r="L552" s="226"/>
      <c r="M552" s="225"/>
    </row>
    <row r="553" spans="2:13" ht="15.75" customHeight="1">
      <c r="B553" s="223"/>
      <c r="C553" s="224"/>
      <c r="D553" s="225"/>
      <c r="E553" s="226"/>
      <c r="H553" s="227"/>
      <c r="I553" s="228"/>
      <c r="K553" s="228"/>
      <c r="L553" s="226"/>
      <c r="M553" s="225"/>
    </row>
    <row r="554" spans="2:13" ht="15.75" customHeight="1">
      <c r="B554" s="223"/>
      <c r="C554" s="224"/>
      <c r="D554" s="225"/>
      <c r="E554" s="226"/>
      <c r="H554" s="227"/>
      <c r="I554" s="228"/>
      <c r="K554" s="228"/>
      <c r="L554" s="226"/>
      <c r="M554" s="225"/>
    </row>
    <row r="555" spans="2:13" ht="15.75" customHeight="1">
      <c r="B555" s="223"/>
      <c r="C555" s="224"/>
      <c r="D555" s="225"/>
      <c r="E555" s="226"/>
      <c r="H555" s="227"/>
      <c r="I555" s="228"/>
      <c r="K555" s="228"/>
      <c r="L555" s="226"/>
      <c r="M555" s="225"/>
    </row>
    <row r="556" spans="2:13" ht="15.75" customHeight="1">
      <c r="B556" s="223"/>
      <c r="C556" s="224"/>
      <c r="D556" s="225"/>
      <c r="E556" s="226"/>
      <c r="H556" s="227"/>
      <c r="I556" s="228"/>
      <c r="K556" s="228"/>
      <c r="L556" s="226"/>
      <c r="M556" s="225"/>
    </row>
    <row r="557" spans="2:13" ht="15.75" customHeight="1">
      <c r="B557" s="223"/>
      <c r="C557" s="224"/>
      <c r="D557" s="225"/>
      <c r="E557" s="226"/>
      <c r="H557" s="227"/>
      <c r="I557" s="228"/>
      <c r="K557" s="228"/>
      <c r="L557" s="226"/>
      <c r="M557" s="225"/>
    </row>
    <row r="558" spans="2:13" ht="15.75" customHeight="1">
      <c r="B558" s="223"/>
      <c r="C558" s="224"/>
      <c r="D558" s="225"/>
      <c r="E558" s="226"/>
      <c r="H558" s="227"/>
      <c r="I558" s="228"/>
      <c r="K558" s="228"/>
      <c r="L558" s="226"/>
      <c r="M558" s="225"/>
    </row>
    <row r="559" spans="2:13" ht="15.75" customHeight="1">
      <c r="B559" s="223"/>
      <c r="C559" s="224"/>
      <c r="D559" s="225"/>
      <c r="E559" s="226"/>
      <c r="H559" s="227"/>
      <c r="I559" s="228"/>
      <c r="K559" s="228"/>
      <c r="L559" s="226"/>
      <c r="M559" s="225"/>
    </row>
    <row r="560" spans="2:13" ht="15.75" customHeight="1">
      <c r="B560" s="223"/>
      <c r="C560" s="224"/>
      <c r="D560" s="225"/>
      <c r="E560" s="226"/>
      <c r="H560" s="227"/>
      <c r="I560" s="228"/>
      <c r="K560" s="228"/>
      <c r="L560" s="226"/>
      <c r="M560" s="225"/>
    </row>
    <row r="561" spans="2:13" ht="15.75" customHeight="1">
      <c r="B561" s="223"/>
      <c r="C561" s="224"/>
      <c r="D561" s="225"/>
      <c r="E561" s="226"/>
      <c r="H561" s="227"/>
      <c r="I561" s="228"/>
      <c r="K561" s="228"/>
      <c r="L561" s="226"/>
      <c r="M561" s="225"/>
    </row>
    <row r="562" spans="2:13" ht="15.75" customHeight="1">
      <c r="B562" s="223"/>
      <c r="C562" s="224"/>
      <c r="D562" s="225"/>
      <c r="E562" s="226"/>
      <c r="H562" s="227"/>
      <c r="I562" s="228"/>
      <c r="K562" s="228"/>
      <c r="L562" s="226"/>
      <c r="M562" s="225"/>
    </row>
    <row r="563" spans="2:13" ht="15.75" customHeight="1">
      <c r="B563" s="223"/>
      <c r="C563" s="224"/>
      <c r="D563" s="225"/>
      <c r="E563" s="226"/>
      <c r="H563" s="227"/>
      <c r="I563" s="228"/>
      <c r="K563" s="228"/>
      <c r="L563" s="226"/>
      <c r="M563" s="225"/>
    </row>
    <row r="564" spans="2:13" ht="15.75" customHeight="1">
      <c r="B564" s="223"/>
      <c r="C564" s="224"/>
      <c r="D564" s="225"/>
      <c r="E564" s="226"/>
      <c r="H564" s="227"/>
      <c r="I564" s="228"/>
      <c r="K564" s="228"/>
      <c r="L564" s="226"/>
      <c r="M564" s="225"/>
    </row>
    <row r="565" spans="2:13" ht="15.75" customHeight="1">
      <c r="B565" s="223"/>
      <c r="C565" s="224"/>
      <c r="D565" s="225"/>
      <c r="E565" s="226"/>
      <c r="H565" s="227"/>
      <c r="I565" s="228"/>
      <c r="K565" s="228"/>
      <c r="L565" s="226"/>
      <c r="M565" s="225"/>
    </row>
    <row r="566" spans="2:13" ht="15.75" customHeight="1">
      <c r="B566" s="223"/>
      <c r="C566" s="224"/>
      <c r="D566" s="225"/>
      <c r="E566" s="226"/>
      <c r="H566" s="227"/>
      <c r="I566" s="228"/>
      <c r="K566" s="228"/>
      <c r="L566" s="226"/>
      <c r="M566" s="225"/>
    </row>
    <row r="567" spans="2:13" ht="15.75" customHeight="1">
      <c r="B567" s="223"/>
      <c r="C567" s="224"/>
      <c r="D567" s="225"/>
      <c r="E567" s="226"/>
      <c r="H567" s="227"/>
      <c r="I567" s="228"/>
      <c r="K567" s="228"/>
      <c r="L567" s="226"/>
      <c r="M567" s="225"/>
    </row>
    <row r="568" spans="2:13" ht="15.75" customHeight="1">
      <c r="B568" s="223"/>
      <c r="C568" s="224"/>
      <c r="D568" s="225"/>
      <c r="E568" s="226"/>
      <c r="H568" s="227"/>
      <c r="I568" s="228"/>
      <c r="K568" s="228"/>
      <c r="L568" s="226"/>
      <c r="M568" s="225"/>
    </row>
    <row r="569" spans="2:13" ht="15.75" customHeight="1">
      <c r="B569" s="223"/>
      <c r="C569" s="224"/>
      <c r="D569" s="225"/>
      <c r="E569" s="226"/>
      <c r="H569" s="227"/>
      <c r="I569" s="228"/>
      <c r="K569" s="228"/>
      <c r="L569" s="226"/>
      <c r="M569" s="225"/>
    </row>
    <row r="570" spans="2:13" ht="15.75" customHeight="1">
      <c r="B570" s="223"/>
      <c r="C570" s="224"/>
      <c r="D570" s="225"/>
      <c r="E570" s="226"/>
      <c r="H570" s="227"/>
      <c r="I570" s="228"/>
      <c r="K570" s="228"/>
      <c r="L570" s="226"/>
      <c r="M570" s="225"/>
    </row>
    <row r="571" spans="2:13" ht="15.75" customHeight="1">
      <c r="B571" s="223"/>
      <c r="C571" s="224"/>
      <c r="D571" s="225"/>
      <c r="E571" s="226"/>
      <c r="H571" s="227"/>
      <c r="I571" s="228"/>
      <c r="K571" s="228"/>
      <c r="L571" s="226"/>
      <c r="M571" s="225"/>
    </row>
    <row r="572" spans="2:13" ht="15.75" customHeight="1">
      <c r="B572" s="223"/>
      <c r="C572" s="224"/>
      <c r="D572" s="225"/>
      <c r="E572" s="226"/>
      <c r="H572" s="227"/>
      <c r="I572" s="228"/>
      <c r="K572" s="228"/>
      <c r="L572" s="226"/>
      <c r="M572" s="225"/>
    </row>
    <row r="573" spans="2:13" ht="15.75" customHeight="1">
      <c r="B573" s="223"/>
      <c r="C573" s="224"/>
      <c r="D573" s="225"/>
      <c r="E573" s="226"/>
      <c r="H573" s="227"/>
      <c r="I573" s="228"/>
      <c r="K573" s="228"/>
      <c r="L573" s="226"/>
      <c r="M573" s="225"/>
    </row>
    <row r="574" spans="2:13" ht="15.75" customHeight="1">
      <c r="B574" s="223"/>
      <c r="C574" s="224"/>
      <c r="D574" s="225"/>
      <c r="E574" s="226"/>
      <c r="H574" s="227"/>
      <c r="I574" s="228"/>
      <c r="K574" s="228"/>
      <c r="L574" s="226"/>
      <c r="M574" s="225"/>
    </row>
    <row r="575" spans="2:13" ht="15.75" customHeight="1">
      <c r="B575" s="223"/>
      <c r="C575" s="224"/>
      <c r="D575" s="225"/>
      <c r="E575" s="226"/>
      <c r="H575" s="227"/>
      <c r="I575" s="228"/>
      <c r="K575" s="228"/>
      <c r="L575" s="226"/>
      <c r="M575" s="225"/>
    </row>
    <row r="576" spans="2:13" ht="15.75" customHeight="1">
      <c r="B576" s="223"/>
      <c r="C576" s="224"/>
      <c r="D576" s="225"/>
      <c r="E576" s="226"/>
      <c r="H576" s="227"/>
      <c r="I576" s="228"/>
      <c r="K576" s="228"/>
      <c r="L576" s="226"/>
      <c r="M576" s="225"/>
    </row>
    <row r="577" spans="2:13" ht="15.75" customHeight="1">
      <c r="B577" s="223"/>
      <c r="C577" s="224"/>
      <c r="D577" s="225"/>
      <c r="E577" s="226"/>
      <c r="H577" s="227"/>
      <c r="I577" s="228"/>
      <c r="K577" s="228"/>
      <c r="L577" s="226"/>
      <c r="M577" s="225"/>
    </row>
    <row r="578" spans="2:13" ht="15.75" customHeight="1">
      <c r="B578" s="223"/>
      <c r="C578" s="224"/>
      <c r="D578" s="225"/>
      <c r="E578" s="226"/>
      <c r="H578" s="227"/>
      <c r="I578" s="228"/>
      <c r="K578" s="228"/>
      <c r="L578" s="226"/>
      <c r="M578" s="225"/>
    </row>
    <row r="579" spans="2:13" ht="15.75" customHeight="1">
      <c r="B579" s="223"/>
      <c r="C579" s="224"/>
      <c r="D579" s="225"/>
      <c r="E579" s="226"/>
      <c r="H579" s="227"/>
      <c r="I579" s="228"/>
      <c r="K579" s="228"/>
      <c r="L579" s="226"/>
      <c r="M579" s="225"/>
    </row>
    <row r="580" spans="2:13" ht="15.75" customHeight="1">
      <c r="B580" s="223"/>
      <c r="C580" s="224"/>
      <c r="D580" s="225"/>
      <c r="E580" s="226"/>
      <c r="H580" s="227"/>
      <c r="I580" s="228"/>
      <c r="K580" s="228"/>
      <c r="L580" s="226"/>
      <c r="M580" s="225"/>
    </row>
    <row r="581" spans="2:13" ht="15.75" customHeight="1">
      <c r="B581" s="223"/>
      <c r="C581" s="224"/>
      <c r="D581" s="225"/>
      <c r="E581" s="226"/>
      <c r="H581" s="227"/>
      <c r="I581" s="228"/>
      <c r="K581" s="228"/>
      <c r="L581" s="226"/>
      <c r="M581" s="225"/>
    </row>
    <row r="582" spans="2:13" ht="15.75" customHeight="1">
      <c r="B582" s="223"/>
      <c r="C582" s="224"/>
      <c r="D582" s="225"/>
      <c r="E582" s="226"/>
      <c r="H582" s="227"/>
      <c r="I582" s="228"/>
      <c r="K582" s="228"/>
      <c r="L582" s="226"/>
      <c r="M582" s="225"/>
    </row>
    <row r="583" spans="2:13" ht="15.75" customHeight="1">
      <c r="B583" s="223"/>
      <c r="C583" s="224"/>
      <c r="D583" s="225"/>
      <c r="E583" s="226"/>
      <c r="H583" s="227"/>
      <c r="I583" s="228"/>
      <c r="K583" s="228"/>
      <c r="L583" s="226"/>
      <c r="M583" s="225"/>
    </row>
    <row r="584" spans="2:13" ht="15.75" customHeight="1">
      <c r="B584" s="223"/>
      <c r="C584" s="224"/>
      <c r="D584" s="225"/>
      <c r="E584" s="226"/>
      <c r="H584" s="227"/>
      <c r="I584" s="228"/>
      <c r="K584" s="228"/>
      <c r="L584" s="226"/>
      <c r="M584" s="225"/>
    </row>
    <row r="585" spans="2:13" ht="15.75" customHeight="1">
      <c r="B585" s="223"/>
      <c r="C585" s="224"/>
      <c r="D585" s="225"/>
      <c r="E585" s="226"/>
      <c r="H585" s="227"/>
      <c r="I585" s="228"/>
      <c r="K585" s="228"/>
      <c r="L585" s="226"/>
      <c r="M585" s="225"/>
    </row>
    <row r="586" spans="2:13" ht="15.75" customHeight="1">
      <c r="B586" s="223"/>
      <c r="C586" s="224"/>
      <c r="D586" s="225"/>
      <c r="E586" s="226"/>
      <c r="H586" s="227"/>
      <c r="I586" s="228"/>
      <c r="K586" s="228"/>
      <c r="L586" s="226"/>
      <c r="M586" s="225"/>
    </row>
    <row r="587" spans="2:13" ht="15.75" customHeight="1">
      <c r="B587" s="223"/>
      <c r="C587" s="224"/>
      <c r="D587" s="225"/>
      <c r="E587" s="226"/>
      <c r="H587" s="227"/>
      <c r="I587" s="228"/>
      <c r="K587" s="228"/>
      <c r="L587" s="226"/>
      <c r="M587" s="225"/>
    </row>
    <row r="588" spans="2:13" ht="15.75" customHeight="1">
      <c r="B588" s="223"/>
      <c r="C588" s="224"/>
      <c r="D588" s="225"/>
      <c r="E588" s="226"/>
      <c r="H588" s="227"/>
      <c r="I588" s="228"/>
      <c r="K588" s="228"/>
      <c r="L588" s="226"/>
      <c r="M588" s="225"/>
    </row>
    <row r="589" spans="2:13" ht="15.75" customHeight="1">
      <c r="B589" s="223"/>
      <c r="C589" s="224"/>
      <c r="D589" s="225"/>
      <c r="E589" s="226"/>
      <c r="H589" s="227"/>
      <c r="I589" s="228"/>
      <c r="K589" s="228"/>
      <c r="L589" s="226"/>
      <c r="M589" s="225"/>
    </row>
    <row r="590" spans="2:13" ht="15.75" customHeight="1">
      <c r="B590" s="223"/>
      <c r="C590" s="224"/>
      <c r="D590" s="225"/>
      <c r="E590" s="226"/>
      <c r="H590" s="227"/>
      <c r="I590" s="228"/>
      <c r="K590" s="228"/>
      <c r="L590" s="226"/>
      <c r="M590" s="225"/>
    </row>
    <row r="591" spans="2:13" ht="15.75" customHeight="1">
      <c r="B591" s="223"/>
      <c r="C591" s="224"/>
      <c r="D591" s="225"/>
      <c r="E591" s="226"/>
      <c r="H591" s="227"/>
      <c r="I591" s="228"/>
      <c r="K591" s="228"/>
      <c r="L591" s="226"/>
      <c r="M591" s="225"/>
    </row>
    <row r="592" spans="2:13" ht="15.75" customHeight="1">
      <c r="B592" s="223"/>
      <c r="C592" s="224"/>
      <c r="D592" s="225"/>
      <c r="E592" s="226"/>
      <c r="H592" s="227"/>
      <c r="I592" s="228"/>
      <c r="K592" s="228"/>
      <c r="L592" s="226"/>
      <c r="M592" s="225"/>
    </row>
    <row r="593" spans="2:13" ht="15.75" customHeight="1">
      <c r="B593" s="223"/>
      <c r="C593" s="224"/>
      <c r="D593" s="225"/>
      <c r="E593" s="226"/>
      <c r="H593" s="227"/>
      <c r="I593" s="228"/>
      <c r="K593" s="228"/>
      <c r="L593" s="226"/>
      <c r="M593" s="225"/>
    </row>
    <row r="594" spans="2:13" ht="15.75" customHeight="1">
      <c r="B594" s="223"/>
      <c r="C594" s="224"/>
      <c r="D594" s="225"/>
      <c r="E594" s="226"/>
      <c r="H594" s="227"/>
      <c r="I594" s="228"/>
      <c r="K594" s="228"/>
      <c r="L594" s="226"/>
      <c r="M594" s="225"/>
    </row>
    <row r="595" spans="2:13" ht="15.75" customHeight="1">
      <c r="B595" s="223"/>
      <c r="C595" s="224"/>
      <c r="D595" s="225"/>
      <c r="E595" s="226"/>
      <c r="H595" s="227"/>
      <c r="I595" s="228"/>
      <c r="K595" s="228"/>
      <c r="L595" s="226"/>
      <c r="M595" s="225"/>
    </row>
    <row r="596" spans="2:13" ht="15.75" customHeight="1">
      <c r="B596" s="223"/>
      <c r="C596" s="224"/>
      <c r="D596" s="225"/>
      <c r="E596" s="226"/>
      <c r="H596" s="227"/>
      <c r="I596" s="228"/>
      <c r="K596" s="228"/>
      <c r="L596" s="226"/>
      <c r="M596" s="225"/>
    </row>
    <row r="597" spans="2:13" ht="15.75" customHeight="1">
      <c r="B597" s="223"/>
      <c r="C597" s="224"/>
      <c r="D597" s="225"/>
      <c r="E597" s="226"/>
      <c r="H597" s="227"/>
      <c r="I597" s="228"/>
      <c r="K597" s="228"/>
      <c r="L597" s="226"/>
      <c r="M597" s="225"/>
    </row>
    <row r="598" spans="2:13" ht="15.75" customHeight="1">
      <c r="B598" s="223"/>
      <c r="C598" s="224"/>
      <c r="D598" s="225"/>
      <c r="E598" s="226"/>
      <c r="H598" s="227"/>
      <c r="I598" s="228"/>
      <c r="K598" s="228"/>
      <c r="L598" s="226"/>
      <c r="M598" s="225"/>
    </row>
    <row r="599" spans="2:13" ht="15.75" customHeight="1">
      <c r="B599" s="223"/>
      <c r="C599" s="224"/>
      <c r="D599" s="225"/>
      <c r="E599" s="226"/>
      <c r="H599" s="227"/>
      <c r="I599" s="228"/>
      <c r="K599" s="228"/>
      <c r="L599" s="226"/>
      <c r="M599" s="225"/>
    </row>
    <row r="600" spans="2:13" ht="15.75" customHeight="1">
      <c r="B600" s="223"/>
      <c r="C600" s="224"/>
      <c r="D600" s="225"/>
      <c r="E600" s="226"/>
      <c r="H600" s="227"/>
      <c r="I600" s="228"/>
      <c r="K600" s="228"/>
      <c r="L600" s="226"/>
      <c r="M600" s="225"/>
    </row>
    <row r="601" spans="2:13" ht="15.75" customHeight="1">
      <c r="B601" s="223"/>
      <c r="C601" s="224"/>
      <c r="D601" s="225"/>
      <c r="E601" s="226"/>
      <c r="H601" s="227"/>
      <c r="I601" s="228"/>
      <c r="K601" s="228"/>
      <c r="L601" s="226"/>
      <c r="M601" s="225"/>
    </row>
    <row r="602" spans="2:13" ht="15.75" customHeight="1">
      <c r="B602" s="223"/>
      <c r="C602" s="224"/>
      <c r="D602" s="225"/>
      <c r="E602" s="226"/>
      <c r="H602" s="227"/>
      <c r="I602" s="228"/>
      <c r="K602" s="228"/>
      <c r="L602" s="226"/>
      <c r="M602" s="225"/>
    </row>
    <row r="603" spans="2:13" ht="15.75" customHeight="1">
      <c r="B603" s="223"/>
      <c r="C603" s="224"/>
      <c r="D603" s="225"/>
      <c r="E603" s="226"/>
      <c r="H603" s="227"/>
      <c r="I603" s="228"/>
      <c r="K603" s="228"/>
      <c r="L603" s="226"/>
      <c r="M603" s="225"/>
    </row>
    <row r="604" spans="2:13" ht="15.75" customHeight="1">
      <c r="B604" s="223"/>
      <c r="C604" s="224"/>
      <c r="D604" s="225"/>
      <c r="E604" s="226"/>
      <c r="H604" s="227"/>
      <c r="I604" s="228"/>
      <c r="K604" s="228"/>
      <c r="L604" s="226"/>
      <c r="M604" s="225"/>
    </row>
    <row r="605" spans="2:13" ht="15.75" customHeight="1">
      <c r="B605" s="223"/>
      <c r="C605" s="224"/>
      <c r="D605" s="225"/>
      <c r="E605" s="226"/>
      <c r="H605" s="227"/>
      <c r="I605" s="228"/>
      <c r="K605" s="228"/>
      <c r="L605" s="226"/>
      <c r="M605" s="225"/>
    </row>
    <row r="606" spans="2:13" ht="15.75" customHeight="1">
      <c r="B606" s="223"/>
      <c r="C606" s="224"/>
      <c r="D606" s="225"/>
      <c r="E606" s="226"/>
      <c r="H606" s="227"/>
      <c r="I606" s="228"/>
      <c r="K606" s="228"/>
      <c r="L606" s="226"/>
      <c r="M606" s="225"/>
    </row>
    <row r="607" spans="2:13" ht="15.75" customHeight="1">
      <c r="B607" s="223"/>
      <c r="C607" s="224"/>
      <c r="D607" s="225"/>
      <c r="E607" s="226"/>
      <c r="H607" s="227"/>
      <c r="I607" s="228"/>
      <c r="K607" s="228"/>
      <c r="L607" s="226"/>
      <c r="M607" s="225"/>
    </row>
    <row r="608" spans="2:13" ht="15.75" customHeight="1">
      <c r="B608" s="223"/>
      <c r="C608" s="224"/>
      <c r="D608" s="225"/>
      <c r="E608" s="226"/>
      <c r="H608" s="227"/>
      <c r="I608" s="228"/>
      <c r="K608" s="228"/>
      <c r="L608" s="226"/>
      <c r="M608" s="225"/>
    </row>
    <row r="609" spans="2:13" ht="15.75" customHeight="1">
      <c r="B609" s="223"/>
      <c r="C609" s="224"/>
      <c r="D609" s="225"/>
      <c r="E609" s="226"/>
      <c r="H609" s="227"/>
      <c r="I609" s="228"/>
      <c r="K609" s="228"/>
      <c r="L609" s="226"/>
      <c r="M609" s="225"/>
    </row>
    <row r="610" spans="2:13" ht="15.75" customHeight="1">
      <c r="B610" s="223"/>
      <c r="C610" s="224"/>
      <c r="D610" s="225"/>
      <c r="E610" s="226"/>
      <c r="H610" s="227"/>
      <c r="I610" s="228"/>
      <c r="K610" s="228"/>
      <c r="L610" s="226"/>
      <c r="M610" s="225"/>
    </row>
    <row r="611" spans="2:13" ht="15.75" customHeight="1">
      <c r="B611" s="223"/>
      <c r="C611" s="224"/>
      <c r="D611" s="225"/>
      <c r="E611" s="226"/>
      <c r="H611" s="227"/>
      <c r="I611" s="228"/>
      <c r="K611" s="228"/>
      <c r="L611" s="226"/>
      <c r="M611" s="225"/>
    </row>
    <row r="612" spans="2:13" ht="15.75" customHeight="1">
      <c r="B612" s="223"/>
      <c r="C612" s="224"/>
      <c r="D612" s="225"/>
      <c r="E612" s="226"/>
      <c r="H612" s="227"/>
      <c r="I612" s="228"/>
      <c r="K612" s="228"/>
      <c r="L612" s="226"/>
      <c r="M612" s="225"/>
    </row>
    <row r="613" spans="2:13" ht="15.75" customHeight="1">
      <c r="B613" s="223"/>
      <c r="C613" s="224"/>
      <c r="D613" s="225"/>
      <c r="E613" s="226"/>
      <c r="H613" s="227"/>
      <c r="I613" s="228"/>
      <c r="K613" s="228"/>
      <c r="L613" s="226"/>
      <c r="M613" s="225"/>
    </row>
    <row r="614" spans="2:13" ht="15.75" customHeight="1">
      <c r="B614" s="223"/>
      <c r="C614" s="224"/>
      <c r="D614" s="225"/>
      <c r="E614" s="226"/>
      <c r="H614" s="227"/>
      <c r="I614" s="228"/>
      <c r="K614" s="228"/>
      <c r="L614" s="226"/>
      <c r="M614" s="225"/>
    </row>
    <row r="615" spans="2:13" ht="15.75" customHeight="1">
      <c r="B615" s="223"/>
      <c r="C615" s="224"/>
      <c r="D615" s="225"/>
      <c r="E615" s="226"/>
      <c r="H615" s="227"/>
      <c r="I615" s="228"/>
      <c r="K615" s="228"/>
      <c r="L615" s="226"/>
      <c r="M615" s="225"/>
    </row>
    <row r="616" spans="2:13" ht="15.75" customHeight="1">
      <c r="B616" s="223"/>
      <c r="C616" s="224"/>
      <c r="D616" s="225"/>
      <c r="E616" s="226"/>
      <c r="H616" s="227"/>
      <c r="I616" s="228"/>
      <c r="K616" s="228"/>
      <c r="L616" s="226"/>
      <c r="M616" s="225"/>
    </row>
    <row r="617" spans="2:13" ht="15.75" customHeight="1">
      <c r="B617" s="223"/>
      <c r="C617" s="224"/>
      <c r="D617" s="225"/>
      <c r="E617" s="226"/>
      <c r="H617" s="227"/>
      <c r="I617" s="228"/>
      <c r="K617" s="228"/>
      <c r="L617" s="226"/>
      <c r="M617" s="225"/>
    </row>
    <row r="618" spans="2:13" ht="15.75" customHeight="1">
      <c r="B618" s="223"/>
      <c r="C618" s="224"/>
      <c r="D618" s="225"/>
      <c r="E618" s="226"/>
      <c r="H618" s="227"/>
      <c r="I618" s="228"/>
      <c r="K618" s="228"/>
      <c r="L618" s="226"/>
      <c r="M618" s="225"/>
    </row>
    <row r="619" spans="2:13" ht="15.75" customHeight="1">
      <c r="B619" s="223"/>
      <c r="C619" s="224"/>
      <c r="D619" s="225"/>
      <c r="E619" s="226"/>
      <c r="H619" s="227"/>
      <c r="I619" s="228"/>
      <c r="K619" s="228"/>
      <c r="L619" s="226"/>
      <c r="M619" s="225"/>
    </row>
    <row r="620" spans="2:13" ht="15.75" customHeight="1">
      <c r="B620" s="223"/>
      <c r="C620" s="224"/>
      <c r="D620" s="225"/>
      <c r="E620" s="226"/>
      <c r="H620" s="227"/>
      <c r="I620" s="228"/>
      <c r="K620" s="228"/>
      <c r="L620" s="226"/>
      <c r="M620" s="225"/>
    </row>
    <row r="621" spans="2:13" ht="15.75" customHeight="1">
      <c r="B621" s="223"/>
      <c r="C621" s="224"/>
      <c r="D621" s="225"/>
      <c r="E621" s="226"/>
      <c r="H621" s="227"/>
      <c r="I621" s="228"/>
      <c r="K621" s="228"/>
      <c r="L621" s="226"/>
      <c r="M621" s="225"/>
    </row>
    <row r="622" spans="2:13" ht="15.75" customHeight="1">
      <c r="B622" s="223"/>
      <c r="C622" s="224"/>
      <c r="D622" s="225"/>
      <c r="E622" s="226"/>
      <c r="H622" s="227"/>
      <c r="I622" s="228"/>
      <c r="K622" s="228"/>
      <c r="L622" s="226"/>
      <c r="M622" s="225"/>
    </row>
    <row r="623" spans="2:13" ht="15.75" customHeight="1">
      <c r="B623" s="223"/>
      <c r="C623" s="224"/>
      <c r="D623" s="225"/>
      <c r="E623" s="226"/>
      <c r="H623" s="227"/>
      <c r="I623" s="228"/>
      <c r="K623" s="228"/>
      <c r="L623" s="226"/>
      <c r="M623" s="225"/>
    </row>
    <row r="624" spans="2:13" ht="15.75" customHeight="1">
      <c r="B624" s="223"/>
      <c r="C624" s="224"/>
      <c r="D624" s="225"/>
      <c r="E624" s="226"/>
      <c r="H624" s="227"/>
      <c r="I624" s="228"/>
      <c r="K624" s="228"/>
      <c r="L624" s="226"/>
      <c r="M624" s="225"/>
    </row>
    <row r="625" spans="2:13" ht="15.75" customHeight="1">
      <c r="B625" s="223"/>
      <c r="C625" s="224"/>
      <c r="D625" s="225"/>
      <c r="E625" s="226"/>
      <c r="H625" s="227"/>
      <c r="I625" s="228"/>
      <c r="K625" s="228"/>
      <c r="L625" s="226"/>
      <c r="M625" s="225"/>
    </row>
    <row r="626" spans="2:13" ht="15.75" customHeight="1">
      <c r="B626" s="223"/>
      <c r="C626" s="224"/>
      <c r="D626" s="225"/>
      <c r="E626" s="226"/>
      <c r="H626" s="227"/>
      <c r="I626" s="228"/>
      <c r="K626" s="228"/>
      <c r="L626" s="226"/>
      <c r="M626" s="225"/>
    </row>
    <row r="627" spans="2:13" ht="15.75" customHeight="1">
      <c r="B627" s="223"/>
      <c r="C627" s="224"/>
      <c r="D627" s="225"/>
      <c r="E627" s="226"/>
      <c r="H627" s="227"/>
      <c r="I627" s="228"/>
      <c r="K627" s="228"/>
      <c r="L627" s="226"/>
      <c r="M627" s="225"/>
    </row>
    <row r="628" spans="2:13" ht="15.75" customHeight="1">
      <c r="B628" s="223"/>
      <c r="C628" s="224"/>
      <c r="D628" s="225"/>
      <c r="E628" s="226"/>
      <c r="H628" s="227"/>
      <c r="I628" s="228"/>
      <c r="K628" s="228"/>
      <c r="L628" s="226"/>
      <c r="M628" s="225"/>
    </row>
    <row r="629" spans="2:13" ht="15.75" customHeight="1">
      <c r="B629" s="223"/>
      <c r="C629" s="224"/>
      <c r="D629" s="225"/>
      <c r="E629" s="226"/>
      <c r="H629" s="227"/>
      <c r="I629" s="228"/>
      <c r="K629" s="228"/>
      <c r="L629" s="226"/>
      <c r="M629" s="225"/>
    </row>
    <row r="630" spans="2:13" ht="15.75" customHeight="1">
      <c r="B630" s="223"/>
      <c r="C630" s="224"/>
      <c r="D630" s="225"/>
      <c r="E630" s="226"/>
      <c r="H630" s="227"/>
      <c r="I630" s="228"/>
      <c r="K630" s="228"/>
      <c r="L630" s="226"/>
      <c r="M630" s="225"/>
    </row>
    <row r="631" spans="2:13" ht="15.75" customHeight="1">
      <c r="B631" s="223"/>
      <c r="C631" s="224"/>
      <c r="D631" s="225"/>
      <c r="E631" s="226"/>
      <c r="H631" s="227"/>
      <c r="I631" s="228"/>
      <c r="K631" s="228"/>
      <c r="L631" s="226"/>
      <c r="M631" s="225"/>
    </row>
    <row r="632" spans="2:13" ht="15.75" customHeight="1">
      <c r="B632" s="223"/>
      <c r="C632" s="224"/>
      <c r="D632" s="225"/>
      <c r="E632" s="226"/>
      <c r="H632" s="227"/>
      <c r="I632" s="228"/>
      <c r="K632" s="228"/>
      <c r="L632" s="226"/>
      <c r="M632" s="225"/>
    </row>
    <row r="633" spans="2:13" ht="15.75" customHeight="1">
      <c r="B633" s="223"/>
      <c r="C633" s="224"/>
      <c r="D633" s="225"/>
      <c r="E633" s="226"/>
      <c r="H633" s="227"/>
      <c r="I633" s="228"/>
      <c r="K633" s="228"/>
      <c r="L633" s="226"/>
      <c r="M633" s="225"/>
    </row>
    <row r="634" spans="2:13" ht="15.75" customHeight="1">
      <c r="B634" s="223"/>
      <c r="C634" s="224"/>
      <c r="D634" s="225"/>
      <c r="E634" s="226"/>
      <c r="H634" s="227"/>
      <c r="I634" s="228"/>
      <c r="K634" s="228"/>
      <c r="L634" s="226"/>
      <c r="M634" s="225"/>
    </row>
    <row r="635" spans="2:13" ht="15.75" customHeight="1">
      <c r="B635" s="223"/>
      <c r="C635" s="224"/>
      <c r="D635" s="225"/>
      <c r="E635" s="226"/>
      <c r="H635" s="227"/>
      <c r="I635" s="228"/>
      <c r="K635" s="228"/>
      <c r="L635" s="226"/>
      <c r="M635" s="225"/>
    </row>
    <row r="636" spans="2:13" ht="15.75" customHeight="1">
      <c r="B636" s="223"/>
      <c r="C636" s="224"/>
      <c r="D636" s="225"/>
      <c r="E636" s="226"/>
      <c r="H636" s="227"/>
      <c r="I636" s="228"/>
      <c r="K636" s="228"/>
      <c r="L636" s="226"/>
      <c r="M636" s="225"/>
    </row>
    <row r="637" spans="2:13" ht="15.75" customHeight="1">
      <c r="B637" s="223"/>
      <c r="C637" s="224"/>
      <c r="D637" s="225"/>
      <c r="E637" s="226"/>
      <c r="H637" s="227"/>
      <c r="I637" s="228"/>
      <c r="K637" s="228"/>
      <c r="L637" s="226"/>
      <c r="M637" s="225"/>
    </row>
    <row r="638" spans="2:13" ht="15.75" customHeight="1">
      <c r="B638" s="223"/>
      <c r="C638" s="224"/>
      <c r="D638" s="225"/>
      <c r="E638" s="226"/>
      <c r="H638" s="227"/>
      <c r="I638" s="228"/>
      <c r="K638" s="228"/>
      <c r="L638" s="226"/>
      <c r="M638" s="225"/>
    </row>
    <row r="639" spans="2:13" ht="15.75" customHeight="1">
      <c r="B639" s="223"/>
      <c r="C639" s="224"/>
      <c r="D639" s="225"/>
      <c r="E639" s="226"/>
      <c r="H639" s="227"/>
      <c r="I639" s="228"/>
      <c r="K639" s="228"/>
      <c r="L639" s="226"/>
      <c r="M639" s="225"/>
    </row>
    <row r="640" spans="2:13" ht="15.75" customHeight="1">
      <c r="B640" s="223"/>
      <c r="C640" s="224"/>
      <c r="D640" s="225"/>
      <c r="E640" s="226"/>
      <c r="H640" s="227"/>
      <c r="I640" s="228"/>
      <c r="K640" s="228"/>
      <c r="L640" s="226"/>
      <c r="M640" s="225"/>
    </row>
    <row r="641" spans="2:13" ht="15.75" customHeight="1">
      <c r="B641" s="223"/>
      <c r="C641" s="224"/>
      <c r="D641" s="225"/>
      <c r="E641" s="226"/>
      <c r="H641" s="227"/>
      <c r="I641" s="228"/>
      <c r="K641" s="228"/>
      <c r="L641" s="226"/>
      <c r="M641" s="225"/>
    </row>
    <row r="642" spans="2:13" ht="15.75" customHeight="1">
      <c r="B642" s="223"/>
      <c r="C642" s="224"/>
      <c r="D642" s="225"/>
      <c r="E642" s="226"/>
      <c r="H642" s="227"/>
      <c r="I642" s="228"/>
      <c r="K642" s="228"/>
      <c r="L642" s="226"/>
      <c r="M642" s="225"/>
    </row>
    <row r="643" spans="2:13" ht="15.75" customHeight="1">
      <c r="B643" s="223"/>
      <c r="C643" s="224"/>
      <c r="D643" s="225"/>
      <c r="E643" s="226"/>
      <c r="H643" s="227"/>
      <c r="I643" s="228"/>
      <c r="K643" s="228"/>
      <c r="L643" s="226"/>
      <c r="M643" s="225"/>
    </row>
    <row r="644" spans="2:13" ht="15.75" customHeight="1">
      <c r="B644" s="223"/>
      <c r="C644" s="224"/>
      <c r="D644" s="225"/>
      <c r="E644" s="226"/>
      <c r="H644" s="227"/>
      <c r="I644" s="228"/>
      <c r="K644" s="228"/>
      <c r="L644" s="226"/>
      <c r="M644" s="225"/>
    </row>
    <row r="645" spans="2:13" ht="15.75" customHeight="1">
      <c r="B645" s="223"/>
      <c r="C645" s="224"/>
      <c r="D645" s="225"/>
      <c r="E645" s="226"/>
      <c r="H645" s="227"/>
      <c r="I645" s="228"/>
      <c r="K645" s="228"/>
      <c r="L645" s="226"/>
      <c r="M645" s="225"/>
    </row>
    <row r="646" spans="2:13" ht="15.75" customHeight="1">
      <c r="B646" s="223"/>
      <c r="C646" s="224"/>
      <c r="D646" s="225"/>
      <c r="E646" s="226"/>
      <c r="H646" s="227"/>
      <c r="I646" s="228"/>
      <c r="K646" s="228"/>
      <c r="L646" s="226"/>
      <c r="M646" s="225"/>
    </row>
    <row r="647" spans="2:13" ht="15.75" customHeight="1">
      <c r="B647" s="223"/>
      <c r="C647" s="224"/>
      <c r="D647" s="225"/>
      <c r="E647" s="226"/>
      <c r="H647" s="227"/>
      <c r="I647" s="228"/>
      <c r="K647" s="228"/>
      <c r="L647" s="226"/>
      <c r="M647" s="225"/>
    </row>
    <row r="648" spans="2:13" ht="15.75" customHeight="1">
      <c r="B648" s="223"/>
      <c r="C648" s="224"/>
      <c r="D648" s="225"/>
      <c r="E648" s="226"/>
      <c r="H648" s="227"/>
      <c r="I648" s="228"/>
      <c r="K648" s="228"/>
      <c r="L648" s="226"/>
      <c r="M648" s="225"/>
    </row>
    <row r="649" spans="2:13" ht="15.75" customHeight="1">
      <c r="B649" s="223"/>
      <c r="C649" s="224"/>
      <c r="D649" s="225"/>
      <c r="E649" s="226"/>
      <c r="H649" s="227"/>
      <c r="I649" s="228"/>
      <c r="K649" s="228"/>
      <c r="L649" s="226"/>
      <c r="M649" s="225"/>
    </row>
    <row r="650" spans="2:13" ht="15.75" customHeight="1">
      <c r="B650" s="223"/>
      <c r="C650" s="224"/>
      <c r="D650" s="225"/>
      <c r="E650" s="226"/>
      <c r="H650" s="227"/>
      <c r="I650" s="228"/>
      <c r="K650" s="228"/>
      <c r="L650" s="226"/>
      <c r="M650" s="225"/>
    </row>
    <row r="651" spans="2:13" ht="15.75" customHeight="1">
      <c r="B651" s="223"/>
      <c r="C651" s="224"/>
      <c r="D651" s="225"/>
      <c r="E651" s="226"/>
      <c r="H651" s="227"/>
      <c r="I651" s="228"/>
      <c r="K651" s="228"/>
      <c r="L651" s="226"/>
      <c r="M651" s="225"/>
    </row>
    <row r="652" spans="2:13" ht="15.75" customHeight="1">
      <c r="B652" s="223"/>
      <c r="C652" s="224"/>
      <c r="D652" s="225"/>
      <c r="E652" s="226"/>
      <c r="H652" s="227"/>
      <c r="I652" s="228"/>
      <c r="K652" s="228"/>
      <c r="L652" s="226"/>
      <c r="M652" s="225"/>
    </row>
    <row r="653" spans="2:13" ht="15.75" customHeight="1">
      <c r="B653" s="223"/>
      <c r="C653" s="224"/>
      <c r="D653" s="225"/>
      <c r="E653" s="226"/>
      <c r="H653" s="227"/>
      <c r="I653" s="228"/>
      <c r="K653" s="228"/>
      <c r="L653" s="226"/>
      <c r="M653" s="225"/>
    </row>
    <row r="654" spans="2:13" ht="15.75" customHeight="1">
      <c r="B654" s="223"/>
      <c r="C654" s="224"/>
      <c r="D654" s="225"/>
      <c r="E654" s="226"/>
      <c r="H654" s="227"/>
      <c r="I654" s="228"/>
      <c r="K654" s="228"/>
      <c r="L654" s="226"/>
      <c r="M654" s="225"/>
    </row>
    <row r="655" spans="2:13" ht="15.75" customHeight="1">
      <c r="B655" s="223"/>
      <c r="C655" s="224"/>
      <c r="D655" s="225"/>
      <c r="E655" s="226"/>
      <c r="H655" s="227"/>
      <c r="I655" s="228"/>
      <c r="K655" s="228"/>
      <c r="L655" s="226"/>
      <c r="M655" s="225"/>
    </row>
    <row r="656" spans="2:13" ht="15.75" customHeight="1">
      <c r="B656" s="223"/>
      <c r="C656" s="224"/>
      <c r="D656" s="225"/>
      <c r="E656" s="226"/>
      <c r="H656" s="227"/>
      <c r="I656" s="228"/>
      <c r="K656" s="228"/>
      <c r="L656" s="226"/>
      <c r="M656" s="225"/>
    </row>
    <row r="657" spans="2:13" ht="15.75" customHeight="1">
      <c r="B657" s="223"/>
      <c r="C657" s="224"/>
      <c r="D657" s="225"/>
      <c r="E657" s="226"/>
      <c r="H657" s="227"/>
      <c r="I657" s="228"/>
      <c r="K657" s="228"/>
      <c r="L657" s="226"/>
      <c r="M657" s="225"/>
    </row>
    <row r="658" spans="2:13" ht="15.75" customHeight="1">
      <c r="B658" s="223"/>
      <c r="C658" s="224"/>
      <c r="D658" s="225"/>
      <c r="E658" s="226"/>
      <c r="H658" s="227"/>
      <c r="I658" s="228"/>
      <c r="K658" s="228"/>
      <c r="L658" s="226"/>
      <c r="M658" s="225"/>
    </row>
    <row r="659" spans="2:13" ht="15.75" customHeight="1">
      <c r="B659" s="223"/>
      <c r="C659" s="224"/>
      <c r="D659" s="225"/>
      <c r="E659" s="226"/>
      <c r="H659" s="227"/>
      <c r="I659" s="228"/>
      <c r="K659" s="228"/>
      <c r="L659" s="226"/>
      <c r="M659" s="225"/>
    </row>
    <row r="660" spans="2:13" ht="15.75" customHeight="1">
      <c r="B660" s="223"/>
      <c r="C660" s="224"/>
      <c r="D660" s="225"/>
      <c r="E660" s="226"/>
      <c r="H660" s="227"/>
      <c r="I660" s="228"/>
      <c r="K660" s="228"/>
      <c r="L660" s="226"/>
      <c r="M660" s="225"/>
    </row>
    <row r="661" spans="2:13" ht="15.75" customHeight="1">
      <c r="B661" s="223"/>
      <c r="C661" s="224"/>
      <c r="D661" s="225"/>
      <c r="E661" s="226"/>
      <c r="H661" s="227"/>
      <c r="I661" s="228"/>
      <c r="K661" s="228"/>
      <c r="L661" s="226"/>
      <c r="M661" s="225"/>
    </row>
    <row r="662" spans="2:13" ht="15.75" customHeight="1">
      <c r="B662" s="223"/>
      <c r="C662" s="224"/>
      <c r="D662" s="225"/>
      <c r="E662" s="226"/>
      <c r="H662" s="227"/>
      <c r="I662" s="228"/>
      <c r="K662" s="228"/>
      <c r="L662" s="226"/>
      <c r="M662" s="225"/>
    </row>
    <row r="663" spans="2:13" ht="15.75" customHeight="1">
      <c r="B663" s="223"/>
      <c r="C663" s="224"/>
      <c r="D663" s="225"/>
      <c r="E663" s="226"/>
      <c r="H663" s="227"/>
      <c r="I663" s="228"/>
      <c r="K663" s="228"/>
      <c r="L663" s="226"/>
      <c r="M663" s="225"/>
    </row>
    <row r="664" spans="2:13" ht="15.75" customHeight="1">
      <c r="B664" s="223"/>
      <c r="C664" s="224"/>
      <c r="D664" s="225"/>
      <c r="E664" s="226"/>
      <c r="H664" s="227"/>
      <c r="I664" s="228"/>
      <c r="K664" s="228"/>
      <c r="L664" s="226"/>
      <c r="M664" s="225"/>
    </row>
    <row r="665" spans="2:13" ht="15.75" customHeight="1">
      <c r="B665" s="223"/>
      <c r="C665" s="224"/>
      <c r="D665" s="225"/>
      <c r="E665" s="226"/>
      <c r="H665" s="227"/>
      <c r="I665" s="228"/>
      <c r="K665" s="228"/>
      <c r="L665" s="226"/>
      <c r="M665" s="225"/>
    </row>
    <row r="666" spans="2:13" ht="15.75" customHeight="1">
      <c r="B666" s="223"/>
      <c r="C666" s="224"/>
      <c r="D666" s="225"/>
      <c r="E666" s="226"/>
      <c r="H666" s="227"/>
      <c r="I666" s="228"/>
      <c r="K666" s="228"/>
      <c r="L666" s="226"/>
      <c r="M666" s="225"/>
    </row>
    <row r="667" spans="2:13" ht="15.75" customHeight="1">
      <c r="B667" s="223"/>
      <c r="C667" s="224"/>
      <c r="D667" s="225"/>
      <c r="E667" s="226"/>
      <c r="H667" s="227"/>
      <c r="I667" s="228"/>
      <c r="K667" s="228"/>
      <c r="L667" s="226"/>
      <c r="M667" s="225"/>
    </row>
    <row r="668" spans="2:13" ht="15.75" customHeight="1">
      <c r="B668" s="223"/>
      <c r="C668" s="224"/>
      <c r="D668" s="225"/>
      <c r="E668" s="226"/>
      <c r="H668" s="227"/>
      <c r="I668" s="228"/>
      <c r="K668" s="228"/>
      <c r="L668" s="226"/>
      <c r="M668" s="225"/>
    </row>
    <row r="669" spans="2:13" ht="15.75" customHeight="1">
      <c r="B669" s="223"/>
      <c r="C669" s="224"/>
      <c r="D669" s="225"/>
      <c r="E669" s="226"/>
      <c r="H669" s="227"/>
      <c r="I669" s="228"/>
      <c r="K669" s="228"/>
      <c r="L669" s="226"/>
      <c r="M669" s="225"/>
    </row>
    <row r="670" spans="2:13" ht="15.75" customHeight="1">
      <c r="B670" s="223"/>
      <c r="C670" s="224"/>
      <c r="D670" s="225"/>
      <c r="E670" s="226"/>
      <c r="H670" s="227"/>
      <c r="I670" s="228"/>
      <c r="K670" s="228"/>
      <c r="L670" s="226"/>
      <c r="M670" s="225"/>
    </row>
    <row r="671" spans="2:13" ht="15.75" customHeight="1">
      <c r="B671" s="223"/>
      <c r="C671" s="224"/>
      <c r="D671" s="225"/>
      <c r="E671" s="226"/>
      <c r="H671" s="227"/>
      <c r="I671" s="228"/>
      <c r="K671" s="228"/>
      <c r="L671" s="226"/>
      <c r="M671" s="225"/>
    </row>
    <row r="672" spans="2:13" ht="15.75" customHeight="1">
      <c r="B672" s="223"/>
      <c r="C672" s="224"/>
      <c r="D672" s="225"/>
      <c r="E672" s="226"/>
      <c r="H672" s="227"/>
      <c r="I672" s="228"/>
      <c r="K672" s="228"/>
      <c r="L672" s="226"/>
      <c r="M672" s="225"/>
    </row>
    <row r="673" spans="2:13" ht="15.75" customHeight="1">
      <c r="B673" s="223"/>
      <c r="C673" s="224"/>
      <c r="D673" s="225"/>
      <c r="E673" s="226"/>
      <c r="H673" s="227"/>
      <c r="I673" s="228"/>
      <c r="K673" s="228"/>
      <c r="L673" s="226"/>
      <c r="M673" s="225"/>
    </row>
    <row r="674" spans="2:13" ht="15.75" customHeight="1">
      <c r="B674" s="223"/>
      <c r="C674" s="224"/>
      <c r="D674" s="225"/>
      <c r="E674" s="226"/>
      <c r="H674" s="227"/>
      <c r="I674" s="228"/>
      <c r="K674" s="228"/>
      <c r="L674" s="226"/>
      <c r="M674" s="225"/>
    </row>
    <row r="675" spans="2:13" ht="15.75" customHeight="1">
      <c r="B675" s="223"/>
      <c r="C675" s="224"/>
      <c r="D675" s="225"/>
      <c r="E675" s="226"/>
      <c r="H675" s="227"/>
      <c r="I675" s="228"/>
      <c r="K675" s="228"/>
      <c r="L675" s="226"/>
      <c r="M675" s="225"/>
    </row>
    <row r="676" spans="2:13" ht="15.75" customHeight="1">
      <c r="B676" s="223"/>
      <c r="C676" s="224"/>
      <c r="D676" s="225"/>
      <c r="E676" s="226"/>
      <c r="H676" s="227"/>
      <c r="I676" s="228"/>
      <c r="K676" s="228"/>
      <c r="L676" s="226"/>
      <c r="M676" s="225"/>
    </row>
    <row r="677" spans="2:13" ht="15.75" customHeight="1">
      <c r="B677" s="223"/>
      <c r="C677" s="224"/>
      <c r="D677" s="225"/>
      <c r="E677" s="226"/>
      <c r="H677" s="227"/>
      <c r="I677" s="228"/>
      <c r="K677" s="228"/>
      <c r="L677" s="226"/>
      <c r="M677" s="225"/>
    </row>
    <row r="678" spans="2:13" ht="15.75" customHeight="1">
      <c r="B678" s="223"/>
      <c r="C678" s="224"/>
      <c r="D678" s="225"/>
      <c r="E678" s="226"/>
      <c r="H678" s="227"/>
      <c r="I678" s="228"/>
      <c r="K678" s="228"/>
      <c r="L678" s="226"/>
      <c r="M678" s="225"/>
    </row>
    <row r="679" spans="2:13" ht="15.75" customHeight="1">
      <c r="B679" s="223"/>
      <c r="C679" s="224"/>
      <c r="D679" s="225"/>
      <c r="E679" s="226"/>
      <c r="H679" s="227"/>
      <c r="I679" s="228"/>
      <c r="K679" s="228"/>
      <c r="L679" s="226"/>
      <c r="M679" s="225"/>
    </row>
    <row r="680" spans="2:13" ht="15.75" customHeight="1">
      <c r="B680" s="223"/>
      <c r="C680" s="224"/>
      <c r="D680" s="225"/>
      <c r="E680" s="226"/>
      <c r="H680" s="227"/>
      <c r="I680" s="228"/>
      <c r="K680" s="228"/>
      <c r="L680" s="226"/>
      <c r="M680" s="225"/>
    </row>
    <row r="681" spans="2:13" ht="15.75" customHeight="1">
      <c r="B681" s="223"/>
      <c r="C681" s="224"/>
      <c r="D681" s="225"/>
      <c r="E681" s="226"/>
      <c r="H681" s="227"/>
      <c r="I681" s="228"/>
      <c r="K681" s="228"/>
      <c r="L681" s="226"/>
      <c r="M681" s="225"/>
    </row>
    <row r="682" spans="2:13" ht="15.75" customHeight="1">
      <c r="B682" s="223"/>
      <c r="C682" s="224"/>
      <c r="D682" s="225"/>
      <c r="E682" s="226"/>
      <c r="H682" s="227"/>
      <c r="I682" s="228"/>
      <c r="K682" s="228"/>
      <c r="L682" s="226"/>
      <c r="M682" s="225"/>
    </row>
    <row r="683" spans="2:13" ht="15.75" customHeight="1">
      <c r="B683" s="223"/>
      <c r="C683" s="224"/>
      <c r="D683" s="225"/>
      <c r="E683" s="226"/>
      <c r="H683" s="227"/>
      <c r="I683" s="228"/>
      <c r="K683" s="228"/>
      <c r="L683" s="226"/>
      <c r="M683" s="225"/>
    </row>
    <row r="684" spans="2:13" ht="15.75" customHeight="1">
      <c r="B684" s="223"/>
      <c r="C684" s="224"/>
      <c r="D684" s="225"/>
      <c r="E684" s="226"/>
      <c r="H684" s="227"/>
      <c r="I684" s="228"/>
      <c r="K684" s="228"/>
      <c r="L684" s="226"/>
      <c r="M684" s="225"/>
    </row>
    <row r="685" spans="2:13" ht="15.75" customHeight="1">
      <c r="B685" s="223"/>
      <c r="C685" s="224"/>
      <c r="D685" s="225"/>
      <c r="E685" s="226"/>
      <c r="H685" s="227"/>
      <c r="I685" s="228"/>
      <c r="K685" s="228"/>
      <c r="L685" s="226"/>
      <c r="M685" s="225"/>
    </row>
    <row r="686" spans="2:13" ht="15.75" customHeight="1">
      <c r="B686" s="223"/>
      <c r="C686" s="224"/>
      <c r="D686" s="225"/>
      <c r="E686" s="226"/>
      <c r="H686" s="227"/>
      <c r="I686" s="228"/>
      <c r="K686" s="228"/>
      <c r="L686" s="226"/>
      <c r="M686" s="225"/>
    </row>
    <row r="687" spans="2:13" ht="15.75" customHeight="1">
      <c r="B687" s="223"/>
      <c r="C687" s="224"/>
      <c r="D687" s="225"/>
      <c r="E687" s="226"/>
      <c r="H687" s="227"/>
      <c r="I687" s="228"/>
      <c r="K687" s="228"/>
      <c r="L687" s="226"/>
      <c r="M687" s="225"/>
    </row>
    <row r="688" spans="2:13" ht="15.75" customHeight="1">
      <c r="B688" s="223"/>
      <c r="C688" s="224"/>
      <c r="D688" s="225"/>
      <c r="E688" s="226"/>
      <c r="H688" s="227"/>
      <c r="I688" s="228"/>
      <c r="K688" s="228"/>
      <c r="L688" s="226"/>
      <c r="M688" s="225"/>
    </row>
    <row r="689" spans="2:13" ht="15.75" customHeight="1">
      <c r="B689" s="223"/>
      <c r="C689" s="224"/>
      <c r="D689" s="225"/>
      <c r="E689" s="226"/>
      <c r="H689" s="227"/>
      <c r="I689" s="228"/>
      <c r="K689" s="228"/>
      <c r="L689" s="226"/>
      <c r="M689" s="225"/>
    </row>
    <row r="690" spans="2:13" ht="15.75" customHeight="1">
      <c r="B690" s="223"/>
      <c r="C690" s="224"/>
      <c r="D690" s="225"/>
      <c r="E690" s="226"/>
      <c r="H690" s="227"/>
      <c r="I690" s="228"/>
      <c r="K690" s="228"/>
      <c r="L690" s="226"/>
      <c r="M690" s="225"/>
    </row>
    <row r="691" spans="2:13" ht="15.75" customHeight="1">
      <c r="B691" s="223"/>
      <c r="C691" s="224"/>
      <c r="D691" s="225"/>
      <c r="E691" s="226"/>
      <c r="H691" s="227"/>
      <c r="I691" s="228"/>
      <c r="K691" s="228"/>
      <c r="L691" s="226"/>
      <c r="M691" s="225"/>
    </row>
    <row r="692" spans="2:13" ht="15.75" customHeight="1">
      <c r="B692" s="223"/>
      <c r="C692" s="224"/>
      <c r="D692" s="225"/>
      <c r="E692" s="226"/>
      <c r="H692" s="227"/>
      <c r="I692" s="228"/>
      <c r="K692" s="228"/>
      <c r="L692" s="226"/>
      <c r="M692" s="225"/>
    </row>
    <row r="693" spans="2:13" ht="15.75" customHeight="1">
      <c r="B693" s="223"/>
      <c r="C693" s="224"/>
      <c r="D693" s="225"/>
      <c r="E693" s="226"/>
      <c r="H693" s="227"/>
      <c r="I693" s="228"/>
      <c r="K693" s="228"/>
      <c r="L693" s="226"/>
      <c r="M693" s="225"/>
    </row>
    <row r="694" spans="2:13" ht="15.75" customHeight="1">
      <c r="B694" s="223"/>
      <c r="C694" s="224"/>
      <c r="D694" s="225"/>
      <c r="E694" s="226"/>
      <c r="H694" s="227"/>
      <c r="I694" s="228"/>
      <c r="K694" s="228"/>
      <c r="L694" s="226"/>
      <c r="M694" s="225"/>
    </row>
    <row r="695" spans="2:13" ht="15.75" customHeight="1">
      <c r="B695" s="223"/>
      <c r="C695" s="224"/>
      <c r="D695" s="225"/>
      <c r="E695" s="226"/>
      <c r="H695" s="227"/>
      <c r="I695" s="228"/>
      <c r="K695" s="228"/>
      <c r="L695" s="226"/>
      <c r="M695" s="225"/>
    </row>
    <row r="696" spans="2:13" ht="15.75" customHeight="1">
      <c r="B696" s="223"/>
      <c r="C696" s="224"/>
      <c r="D696" s="225"/>
      <c r="E696" s="226"/>
      <c r="H696" s="227"/>
      <c r="I696" s="228"/>
      <c r="K696" s="228"/>
      <c r="L696" s="226"/>
      <c r="M696" s="225"/>
    </row>
    <row r="697" spans="2:13" ht="15.75" customHeight="1">
      <c r="B697" s="223"/>
      <c r="C697" s="224"/>
      <c r="D697" s="225"/>
      <c r="E697" s="226"/>
      <c r="H697" s="227"/>
      <c r="I697" s="228"/>
      <c r="K697" s="228"/>
      <c r="L697" s="226"/>
      <c r="M697" s="225"/>
    </row>
    <row r="698" spans="2:13" ht="15.75" customHeight="1">
      <c r="B698" s="223"/>
      <c r="C698" s="224"/>
      <c r="D698" s="225"/>
      <c r="E698" s="226"/>
      <c r="H698" s="227"/>
      <c r="I698" s="228"/>
      <c r="K698" s="228"/>
      <c r="L698" s="226"/>
      <c r="M698" s="225"/>
    </row>
    <row r="699" spans="2:13" ht="15.75" customHeight="1">
      <c r="B699" s="223"/>
      <c r="C699" s="224"/>
      <c r="D699" s="225"/>
      <c r="E699" s="226"/>
      <c r="H699" s="227"/>
      <c r="I699" s="228"/>
      <c r="K699" s="228"/>
      <c r="L699" s="226"/>
      <c r="M699" s="225"/>
    </row>
    <row r="700" spans="2:13" ht="15.75" customHeight="1">
      <c r="B700" s="223"/>
      <c r="C700" s="224"/>
      <c r="D700" s="225"/>
      <c r="E700" s="226"/>
      <c r="H700" s="227"/>
      <c r="I700" s="228"/>
      <c r="K700" s="228"/>
      <c r="L700" s="226"/>
      <c r="M700" s="225"/>
    </row>
    <row r="701" spans="2:13" ht="15.75" customHeight="1">
      <c r="B701" s="223"/>
      <c r="C701" s="224"/>
      <c r="D701" s="225"/>
      <c r="E701" s="226"/>
      <c r="H701" s="227"/>
      <c r="I701" s="228"/>
      <c r="K701" s="228"/>
      <c r="L701" s="226"/>
      <c r="M701" s="225"/>
    </row>
    <row r="702" spans="2:13" ht="15.75" customHeight="1">
      <c r="B702" s="223"/>
      <c r="C702" s="224"/>
      <c r="D702" s="225"/>
      <c r="E702" s="226"/>
      <c r="H702" s="227"/>
      <c r="I702" s="228"/>
      <c r="K702" s="228"/>
      <c r="L702" s="226"/>
      <c r="M702" s="225"/>
    </row>
    <row r="703" spans="2:13" ht="15.75" customHeight="1">
      <c r="B703" s="223"/>
      <c r="C703" s="224"/>
      <c r="D703" s="225"/>
      <c r="E703" s="226"/>
      <c r="H703" s="227"/>
      <c r="I703" s="228"/>
      <c r="K703" s="228"/>
      <c r="L703" s="226"/>
      <c r="M703" s="225"/>
    </row>
    <row r="704" spans="2:13" ht="15.75" customHeight="1">
      <c r="B704" s="223"/>
      <c r="C704" s="224"/>
      <c r="D704" s="225"/>
      <c r="E704" s="226"/>
      <c r="H704" s="227"/>
      <c r="I704" s="228"/>
      <c r="K704" s="228"/>
      <c r="L704" s="226"/>
      <c r="M704" s="225"/>
    </row>
    <row r="705" spans="2:13" ht="15.75" customHeight="1">
      <c r="B705" s="223"/>
      <c r="C705" s="224"/>
      <c r="D705" s="225"/>
      <c r="E705" s="226"/>
      <c r="H705" s="227"/>
      <c r="I705" s="228"/>
      <c r="K705" s="228"/>
      <c r="L705" s="226"/>
      <c r="M705" s="225"/>
    </row>
    <row r="706" spans="2:13" ht="15.75" customHeight="1">
      <c r="B706" s="223"/>
      <c r="C706" s="224"/>
      <c r="D706" s="225"/>
      <c r="E706" s="226"/>
      <c r="H706" s="227"/>
      <c r="I706" s="228"/>
      <c r="K706" s="228"/>
      <c r="L706" s="226"/>
      <c r="M706" s="225"/>
    </row>
    <row r="707" spans="2:13" ht="15.75" customHeight="1">
      <c r="B707" s="223"/>
      <c r="C707" s="224"/>
      <c r="D707" s="225"/>
      <c r="E707" s="226"/>
      <c r="H707" s="227"/>
      <c r="I707" s="228"/>
      <c r="K707" s="228"/>
      <c r="L707" s="226"/>
      <c r="M707" s="225"/>
    </row>
    <row r="708" spans="2:13" ht="15.75" customHeight="1">
      <c r="B708" s="223"/>
      <c r="C708" s="224"/>
      <c r="D708" s="225"/>
      <c r="E708" s="226"/>
      <c r="H708" s="227"/>
      <c r="I708" s="228"/>
      <c r="K708" s="228"/>
      <c r="L708" s="226"/>
      <c r="M708" s="225"/>
    </row>
    <row r="709" spans="2:13" ht="15.75" customHeight="1">
      <c r="B709" s="223"/>
      <c r="C709" s="224"/>
      <c r="D709" s="225"/>
      <c r="E709" s="226"/>
      <c r="H709" s="227"/>
      <c r="I709" s="228"/>
      <c r="K709" s="228"/>
      <c r="L709" s="226"/>
      <c r="M709" s="225"/>
    </row>
    <row r="710" spans="2:13" ht="15.75" customHeight="1">
      <c r="B710" s="223"/>
      <c r="C710" s="224"/>
      <c r="D710" s="225"/>
      <c r="E710" s="226"/>
      <c r="H710" s="227"/>
      <c r="I710" s="228"/>
      <c r="K710" s="228"/>
      <c r="L710" s="226"/>
      <c r="M710" s="225"/>
    </row>
    <row r="711" spans="2:13" ht="15.75" customHeight="1">
      <c r="B711" s="223"/>
      <c r="C711" s="224"/>
      <c r="D711" s="225"/>
      <c r="E711" s="226"/>
      <c r="H711" s="227"/>
      <c r="I711" s="228"/>
      <c r="K711" s="228"/>
      <c r="L711" s="226"/>
      <c r="M711" s="225"/>
    </row>
    <row r="712" spans="2:13" ht="15.75" customHeight="1">
      <c r="B712" s="223"/>
      <c r="C712" s="224"/>
      <c r="D712" s="225"/>
      <c r="E712" s="226"/>
      <c r="H712" s="227"/>
      <c r="I712" s="228"/>
      <c r="K712" s="228"/>
      <c r="L712" s="226"/>
      <c r="M712" s="225"/>
    </row>
    <row r="713" spans="2:13" ht="15.75" customHeight="1">
      <c r="B713" s="223"/>
      <c r="C713" s="224"/>
      <c r="D713" s="225"/>
      <c r="E713" s="226"/>
      <c r="H713" s="227"/>
      <c r="I713" s="228"/>
      <c r="K713" s="228"/>
      <c r="L713" s="226"/>
      <c r="M713" s="225"/>
    </row>
    <row r="714" spans="2:13" ht="15.75" customHeight="1">
      <c r="B714" s="223"/>
      <c r="C714" s="224"/>
      <c r="D714" s="225"/>
      <c r="E714" s="226"/>
      <c r="H714" s="227"/>
      <c r="I714" s="228"/>
      <c r="K714" s="228"/>
      <c r="L714" s="226"/>
      <c r="M714" s="225"/>
    </row>
    <row r="715" spans="2:13" ht="15.75" customHeight="1">
      <c r="B715" s="223"/>
      <c r="C715" s="224"/>
      <c r="D715" s="225"/>
      <c r="E715" s="226"/>
      <c r="H715" s="227"/>
      <c r="I715" s="228"/>
      <c r="K715" s="228"/>
      <c r="L715" s="226"/>
      <c r="M715" s="225"/>
    </row>
    <row r="716" spans="2:13" ht="15.75" customHeight="1">
      <c r="B716" s="223"/>
      <c r="C716" s="224"/>
      <c r="D716" s="225"/>
      <c r="E716" s="226"/>
      <c r="H716" s="227"/>
      <c r="I716" s="228"/>
      <c r="K716" s="228"/>
      <c r="L716" s="226"/>
      <c r="M716" s="225"/>
    </row>
    <row r="717" spans="2:13" ht="15.75" customHeight="1">
      <c r="B717" s="223"/>
      <c r="C717" s="224"/>
      <c r="D717" s="225"/>
      <c r="E717" s="226"/>
      <c r="H717" s="227"/>
      <c r="I717" s="228"/>
      <c r="K717" s="228"/>
      <c r="L717" s="226"/>
      <c r="M717" s="225"/>
    </row>
    <row r="718" spans="2:13" ht="15.75" customHeight="1">
      <c r="B718" s="223"/>
      <c r="C718" s="224"/>
      <c r="D718" s="225"/>
      <c r="E718" s="226"/>
      <c r="H718" s="227"/>
      <c r="I718" s="228"/>
      <c r="K718" s="228"/>
      <c r="L718" s="226"/>
      <c r="M718" s="225"/>
    </row>
    <row r="719" spans="2:13" ht="15.75" customHeight="1">
      <c r="B719" s="223"/>
      <c r="C719" s="224"/>
      <c r="D719" s="225"/>
      <c r="E719" s="226"/>
      <c r="H719" s="227"/>
      <c r="I719" s="228"/>
      <c r="K719" s="228"/>
      <c r="L719" s="226"/>
      <c r="M719" s="225"/>
    </row>
    <row r="720" spans="2:13" ht="15.75" customHeight="1">
      <c r="B720" s="223"/>
      <c r="C720" s="224"/>
      <c r="D720" s="225"/>
      <c r="E720" s="226"/>
      <c r="H720" s="227"/>
      <c r="I720" s="228"/>
      <c r="K720" s="228"/>
      <c r="L720" s="226"/>
      <c r="M720" s="225"/>
    </row>
    <row r="721" spans="2:13" ht="15.75" customHeight="1">
      <c r="B721" s="223"/>
      <c r="C721" s="224"/>
      <c r="D721" s="225"/>
      <c r="E721" s="226"/>
      <c r="H721" s="227"/>
      <c r="I721" s="228"/>
      <c r="K721" s="228"/>
      <c r="L721" s="226"/>
      <c r="M721" s="225"/>
    </row>
    <row r="722" spans="2:13" ht="15.75" customHeight="1">
      <c r="B722" s="223"/>
      <c r="C722" s="224"/>
      <c r="D722" s="225"/>
      <c r="E722" s="226"/>
      <c r="H722" s="227"/>
      <c r="I722" s="228"/>
      <c r="K722" s="228"/>
      <c r="L722" s="226"/>
      <c r="M722" s="225"/>
    </row>
    <row r="723" spans="2:13" ht="15.75" customHeight="1">
      <c r="B723" s="223"/>
      <c r="C723" s="224"/>
      <c r="D723" s="225"/>
      <c r="E723" s="226"/>
      <c r="H723" s="227"/>
      <c r="I723" s="228"/>
      <c r="K723" s="228"/>
      <c r="L723" s="226"/>
      <c r="M723" s="225"/>
    </row>
    <row r="724" spans="2:13" ht="15.75" customHeight="1">
      <c r="B724" s="223"/>
      <c r="C724" s="224"/>
      <c r="D724" s="225"/>
      <c r="E724" s="226"/>
      <c r="H724" s="227"/>
      <c r="I724" s="228"/>
      <c r="K724" s="228"/>
      <c r="L724" s="226"/>
      <c r="M724" s="225"/>
    </row>
    <row r="725" spans="2:13" ht="15.75" customHeight="1">
      <c r="B725" s="223"/>
      <c r="C725" s="224"/>
      <c r="D725" s="225"/>
      <c r="E725" s="226"/>
      <c r="H725" s="227"/>
      <c r="I725" s="228"/>
      <c r="K725" s="228"/>
      <c r="L725" s="226"/>
      <c r="M725" s="225"/>
    </row>
    <row r="726" spans="2:13" ht="15.75" customHeight="1">
      <c r="B726" s="223"/>
      <c r="C726" s="224"/>
      <c r="D726" s="225"/>
      <c r="E726" s="226"/>
      <c r="H726" s="227"/>
      <c r="I726" s="228"/>
      <c r="K726" s="228"/>
      <c r="L726" s="226"/>
      <c r="M726" s="225"/>
    </row>
    <row r="727" spans="2:13" ht="15.75" customHeight="1">
      <c r="B727" s="223"/>
      <c r="C727" s="224"/>
      <c r="D727" s="225"/>
      <c r="E727" s="226"/>
      <c r="H727" s="227"/>
      <c r="I727" s="228"/>
      <c r="K727" s="228"/>
      <c r="L727" s="226"/>
      <c r="M727" s="225"/>
    </row>
    <row r="728" spans="2:13" ht="15.75" customHeight="1">
      <c r="B728" s="223"/>
      <c r="C728" s="224"/>
      <c r="D728" s="225"/>
      <c r="E728" s="226"/>
      <c r="H728" s="227"/>
      <c r="I728" s="228"/>
      <c r="K728" s="228"/>
      <c r="L728" s="226"/>
      <c r="M728" s="225"/>
    </row>
    <row r="729" spans="2:13" ht="15.75" customHeight="1">
      <c r="B729" s="223"/>
      <c r="C729" s="224"/>
      <c r="D729" s="225"/>
      <c r="E729" s="226"/>
      <c r="H729" s="227"/>
      <c r="I729" s="228"/>
      <c r="K729" s="228"/>
      <c r="L729" s="226"/>
      <c r="M729" s="225"/>
    </row>
    <row r="730" spans="2:13" ht="15.75" customHeight="1">
      <c r="B730" s="223"/>
      <c r="C730" s="224"/>
      <c r="D730" s="225"/>
      <c r="E730" s="226"/>
      <c r="H730" s="227"/>
      <c r="I730" s="228"/>
      <c r="K730" s="228"/>
      <c r="L730" s="226"/>
      <c r="M730" s="225"/>
    </row>
    <row r="731" spans="2:13" ht="15.75" customHeight="1">
      <c r="B731" s="223"/>
      <c r="C731" s="224"/>
      <c r="D731" s="225"/>
      <c r="E731" s="226"/>
      <c r="H731" s="227"/>
      <c r="I731" s="228"/>
      <c r="K731" s="228"/>
      <c r="L731" s="226"/>
      <c r="M731" s="225"/>
    </row>
    <row r="732" spans="2:13" ht="15.75" customHeight="1">
      <c r="B732" s="223"/>
      <c r="C732" s="224"/>
      <c r="D732" s="225"/>
      <c r="E732" s="226"/>
      <c r="H732" s="227"/>
      <c r="I732" s="228"/>
      <c r="K732" s="228"/>
      <c r="L732" s="226"/>
      <c r="M732" s="225"/>
    </row>
    <row r="733" spans="2:13" ht="15.75" customHeight="1">
      <c r="B733" s="223"/>
      <c r="C733" s="224"/>
      <c r="D733" s="225"/>
      <c r="E733" s="226"/>
      <c r="H733" s="227"/>
      <c r="I733" s="228"/>
      <c r="K733" s="228"/>
      <c r="L733" s="226"/>
      <c r="M733" s="225"/>
    </row>
    <row r="734" spans="2:13" ht="15.75" customHeight="1">
      <c r="B734" s="223"/>
      <c r="C734" s="224"/>
      <c r="D734" s="225"/>
      <c r="E734" s="226"/>
      <c r="H734" s="227"/>
      <c r="I734" s="228"/>
      <c r="K734" s="228"/>
      <c r="L734" s="226"/>
      <c r="M734" s="225"/>
    </row>
    <row r="735" spans="2:13" ht="15.75" customHeight="1">
      <c r="B735" s="223"/>
      <c r="C735" s="224"/>
      <c r="D735" s="225"/>
      <c r="E735" s="226"/>
      <c r="H735" s="227"/>
      <c r="I735" s="228"/>
      <c r="K735" s="228"/>
      <c r="L735" s="226"/>
      <c r="M735" s="225"/>
    </row>
    <row r="736" spans="2:13" ht="15.75" customHeight="1">
      <c r="B736" s="223"/>
      <c r="C736" s="224"/>
      <c r="D736" s="225"/>
      <c r="E736" s="226"/>
      <c r="H736" s="227"/>
      <c r="I736" s="228"/>
      <c r="K736" s="228"/>
      <c r="L736" s="226"/>
      <c r="M736" s="225"/>
    </row>
    <row r="737" spans="2:13" ht="15.75" customHeight="1">
      <c r="B737" s="223"/>
      <c r="C737" s="224"/>
      <c r="D737" s="225"/>
      <c r="E737" s="226"/>
      <c r="H737" s="227"/>
      <c r="I737" s="228"/>
      <c r="K737" s="228"/>
      <c r="L737" s="226"/>
      <c r="M737" s="225"/>
    </row>
    <row r="738" spans="2:13" ht="15.75" customHeight="1">
      <c r="B738" s="223"/>
      <c r="C738" s="224"/>
      <c r="D738" s="225"/>
      <c r="E738" s="226"/>
      <c r="H738" s="227"/>
      <c r="I738" s="228"/>
      <c r="K738" s="228"/>
      <c r="L738" s="226"/>
      <c r="M738" s="225"/>
    </row>
    <row r="739" spans="2:13" ht="15.75" customHeight="1">
      <c r="B739" s="223"/>
      <c r="C739" s="224"/>
      <c r="D739" s="225"/>
      <c r="E739" s="226"/>
      <c r="H739" s="227"/>
      <c r="I739" s="228"/>
      <c r="K739" s="228"/>
      <c r="L739" s="226"/>
      <c r="M739" s="225"/>
    </row>
    <row r="740" spans="2:13" ht="15.75" customHeight="1">
      <c r="B740" s="223"/>
      <c r="C740" s="224"/>
      <c r="D740" s="225"/>
      <c r="E740" s="226"/>
      <c r="H740" s="227"/>
      <c r="I740" s="228"/>
      <c r="K740" s="228"/>
      <c r="L740" s="226"/>
      <c r="M740" s="225"/>
    </row>
    <row r="741" spans="2:13" ht="15.75" customHeight="1">
      <c r="B741" s="223"/>
      <c r="C741" s="224"/>
      <c r="D741" s="225"/>
      <c r="E741" s="226"/>
      <c r="H741" s="227"/>
      <c r="I741" s="228"/>
      <c r="K741" s="228"/>
      <c r="L741" s="226"/>
      <c r="M741" s="225"/>
    </row>
    <row r="742" spans="2:13" ht="15.75" customHeight="1">
      <c r="B742" s="223"/>
      <c r="C742" s="224"/>
      <c r="D742" s="225"/>
      <c r="E742" s="226"/>
      <c r="H742" s="227"/>
      <c r="I742" s="228"/>
      <c r="K742" s="228"/>
      <c r="L742" s="226"/>
      <c r="M742" s="225"/>
    </row>
    <row r="743" spans="2:13" ht="15.75" customHeight="1">
      <c r="B743" s="223"/>
      <c r="C743" s="224"/>
      <c r="D743" s="225"/>
      <c r="E743" s="226"/>
      <c r="H743" s="227"/>
      <c r="I743" s="228"/>
      <c r="K743" s="228"/>
      <c r="L743" s="226"/>
      <c r="M743" s="225"/>
    </row>
    <row r="744" spans="2:13" ht="15.75" customHeight="1">
      <c r="B744" s="223"/>
      <c r="C744" s="224"/>
      <c r="D744" s="225"/>
      <c r="E744" s="226"/>
      <c r="H744" s="227"/>
      <c r="I744" s="228"/>
      <c r="K744" s="228"/>
      <c r="L744" s="226"/>
      <c r="M744" s="225"/>
    </row>
    <row r="745" spans="2:13" ht="15.75" customHeight="1">
      <c r="B745" s="223"/>
      <c r="C745" s="224"/>
      <c r="D745" s="225"/>
      <c r="E745" s="226"/>
      <c r="H745" s="227"/>
      <c r="I745" s="228"/>
      <c r="K745" s="228"/>
      <c r="L745" s="226"/>
      <c r="M745" s="225"/>
    </row>
    <row r="746" spans="2:13" ht="15.75" customHeight="1">
      <c r="B746" s="223"/>
      <c r="C746" s="224"/>
      <c r="D746" s="225"/>
      <c r="E746" s="226"/>
      <c r="H746" s="227"/>
      <c r="I746" s="228"/>
      <c r="K746" s="228"/>
      <c r="L746" s="226"/>
      <c r="M746" s="225"/>
    </row>
    <row r="747" spans="2:13" ht="15.75" customHeight="1">
      <c r="B747" s="223"/>
      <c r="C747" s="224"/>
      <c r="D747" s="225"/>
      <c r="E747" s="226"/>
      <c r="H747" s="227"/>
      <c r="I747" s="228"/>
      <c r="K747" s="228"/>
      <c r="L747" s="226"/>
      <c r="M747" s="225"/>
    </row>
    <row r="748" spans="2:13" ht="15.75" customHeight="1">
      <c r="B748" s="223"/>
      <c r="C748" s="224"/>
      <c r="D748" s="225"/>
      <c r="E748" s="226"/>
      <c r="H748" s="227"/>
      <c r="I748" s="228"/>
      <c r="K748" s="228"/>
      <c r="L748" s="226"/>
      <c r="M748" s="225"/>
    </row>
    <row r="749" spans="2:13" ht="15.75" customHeight="1">
      <c r="B749" s="223"/>
      <c r="C749" s="224"/>
      <c r="D749" s="225"/>
      <c r="E749" s="226"/>
      <c r="H749" s="227"/>
      <c r="I749" s="228"/>
      <c r="K749" s="228"/>
      <c r="L749" s="226"/>
      <c r="M749" s="225"/>
    </row>
    <row r="750" spans="2:13" ht="15.75" customHeight="1">
      <c r="B750" s="223"/>
      <c r="C750" s="224"/>
      <c r="D750" s="225"/>
      <c r="E750" s="226"/>
      <c r="H750" s="227"/>
      <c r="I750" s="228"/>
      <c r="K750" s="228"/>
      <c r="L750" s="226"/>
      <c r="M750" s="225"/>
    </row>
    <row r="751" spans="2:13" ht="15.75" customHeight="1">
      <c r="B751" s="223"/>
      <c r="C751" s="224"/>
      <c r="D751" s="225"/>
      <c r="E751" s="226"/>
      <c r="H751" s="227"/>
      <c r="I751" s="228"/>
      <c r="K751" s="228"/>
      <c r="L751" s="226"/>
      <c r="M751" s="225"/>
    </row>
    <row r="752" spans="2:13" ht="15.75" customHeight="1">
      <c r="B752" s="223"/>
      <c r="C752" s="224"/>
      <c r="D752" s="225"/>
      <c r="E752" s="226"/>
      <c r="H752" s="227"/>
      <c r="I752" s="228"/>
      <c r="K752" s="228"/>
      <c r="L752" s="226"/>
      <c r="M752" s="225"/>
    </row>
    <row r="753" spans="2:13" ht="15.75" customHeight="1">
      <c r="B753" s="223"/>
      <c r="C753" s="224"/>
      <c r="D753" s="225"/>
      <c r="E753" s="226"/>
      <c r="H753" s="227"/>
      <c r="I753" s="228"/>
      <c r="K753" s="228"/>
      <c r="L753" s="226"/>
      <c r="M753" s="225"/>
    </row>
    <row r="754" spans="2:13" ht="15.75" customHeight="1">
      <c r="B754" s="223"/>
      <c r="C754" s="224"/>
      <c r="D754" s="225"/>
      <c r="E754" s="226"/>
      <c r="H754" s="227"/>
      <c r="I754" s="228"/>
      <c r="K754" s="228"/>
      <c r="L754" s="226"/>
      <c r="M754" s="225"/>
    </row>
    <row r="755" spans="2:13" ht="15.75" customHeight="1">
      <c r="B755" s="223"/>
      <c r="C755" s="224"/>
      <c r="D755" s="225"/>
      <c r="E755" s="226"/>
      <c r="H755" s="227"/>
      <c r="I755" s="228"/>
      <c r="K755" s="228"/>
      <c r="L755" s="226"/>
      <c r="M755" s="225"/>
    </row>
    <row r="756" spans="2:13" ht="15.75" customHeight="1">
      <c r="B756" s="223"/>
      <c r="C756" s="224"/>
      <c r="D756" s="225"/>
      <c r="E756" s="226"/>
      <c r="H756" s="227"/>
      <c r="I756" s="228"/>
      <c r="K756" s="228"/>
      <c r="L756" s="226"/>
      <c r="M756" s="225"/>
    </row>
    <row r="757" spans="2:13" ht="15.75" customHeight="1">
      <c r="B757" s="223"/>
      <c r="C757" s="224"/>
      <c r="D757" s="225"/>
      <c r="E757" s="226"/>
      <c r="H757" s="227"/>
      <c r="I757" s="228"/>
      <c r="K757" s="228"/>
      <c r="L757" s="226"/>
      <c r="M757" s="225"/>
    </row>
    <row r="758" spans="2:13" ht="15.75" customHeight="1">
      <c r="B758" s="223"/>
      <c r="C758" s="224"/>
      <c r="D758" s="225"/>
      <c r="E758" s="226"/>
      <c r="H758" s="227"/>
      <c r="I758" s="228"/>
      <c r="K758" s="228"/>
      <c r="L758" s="226"/>
      <c r="M758" s="225"/>
    </row>
    <row r="759" spans="2:13" ht="15.75" customHeight="1">
      <c r="B759" s="223"/>
      <c r="C759" s="224"/>
      <c r="D759" s="225"/>
      <c r="E759" s="226"/>
      <c r="H759" s="227"/>
      <c r="I759" s="228"/>
      <c r="K759" s="228"/>
      <c r="L759" s="226"/>
      <c r="M759" s="225"/>
    </row>
    <row r="760" spans="2:13" ht="15.75" customHeight="1">
      <c r="B760" s="223"/>
      <c r="C760" s="224"/>
      <c r="D760" s="225"/>
      <c r="E760" s="226"/>
      <c r="H760" s="227"/>
      <c r="I760" s="228"/>
      <c r="K760" s="228"/>
      <c r="L760" s="226"/>
      <c r="M760" s="225"/>
    </row>
    <row r="761" spans="2:13" ht="15.75" customHeight="1">
      <c r="B761" s="223"/>
      <c r="C761" s="224"/>
      <c r="D761" s="225"/>
      <c r="E761" s="226"/>
      <c r="H761" s="227"/>
      <c r="I761" s="228"/>
      <c r="K761" s="228"/>
      <c r="L761" s="226"/>
      <c r="M761" s="225"/>
    </row>
    <row r="762" spans="2:13" ht="15.75" customHeight="1">
      <c r="B762" s="223"/>
      <c r="C762" s="224"/>
      <c r="D762" s="225"/>
      <c r="E762" s="226"/>
      <c r="H762" s="227"/>
      <c r="I762" s="228"/>
      <c r="K762" s="228"/>
      <c r="L762" s="226"/>
      <c r="M762" s="225"/>
    </row>
    <row r="763" spans="2:13" ht="15.75" customHeight="1">
      <c r="B763" s="223"/>
      <c r="C763" s="224"/>
      <c r="D763" s="225"/>
      <c r="E763" s="226"/>
      <c r="H763" s="227"/>
      <c r="I763" s="228"/>
      <c r="K763" s="228"/>
      <c r="L763" s="226"/>
      <c r="M763" s="225"/>
    </row>
    <row r="764" spans="2:13" ht="15.75" customHeight="1">
      <c r="B764" s="223"/>
      <c r="C764" s="224"/>
      <c r="D764" s="225"/>
      <c r="E764" s="226"/>
      <c r="H764" s="227"/>
      <c r="I764" s="228"/>
      <c r="K764" s="228"/>
      <c r="L764" s="226"/>
      <c r="M764" s="225"/>
    </row>
    <row r="765" spans="2:13" ht="15.75" customHeight="1">
      <c r="B765" s="223"/>
      <c r="C765" s="224"/>
      <c r="D765" s="225"/>
      <c r="E765" s="226"/>
      <c r="H765" s="227"/>
      <c r="I765" s="228"/>
      <c r="K765" s="228"/>
      <c r="L765" s="226"/>
      <c r="M765" s="225"/>
    </row>
    <row r="766" spans="2:13" ht="15.75" customHeight="1">
      <c r="B766" s="223"/>
      <c r="C766" s="224"/>
      <c r="D766" s="225"/>
      <c r="E766" s="226"/>
      <c r="H766" s="227"/>
      <c r="I766" s="228"/>
      <c r="K766" s="228"/>
      <c r="L766" s="226"/>
      <c r="M766" s="225"/>
    </row>
    <row r="767" spans="2:13" ht="15.75" customHeight="1">
      <c r="B767" s="223"/>
      <c r="C767" s="224"/>
      <c r="D767" s="225"/>
      <c r="E767" s="226"/>
      <c r="H767" s="227"/>
      <c r="I767" s="228"/>
      <c r="K767" s="228"/>
      <c r="L767" s="226"/>
      <c r="M767" s="225"/>
    </row>
    <row r="768" spans="2:13" ht="15.75" customHeight="1">
      <c r="B768" s="223"/>
      <c r="C768" s="224"/>
      <c r="D768" s="225"/>
      <c r="E768" s="226"/>
      <c r="H768" s="227"/>
      <c r="I768" s="228"/>
      <c r="K768" s="228"/>
      <c r="L768" s="226"/>
      <c r="M768" s="225"/>
    </row>
    <row r="769" spans="2:13" ht="15.75" customHeight="1">
      <c r="B769" s="223"/>
      <c r="C769" s="224"/>
      <c r="D769" s="225"/>
      <c r="E769" s="226"/>
      <c r="H769" s="227"/>
      <c r="I769" s="228"/>
      <c r="K769" s="228"/>
      <c r="L769" s="226"/>
      <c r="M769" s="225"/>
    </row>
    <row r="770" spans="2:13" ht="15.75" customHeight="1">
      <c r="B770" s="223"/>
      <c r="C770" s="224"/>
      <c r="D770" s="225"/>
      <c r="E770" s="226"/>
      <c r="H770" s="227"/>
      <c r="I770" s="228"/>
      <c r="K770" s="228"/>
      <c r="L770" s="226"/>
      <c r="M770" s="225"/>
    </row>
    <row r="771" spans="2:13" ht="15.75" customHeight="1">
      <c r="B771" s="223"/>
      <c r="C771" s="224"/>
      <c r="D771" s="225"/>
      <c r="E771" s="226"/>
      <c r="H771" s="227"/>
      <c r="I771" s="228"/>
      <c r="K771" s="228"/>
      <c r="L771" s="226"/>
      <c r="M771" s="225"/>
    </row>
    <row r="772" spans="2:13" ht="15.75" customHeight="1">
      <c r="B772" s="223"/>
      <c r="C772" s="224"/>
      <c r="D772" s="225"/>
      <c r="E772" s="226"/>
      <c r="H772" s="227"/>
      <c r="I772" s="228"/>
      <c r="K772" s="228"/>
      <c r="L772" s="226"/>
      <c r="M772" s="225"/>
    </row>
    <row r="773" spans="2:13" ht="15.75" customHeight="1">
      <c r="B773" s="223"/>
      <c r="C773" s="224"/>
      <c r="D773" s="225"/>
      <c r="E773" s="226"/>
      <c r="H773" s="227"/>
      <c r="I773" s="228"/>
      <c r="K773" s="228"/>
      <c r="L773" s="226"/>
      <c r="M773" s="225"/>
    </row>
    <row r="774" spans="2:13" ht="15.75" customHeight="1">
      <c r="B774" s="223"/>
      <c r="C774" s="224"/>
      <c r="D774" s="225"/>
      <c r="E774" s="226"/>
      <c r="H774" s="227"/>
      <c r="I774" s="228"/>
      <c r="K774" s="228"/>
      <c r="L774" s="226"/>
      <c r="M774" s="225"/>
    </row>
    <row r="775" spans="2:13" ht="15.75" customHeight="1">
      <c r="B775" s="223"/>
      <c r="C775" s="224"/>
      <c r="D775" s="225"/>
      <c r="E775" s="226"/>
      <c r="H775" s="227"/>
      <c r="I775" s="228"/>
      <c r="K775" s="228"/>
      <c r="L775" s="226"/>
      <c r="M775" s="225"/>
    </row>
    <row r="776" spans="2:13" ht="15.75" customHeight="1">
      <c r="B776" s="223"/>
      <c r="C776" s="224"/>
      <c r="D776" s="225"/>
      <c r="E776" s="226"/>
      <c r="H776" s="227"/>
      <c r="I776" s="228"/>
      <c r="K776" s="228"/>
      <c r="L776" s="226"/>
      <c r="M776" s="225"/>
    </row>
    <row r="777" spans="2:13" ht="15.75" customHeight="1">
      <c r="B777" s="223"/>
      <c r="C777" s="224"/>
      <c r="D777" s="225"/>
      <c r="E777" s="226"/>
      <c r="H777" s="227"/>
      <c r="I777" s="228"/>
      <c r="K777" s="228"/>
      <c r="L777" s="226"/>
      <c r="M777" s="225"/>
    </row>
    <row r="778" spans="2:13" ht="15.75" customHeight="1">
      <c r="B778" s="223"/>
      <c r="C778" s="224"/>
      <c r="D778" s="225"/>
      <c r="E778" s="226"/>
      <c r="H778" s="227"/>
      <c r="I778" s="228"/>
      <c r="K778" s="228"/>
      <c r="L778" s="226"/>
      <c r="M778" s="225"/>
    </row>
    <row r="779" spans="2:13" ht="15.75" customHeight="1">
      <c r="B779" s="223"/>
      <c r="C779" s="224"/>
      <c r="D779" s="225"/>
      <c r="E779" s="226"/>
      <c r="H779" s="227"/>
      <c r="I779" s="228"/>
      <c r="K779" s="228"/>
      <c r="L779" s="226"/>
      <c r="M779" s="225"/>
    </row>
    <row r="780" spans="2:13" ht="15.75" customHeight="1">
      <c r="B780" s="223"/>
      <c r="C780" s="224"/>
      <c r="D780" s="225"/>
      <c r="E780" s="226"/>
      <c r="H780" s="227"/>
      <c r="I780" s="228"/>
      <c r="K780" s="228"/>
      <c r="L780" s="226"/>
      <c r="M780" s="225"/>
    </row>
    <row r="781" spans="2:13" ht="15.75" customHeight="1">
      <c r="B781" s="223"/>
      <c r="C781" s="224"/>
      <c r="D781" s="225"/>
      <c r="E781" s="226"/>
      <c r="H781" s="227"/>
      <c r="I781" s="228"/>
      <c r="K781" s="228"/>
      <c r="L781" s="226"/>
      <c r="M781" s="225"/>
    </row>
    <row r="782" spans="2:13" ht="15.75" customHeight="1">
      <c r="B782" s="223"/>
      <c r="C782" s="224"/>
      <c r="D782" s="225"/>
      <c r="E782" s="226"/>
      <c r="H782" s="227"/>
      <c r="I782" s="228"/>
      <c r="K782" s="228"/>
      <c r="L782" s="226"/>
      <c r="M782" s="225"/>
    </row>
    <row r="783" spans="2:13" ht="15.75" customHeight="1">
      <c r="B783" s="223"/>
      <c r="C783" s="224"/>
      <c r="D783" s="225"/>
      <c r="E783" s="226"/>
      <c r="H783" s="227"/>
      <c r="I783" s="228"/>
      <c r="K783" s="228"/>
      <c r="L783" s="226"/>
      <c r="M783" s="225"/>
    </row>
    <row r="784" spans="2:13" ht="15.75" customHeight="1">
      <c r="B784" s="223"/>
      <c r="C784" s="224"/>
      <c r="D784" s="225"/>
      <c r="E784" s="226"/>
      <c r="H784" s="227"/>
      <c r="I784" s="228"/>
      <c r="K784" s="228"/>
      <c r="L784" s="226"/>
      <c r="M784" s="225"/>
    </row>
    <row r="785" spans="2:13" ht="15.75" customHeight="1">
      <c r="B785" s="223"/>
      <c r="C785" s="224"/>
      <c r="D785" s="225"/>
      <c r="E785" s="226"/>
      <c r="H785" s="227"/>
      <c r="I785" s="228"/>
      <c r="K785" s="228"/>
      <c r="L785" s="226"/>
      <c r="M785" s="225"/>
    </row>
    <row r="786" spans="2:13" ht="15.75" customHeight="1">
      <c r="B786" s="223"/>
      <c r="C786" s="224"/>
      <c r="D786" s="225"/>
      <c r="E786" s="226"/>
      <c r="H786" s="227"/>
      <c r="I786" s="228"/>
      <c r="K786" s="228"/>
      <c r="L786" s="226"/>
      <c r="M786" s="225"/>
    </row>
    <row r="787" spans="2:13" ht="15.75" customHeight="1">
      <c r="B787" s="223"/>
      <c r="C787" s="224"/>
      <c r="D787" s="225"/>
      <c r="E787" s="226"/>
      <c r="H787" s="227"/>
      <c r="I787" s="228"/>
      <c r="K787" s="228"/>
      <c r="L787" s="226"/>
      <c r="M787" s="225"/>
    </row>
    <row r="788" spans="2:13" ht="15.75" customHeight="1">
      <c r="B788" s="223"/>
      <c r="C788" s="224"/>
      <c r="D788" s="225"/>
      <c r="E788" s="226"/>
      <c r="H788" s="227"/>
      <c r="I788" s="228"/>
      <c r="K788" s="228"/>
      <c r="L788" s="226"/>
      <c r="M788" s="225"/>
    </row>
    <row r="789" spans="2:13" ht="15.75" customHeight="1">
      <c r="B789" s="223"/>
      <c r="C789" s="224"/>
      <c r="D789" s="225"/>
      <c r="E789" s="226"/>
      <c r="H789" s="227"/>
      <c r="I789" s="228"/>
      <c r="K789" s="228"/>
      <c r="L789" s="226"/>
      <c r="M789" s="225"/>
    </row>
    <row r="790" spans="2:13" ht="15.75" customHeight="1">
      <c r="B790" s="223"/>
      <c r="C790" s="224"/>
      <c r="D790" s="225"/>
      <c r="E790" s="226"/>
      <c r="H790" s="227"/>
      <c r="I790" s="228"/>
      <c r="K790" s="228"/>
      <c r="L790" s="226"/>
      <c r="M790" s="225"/>
    </row>
    <row r="791" spans="2:13" ht="15.75" customHeight="1">
      <c r="B791" s="223"/>
      <c r="C791" s="224"/>
      <c r="D791" s="225"/>
      <c r="E791" s="226"/>
      <c r="H791" s="227"/>
      <c r="I791" s="228"/>
      <c r="K791" s="228"/>
      <c r="L791" s="226"/>
      <c r="M791" s="225"/>
    </row>
    <row r="792" spans="2:13" ht="15.75" customHeight="1">
      <c r="B792" s="223"/>
      <c r="C792" s="224"/>
      <c r="D792" s="225"/>
      <c r="E792" s="226"/>
      <c r="H792" s="227"/>
      <c r="I792" s="228"/>
      <c r="K792" s="228"/>
      <c r="L792" s="226"/>
      <c r="M792" s="225"/>
    </row>
    <row r="793" spans="2:13" ht="15.75" customHeight="1">
      <c r="B793" s="223"/>
      <c r="C793" s="224"/>
      <c r="D793" s="225"/>
      <c r="E793" s="226"/>
      <c r="H793" s="227"/>
      <c r="I793" s="228"/>
      <c r="K793" s="228"/>
      <c r="L793" s="226"/>
      <c r="M793" s="225"/>
    </row>
    <row r="794" spans="2:13" ht="15.75" customHeight="1">
      <c r="B794" s="223"/>
      <c r="C794" s="224"/>
      <c r="D794" s="225"/>
      <c r="E794" s="226"/>
      <c r="H794" s="227"/>
      <c r="I794" s="228"/>
      <c r="K794" s="228"/>
      <c r="L794" s="226"/>
      <c r="M794" s="225"/>
    </row>
    <row r="795" spans="2:13" ht="15.75" customHeight="1">
      <c r="B795" s="223"/>
      <c r="C795" s="224"/>
      <c r="D795" s="225"/>
      <c r="E795" s="226"/>
      <c r="H795" s="227"/>
      <c r="I795" s="228"/>
      <c r="K795" s="228"/>
      <c r="L795" s="226"/>
      <c r="M795" s="225"/>
    </row>
    <row r="796" spans="2:13" ht="15.75" customHeight="1">
      <c r="B796" s="223"/>
      <c r="C796" s="224"/>
      <c r="D796" s="225"/>
      <c r="E796" s="226"/>
      <c r="H796" s="227"/>
      <c r="I796" s="228"/>
      <c r="K796" s="228"/>
      <c r="L796" s="226"/>
      <c r="M796" s="225"/>
    </row>
    <row r="797" spans="2:13" ht="15.75" customHeight="1">
      <c r="B797" s="223"/>
      <c r="C797" s="224"/>
      <c r="D797" s="225"/>
      <c r="E797" s="226"/>
      <c r="H797" s="227"/>
      <c r="I797" s="228"/>
      <c r="K797" s="228"/>
      <c r="L797" s="226"/>
      <c r="M797" s="225"/>
    </row>
    <row r="798" spans="2:13" ht="15.75" customHeight="1">
      <c r="B798" s="223"/>
      <c r="C798" s="224"/>
      <c r="D798" s="225"/>
      <c r="E798" s="226"/>
      <c r="H798" s="227"/>
      <c r="I798" s="228"/>
      <c r="K798" s="228"/>
      <c r="L798" s="226"/>
      <c r="M798" s="225"/>
    </row>
    <row r="799" spans="2:13" ht="15.75" customHeight="1">
      <c r="B799" s="223"/>
      <c r="C799" s="224"/>
      <c r="D799" s="225"/>
      <c r="E799" s="226"/>
      <c r="H799" s="227"/>
      <c r="I799" s="228"/>
      <c r="K799" s="228"/>
      <c r="L799" s="226"/>
      <c r="M799" s="225"/>
    </row>
    <row r="800" spans="2:13" ht="15.75" customHeight="1">
      <c r="B800" s="223"/>
      <c r="C800" s="224"/>
      <c r="D800" s="225"/>
      <c r="E800" s="226"/>
      <c r="H800" s="227"/>
      <c r="I800" s="228"/>
      <c r="K800" s="228"/>
      <c r="L800" s="226"/>
      <c r="M800" s="225"/>
    </row>
    <row r="801" spans="2:13" ht="15.75" customHeight="1">
      <c r="B801" s="223"/>
      <c r="C801" s="224"/>
      <c r="D801" s="225"/>
      <c r="E801" s="226"/>
      <c r="H801" s="227"/>
      <c r="I801" s="228"/>
      <c r="K801" s="228"/>
      <c r="L801" s="226"/>
      <c r="M801" s="225"/>
    </row>
    <row r="802" spans="2:13" ht="15.75" customHeight="1">
      <c r="B802" s="223"/>
      <c r="C802" s="224"/>
      <c r="D802" s="225"/>
      <c r="E802" s="226"/>
      <c r="H802" s="227"/>
      <c r="I802" s="228"/>
      <c r="K802" s="228"/>
      <c r="L802" s="226"/>
      <c r="M802" s="225"/>
    </row>
    <row r="803" spans="2:13" ht="15.75" customHeight="1">
      <c r="B803" s="223"/>
      <c r="C803" s="224"/>
      <c r="D803" s="225"/>
      <c r="E803" s="226"/>
      <c r="H803" s="227"/>
      <c r="I803" s="228"/>
      <c r="K803" s="228"/>
      <c r="L803" s="226"/>
      <c r="M803" s="225"/>
    </row>
    <row r="804" spans="2:13" ht="15.75" customHeight="1">
      <c r="B804" s="223"/>
      <c r="C804" s="224"/>
      <c r="D804" s="225"/>
      <c r="E804" s="226"/>
      <c r="H804" s="227"/>
      <c r="I804" s="228"/>
      <c r="K804" s="228"/>
      <c r="L804" s="226"/>
      <c r="M804" s="225"/>
    </row>
    <row r="805" spans="2:13" ht="15.75" customHeight="1">
      <c r="B805" s="223"/>
      <c r="C805" s="224"/>
      <c r="D805" s="225"/>
      <c r="E805" s="226"/>
      <c r="H805" s="227"/>
      <c r="I805" s="228"/>
      <c r="K805" s="228"/>
      <c r="L805" s="226"/>
      <c r="M805" s="225"/>
    </row>
    <row r="806" spans="2:13" ht="15.75" customHeight="1">
      <c r="B806" s="223"/>
      <c r="C806" s="224"/>
      <c r="D806" s="225"/>
      <c r="E806" s="226"/>
      <c r="H806" s="227"/>
      <c r="I806" s="228"/>
      <c r="K806" s="228"/>
      <c r="L806" s="226"/>
      <c r="M806" s="225"/>
    </row>
    <row r="807" spans="2:13" ht="15.75" customHeight="1">
      <c r="B807" s="223"/>
      <c r="C807" s="224"/>
      <c r="D807" s="225"/>
      <c r="E807" s="226"/>
      <c r="H807" s="227"/>
      <c r="I807" s="228"/>
      <c r="K807" s="228"/>
      <c r="L807" s="226"/>
      <c r="M807" s="225"/>
    </row>
    <row r="808" spans="2:13" ht="15.75" customHeight="1">
      <c r="B808" s="223"/>
      <c r="C808" s="224"/>
      <c r="D808" s="225"/>
      <c r="E808" s="226"/>
      <c r="H808" s="227"/>
      <c r="I808" s="228"/>
      <c r="K808" s="228"/>
      <c r="L808" s="226"/>
      <c r="M808" s="225"/>
    </row>
    <row r="809" spans="2:13" ht="15.75" customHeight="1">
      <c r="B809" s="223"/>
      <c r="C809" s="224"/>
      <c r="D809" s="225"/>
      <c r="E809" s="226"/>
      <c r="H809" s="227"/>
      <c r="I809" s="228"/>
      <c r="K809" s="228"/>
      <c r="L809" s="226"/>
      <c r="M809" s="225"/>
    </row>
    <row r="810" spans="2:13" ht="15.75" customHeight="1">
      <c r="B810" s="223"/>
      <c r="C810" s="224"/>
      <c r="D810" s="225"/>
      <c r="E810" s="226"/>
      <c r="H810" s="227"/>
      <c r="I810" s="228"/>
      <c r="K810" s="228"/>
      <c r="L810" s="226"/>
      <c r="M810" s="225"/>
    </row>
    <row r="811" spans="2:13" ht="15.75" customHeight="1">
      <c r="B811" s="223"/>
      <c r="C811" s="224"/>
      <c r="D811" s="225"/>
      <c r="E811" s="226"/>
      <c r="H811" s="227"/>
      <c r="I811" s="228"/>
      <c r="K811" s="228"/>
      <c r="L811" s="226"/>
      <c r="M811" s="225"/>
    </row>
    <row r="812" spans="2:13" ht="15.75" customHeight="1">
      <c r="B812" s="223"/>
      <c r="C812" s="224"/>
      <c r="D812" s="225"/>
      <c r="E812" s="226"/>
      <c r="H812" s="227"/>
      <c r="I812" s="228"/>
      <c r="K812" s="228"/>
      <c r="L812" s="226"/>
      <c r="M812" s="225"/>
    </row>
    <row r="813" spans="2:13" ht="15.75" customHeight="1">
      <c r="B813" s="223"/>
      <c r="C813" s="224"/>
      <c r="D813" s="225"/>
      <c r="E813" s="226"/>
      <c r="H813" s="227"/>
      <c r="I813" s="228"/>
      <c r="K813" s="228"/>
      <c r="L813" s="226"/>
      <c r="M813" s="225"/>
    </row>
    <row r="814" spans="2:13" ht="15.75" customHeight="1">
      <c r="B814" s="223"/>
      <c r="C814" s="224"/>
      <c r="D814" s="225"/>
      <c r="E814" s="226"/>
      <c r="H814" s="227"/>
      <c r="I814" s="228"/>
      <c r="K814" s="228"/>
      <c r="L814" s="226"/>
      <c r="M814" s="225"/>
    </row>
    <row r="815" spans="2:13" ht="15.75" customHeight="1">
      <c r="B815" s="223"/>
      <c r="C815" s="224"/>
      <c r="D815" s="225"/>
      <c r="E815" s="226"/>
      <c r="H815" s="227"/>
      <c r="I815" s="228"/>
      <c r="K815" s="228"/>
      <c r="L815" s="226"/>
      <c r="M815" s="225"/>
    </row>
    <row r="816" spans="2:13" ht="15.75" customHeight="1">
      <c r="B816" s="223"/>
      <c r="C816" s="224"/>
      <c r="D816" s="225"/>
      <c r="E816" s="226"/>
      <c r="H816" s="227"/>
      <c r="I816" s="228"/>
      <c r="K816" s="228"/>
      <c r="L816" s="226"/>
      <c r="M816" s="225"/>
    </row>
    <row r="817" spans="2:13" ht="15.75" customHeight="1">
      <c r="B817" s="223"/>
      <c r="C817" s="224"/>
      <c r="D817" s="225"/>
      <c r="E817" s="226"/>
      <c r="H817" s="227"/>
      <c r="I817" s="228"/>
      <c r="K817" s="228"/>
      <c r="L817" s="226"/>
      <c r="M817" s="225"/>
    </row>
    <row r="818" spans="2:13" ht="15.75" customHeight="1">
      <c r="B818" s="223"/>
      <c r="C818" s="224"/>
      <c r="D818" s="225"/>
      <c r="E818" s="226"/>
      <c r="H818" s="227"/>
      <c r="I818" s="228"/>
      <c r="K818" s="228"/>
      <c r="L818" s="226"/>
      <c r="M818" s="225"/>
    </row>
    <row r="819" spans="2:13" ht="15.75" customHeight="1">
      <c r="B819" s="223"/>
      <c r="C819" s="224"/>
      <c r="D819" s="225"/>
      <c r="E819" s="226"/>
      <c r="H819" s="227"/>
      <c r="I819" s="228"/>
      <c r="K819" s="228"/>
      <c r="L819" s="226"/>
      <c r="M819" s="225"/>
    </row>
    <row r="820" spans="2:13" ht="15.75" customHeight="1">
      <c r="B820" s="223"/>
      <c r="C820" s="224"/>
      <c r="D820" s="225"/>
      <c r="E820" s="226"/>
      <c r="H820" s="227"/>
      <c r="I820" s="228"/>
      <c r="K820" s="228"/>
      <c r="L820" s="226"/>
      <c r="M820" s="225"/>
    </row>
    <row r="821" spans="2:13" ht="15.75" customHeight="1">
      <c r="B821" s="223"/>
      <c r="C821" s="224"/>
      <c r="D821" s="225"/>
      <c r="E821" s="226"/>
      <c r="H821" s="227"/>
      <c r="I821" s="228"/>
      <c r="K821" s="228"/>
      <c r="L821" s="226"/>
      <c r="M821" s="225"/>
    </row>
    <row r="822" spans="2:13" ht="15.75" customHeight="1">
      <c r="B822" s="223"/>
      <c r="C822" s="224"/>
      <c r="D822" s="225"/>
      <c r="E822" s="226"/>
      <c r="H822" s="227"/>
      <c r="I822" s="228"/>
      <c r="K822" s="228"/>
      <c r="L822" s="226"/>
      <c r="M822" s="225"/>
    </row>
    <row r="823" spans="2:13" ht="15.75" customHeight="1">
      <c r="B823" s="223"/>
      <c r="C823" s="224"/>
      <c r="D823" s="225"/>
      <c r="E823" s="226"/>
      <c r="H823" s="227"/>
      <c r="I823" s="228"/>
      <c r="K823" s="228"/>
      <c r="L823" s="226"/>
      <c r="M823" s="225"/>
    </row>
    <row r="824" spans="2:13" ht="15.75" customHeight="1">
      <c r="B824" s="223"/>
      <c r="C824" s="224"/>
      <c r="D824" s="225"/>
      <c r="E824" s="226"/>
      <c r="H824" s="227"/>
      <c r="I824" s="228"/>
      <c r="K824" s="228"/>
      <c r="L824" s="226"/>
      <c r="M824" s="225"/>
    </row>
    <row r="825" spans="2:13" ht="15.75" customHeight="1">
      <c r="B825" s="223"/>
      <c r="C825" s="224"/>
      <c r="D825" s="225"/>
      <c r="E825" s="226"/>
      <c r="H825" s="227"/>
      <c r="I825" s="228"/>
      <c r="K825" s="228"/>
      <c r="L825" s="226"/>
      <c r="M825" s="225"/>
    </row>
    <row r="826" spans="2:13" ht="15.75" customHeight="1">
      <c r="B826" s="223"/>
      <c r="C826" s="224"/>
      <c r="D826" s="225"/>
      <c r="E826" s="226"/>
      <c r="H826" s="227"/>
      <c r="I826" s="228"/>
      <c r="K826" s="228"/>
      <c r="L826" s="226"/>
      <c r="M826" s="225"/>
    </row>
    <row r="827" spans="2:13" ht="15.75" customHeight="1">
      <c r="B827" s="223"/>
      <c r="C827" s="224"/>
      <c r="D827" s="225"/>
      <c r="E827" s="226"/>
      <c r="H827" s="227"/>
      <c r="I827" s="228"/>
      <c r="K827" s="228"/>
      <c r="L827" s="226"/>
      <c r="M827" s="225"/>
    </row>
    <row r="828" spans="2:13" ht="15.75" customHeight="1">
      <c r="B828" s="223"/>
      <c r="C828" s="224"/>
      <c r="D828" s="225"/>
      <c r="E828" s="226"/>
      <c r="H828" s="227"/>
      <c r="I828" s="228"/>
      <c r="K828" s="228"/>
      <c r="L828" s="226"/>
      <c r="M828" s="225"/>
    </row>
    <row r="829" spans="2:13" ht="15.75" customHeight="1">
      <c r="B829" s="223"/>
      <c r="C829" s="224"/>
      <c r="D829" s="225"/>
      <c r="E829" s="226"/>
      <c r="H829" s="227"/>
      <c r="I829" s="228"/>
      <c r="K829" s="228"/>
      <c r="L829" s="226"/>
      <c r="M829" s="225"/>
    </row>
    <row r="830" spans="2:13" ht="15.75" customHeight="1">
      <c r="B830" s="223"/>
      <c r="C830" s="224"/>
      <c r="D830" s="225"/>
      <c r="E830" s="226"/>
      <c r="H830" s="227"/>
      <c r="I830" s="228"/>
      <c r="K830" s="228"/>
      <c r="L830" s="226"/>
      <c r="M830" s="225"/>
    </row>
    <row r="831" spans="2:13" ht="15.75" customHeight="1">
      <c r="B831" s="223"/>
      <c r="C831" s="224"/>
      <c r="D831" s="225"/>
      <c r="E831" s="226"/>
      <c r="H831" s="227"/>
      <c r="I831" s="228"/>
      <c r="K831" s="228"/>
      <c r="L831" s="226"/>
      <c r="M831" s="225"/>
    </row>
    <row r="832" spans="2:13" ht="15.75" customHeight="1">
      <c r="B832" s="223"/>
      <c r="C832" s="224"/>
      <c r="D832" s="225"/>
      <c r="E832" s="226"/>
      <c r="H832" s="227"/>
      <c r="I832" s="228"/>
      <c r="K832" s="228"/>
      <c r="L832" s="226"/>
      <c r="M832" s="225"/>
    </row>
    <row r="833" spans="2:13" ht="15.75" customHeight="1">
      <c r="B833" s="223"/>
      <c r="C833" s="224"/>
      <c r="D833" s="225"/>
      <c r="E833" s="226"/>
      <c r="H833" s="227"/>
      <c r="I833" s="228"/>
      <c r="K833" s="228"/>
      <c r="L833" s="226"/>
      <c r="M833" s="225"/>
    </row>
    <row r="834" spans="2:13" ht="15.75" customHeight="1">
      <c r="B834" s="223"/>
      <c r="C834" s="224"/>
      <c r="D834" s="225"/>
      <c r="E834" s="226"/>
      <c r="H834" s="227"/>
      <c r="I834" s="228"/>
      <c r="K834" s="228"/>
      <c r="L834" s="226"/>
      <c r="M834" s="225"/>
    </row>
    <row r="835" spans="2:13" ht="15.75" customHeight="1">
      <c r="B835" s="223"/>
      <c r="C835" s="224"/>
      <c r="D835" s="225"/>
      <c r="E835" s="226"/>
      <c r="H835" s="227"/>
      <c r="I835" s="228"/>
      <c r="K835" s="228"/>
      <c r="L835" s="226"/>
      <c r="M835" s="225"/>
    </row>
    <row r="836" spans="2:13" ht="15.75" customHeight="1">
      <c r="B836" s="223"/>
      <c r="C836" s="224"/>
      <c r="D836" s="225"/>
      <c r="E836" s="226"/>
      <c r="H836" s="227"/>
      <c r="I836" s="228"/>
      <c r="K836" s="228"/>
      <c r="L836" s="226"/>
      <c r="M836" s="225"/>
    </row>
    <row r="837" spans="2:13" ht="15.75" customHeight="1">
      <c r="B837" s="223"/>
      <c r="C837" s="224"/>
      <c r="D837" s="225"/>
      <c r="E837" s="226"/>
      <c r="H837" s="227"/>
      <c r="I837" s="228"/>
      <c r="K837" s="228"/>
      <c r="L837" s="226"/>
      <c r="M837" s="225"/>
    </row>
    <row r="838" spans="2:13" ht="15.75" customHeight="1">
      <c r="B838" s="223"/>
      <c r="C838" s="224"/>
      <c r="D838" s="225"/>
      <c r="E838" s="226"/>
      <c r="H838" s="227"/>
      <c r="I838" s="228"/>
      <c r="K838" s="228"/>
      <c r="L838" s="226"/>
      <c r="M838" s="225"/>
    </row>
    <row r="839" spans="2:13" ht="15.75" customHeight="1">
      <c r="B839" s="223"/>
      <c r="C839" s="224"/>
      <c r="D839" s="225"/>
      <c r="E839" s="226"/>
      <c r="H839" s="227"/>
      <c r="I839" s="228"/>
      <c r="K839" s="228"/>
      <c r="L839" s="226"/>
      <c r="M839" s="225"/>
    </row>
    <row r="840" spans="2:13" ht="15.75" customHeight="1">
      <c r="B840" s="223"/>
      <c r="C840" s="224"/>
      <c r="D840" s="225"/>
      <c r="E840" s="226"/>
      <c r="H840" s="227"/>
      <c r="I840" s="228"/>
      <c r="K840" s="228"/>
      <c r="L840" s="226"/>
      <c r="M840" s="225"/>
    </row>
    <row r="841" spans="2:13" ht="15.75" customHeight="1">
      <c r="B841" s="223"/>
      <c r="C841" s="224"/>
      <c r="D841" s="225"/>
      <c r="E841" s="226"/>
      <c r="H841" s="227"/>
      <c r="I841" s="228"/>
      <c r="K841" s="228"/>
      <c r="L841" s="226"/>
      <c r="M841" s="225"/>
    </row>
    <row r="842" spans="2:13" ht="15.75" customHeight="1">
      <c r="B842" s="223"/>
      <c r="C842" s="224"/>
      <c r="D842" s="225"/>
      <c r="E842" s="226"/>
      <c r="H842" s="227"/>
      <c r="I842" s="228"/>
      <c r="K842" s="228"/>
      <c r="L842" s="226"/>
      <c r="M842" s="225"/>
    </row>
    <row r="843" spans="2:13" ht="15.75" customHeight="1">
      <c r="B843" s="223"/>
      <c r="C843" s="224"/>
      <c r="D843" s="225"/>
      <c r="E843" s="226"/>
      <c r="H843" s="227"/>
      <c r="I843" s="228"/>
      <c r="K843" s="228"/>
      <c r="L843" s="226"/>
      <c r="M843" s="225"/>
    </row>
    <row r="844" spans="2:13" ht="15.75" customHeight="1">
      <c r="B844" s="223"/>
      <c r="C844" s="224"/>
      <c r="D844" s="225"/>
      <c r="E844" s="226"/>
      <c r="H844" s="227"/>
      <c r="I844" s="228"/>
      <c r="K844" s="228"/>
      <c r="L844" s="226"/>
      <c r="M844" s="225"/>
    </row>
    <row r="845" spans="2:13" ht="15.75" customHeight="1">
      <c r="B845" s="223"/>
      <c r="C845" s="224"/>
      <c r="D845" s="225"/>
      <c r="E845" s="226"/>
      <c r="H845" s="227"/>
      <c r="I845" s="228"/>
      <c r="K845" s="228"/>
      <c r="L845" s="226"/>
      <c r="M845" s="225"/>
    </row>
    <row r="846" spans="2:13" ht="15.75" customHeight="1">
      <c r="B846" s="223"/>
      <c r="C846" s="224"/>
      <c r="D846" s="225"/>
      <c r="E846" s="226"/>
      <c r="H846" s="227"/>
      <c r="I846" s="228"/>
      <c r="K846" s="228"/>
      <c r="L846" s="226"/>
      <c r="M846" s="225"/>
    </row>
    <row r="847" spans="2:13" ht="15.75" customHeight="1">
      <c r="B847" s="223"/>
      <c r="C847" s="224"/>
      <c r="D847" s="225"/>
      <c r="E847" s="226"/>
      <c r="H847" s="227"/>
      <c r="I847" s="228"/>
      <c r="K847" s="228"/>
      <c r="L847" s="226"/>
      <c r="M847" s="225"/>
    </row>
    <row r="848" spans="2:13" ht="15.75" customHeight="1">
      <c r="B848" s="223"/>
      <c r="C848" s="224"/>
      <c r="D848" s="225"/>
      <c r="E848" s="226"/>
      <c r="H848" s="227"/>
      <c r="I848" s="228"/>
      <c r="K848" s="228"/>
      <c r="L848" s="226"/>
      <c r="M848" s="225"/>
    </row>
    <row r="849" spans="2:13" ht="15.75" customHeight="1">
      <c r="B849" s="223"/>
      <c r="C849" s="224"/>
      <c r="D849" s="225"/>
      <c r="E849" s="226"/>
      <c r="H849" s="227"/>
      <c r="I849" s="228"/>
      <c r="K849" s="228"/>
      <c r="L849" s="226"/>
      <c r="M849" s="225"/>
    </row>
    <row r="850" spans="2:13" ht="15.75" customHeight="1">
      <c r="B850" s="223"/>
      <c r="C850" s="224"/>
      <c r="D850" s="225"/>
      <c r="E850" s="226"/>
      <c r="H850" s="227"/>
      <c r="I850" s="228"/>
      <c r="K850" s="228"/>
      <c r="L850" s="226"/>
      <c r="M850" s="225"/>
    </row>
    <row r="851" spans="2:13" ht="15.75" customHeight="1">
      <c r="B851" s="223"/>
      <c r="C851" s="224"/>
      <c r="D851" s="225"/>
      <c r="E851" s="226"/>
      <c r="H851" s="227"/>
      <c r="I851" s="228"/>
      <c r="K851" s="228"/>
      <c r="L851" s="226"/>
      <c r="M851" s="225"/>
    </row>
    <row r="852" spans="2:13" ht="15.75" customHeight="1">
      <c r="B852" s="223"/>
      <c r="C852" s="224"/>
      <c r="D852" s="225"/>
      <c r="E852" s="226"/>
      <c r="H852" s="227"/>
      <c r="I852" s="228"/>
      <c r="K852" s="228"/>
      <c r="L852" s="226"/>
      <c r="M852" s="225"/>
    </row>
    <row r="853" spans="2:13" ht="15.75" customHeight="1">
      <c r="B853" s="223"/>
      <c r="C853" s="224"/>
      <c r="D853" s="225"/>
      <c r="E853" s="226"/>
      <c r="H853" s="227"/>
      <c r="I853" s="228"/>
      <c r="K853" s="228"/>
      <c r="L853" s="226"/>
      <c r="M853" s="225"/>
    </row>
    <row r="854" spans="2:13" ht="15.75" customHeight="1">
      <c r="B854" s="223"/>
      <c r="C854" s="224"/>
      <c r="D854" s="225"/>
      <c r="E854" s="226"/>
      <c r="H854" s="227"/>
      <c r="I854" s="228"/>
      <c r="K854" s="228"/>
      <c r="L854" s="226"/>
      <c r="M854" s="225"/>
    </row>
    <row r="855" spans="2:13" ht="15.75" customHeight="1">
      <c r="B855" s="223"/>
      <c r="C855" s="224"/>
      <c r="D855" s="225"/>
      <c r="E855" s="226"/>
      <c r="H855" s="227"/>
      <c r="I855" s="228"/>
      <c r="K855" s="228"/>
      <c r="L855" s="226"/>
      <c r="M855" s="225"/>
    </row>
    <row r="856" spans="2:13" ht="15.75" customHeight="1">
      <c r="B856" s="223"/>
      <c r="C856" s="224"/>
      <c r="D856" s="225"/>
      <c r="E856" s="226"/>
      <c r="H856" s="227"/>
      <c r="I856" s="228"/>
      <c r="K856" s="228"/>
      <c r="L856" s="226"/>
      <c r="M856" s="225"/>
    </row>
    <row r="857" spans="2:13" ht="15.75" customHeight="1">
      <c r="B857" s="223"/>
      <c r="C857" s="224"/>
      <c r="D857" s="225"/>
      <c r="E857" s="226"/>
      <c r="H857" s="227"/>
      <c r="I857" s="228"/>
      <c r="K857" s="228"/>
      <c r="L857" s="226"/>
      <c r="M857" s="225"/>
    </row>
    <row r="858" spans="2:13" ht="15.75" customHeight="1">
      <c r="B858" s="223"/>
      <c r="C858" s="224"/>
      <c r="D858" s="225"/>
      <c r="E858" s="226"/>
      <c r="H858" s="227"/>
      <c r="I858" s="228"/>
      <c r="K858" s="228"/>
      <c r="L858" s="226"/>
      <c r="M858" s="225"/>
    </row>
    <row r="859" spans="2:13" ht="15.75" customHeight="1">
      <c r="B859" s="223"/>
      <c r="C859" s="224"/>
      <c r="D859" s="225"/>
      <c r="E859" s="226"/>
      <c r="H859" s="227"/>
      <c r="I859" s="228"/>
      <c r="K859" s="228"/>
      <c r="L859" s="226"/>
      <c r="M859" s="225"/>
    </row>
    <row r="860" spans="2:13" ht="15.75" customHeight="1">
      <c r="B860" s="223"/>
      <c r="C860" s="224"/>
      <c r="D860" s="225"/>
      <c r="E860" s="226"/>
      <c r="H860" s="227"/>
      <c r="I860" s="228"/>
      <c r="K860" s="228"/>
      <c r="L860" s="226"/>
      <c r="M860" s="225"/>
    </row>
    <row r="861" spans="2:13" ht="15.75" customHeight="1">
      <c r="B861" s="223"/>
      <c r="C861" s="224"/>
      <c r="D861" s="225"/>
      <c r="E861" s="226"/>
      <c r="H861" s="227"/>
      <c r="I861" s="228"/>
      <c r="K861" s="228"/>
      <c r="L861" s="226"/>
      <c r="M861" s="225"/>
    </row>
    <row r="862" spans="2:13" ht="15.75" customHeight="1">
      <c r="B862" s="223"/>
      <c r="C862" s="224"/>
      <c r="D862" s="225"/>
      <c r="E862" s="226"/>
      <c r="H862" s="227"/>
      <c r="I862" s="228"/>
      <c r="K862" s="228"/>
      <c r="L862" s="226"/>
      <c r="M862" s="225"/>
    </row>
    <row r="863" spans="2:13" ht="15.75" customHeight="1">
      <c r="B863" s="223"/>
      <c r="C863" s="224"/>
      <c r="D863" s="225"/>
      <c r="E863" s="226"/>
      <c r="H863" s="227"/>
      <c r="I863" s="228"/>
      <c r="K863" s="228"/>
      <c r="L863" s="226"/>
      <c r="M863" s="225"/>
    </row>
    <row r="864" spans="2:13" ht="15.75" customHeight="1">
      <c r="B864" s="223"/>
      <c r="C864" s="224"/>
      <c r="D864" s="225"/>
      <c r="E864" s="226"/>
      <c r="H864" s="227"/>
      <c r="I864" s="228"/>
      <c r="K864" s="228"/>
      <c r="L864" s="226"/>
      <c r="M864" s="225"/>
    </row>
    <row r="865" spans="2:13" ht="15.75" customHeight="1">
      <c r="B865" s="223"/>
      <c r="C865" s="224"/>
      <c r="D865" s="225"/>
      <c r="E865" s="226"/>
      <c r="H865" s="227"/>
      <c r="I865" s="228"/>
      <c r="K865" s="228"/>
      <c r="L865" s="226"/>
      <c r="M865" s="225"/>
    </row>
    <row r="866" spans="2:13" ht="15.75" customHeight="1">
      <c r="B866" s="223"/>
      <c r="C866" s="224"/>
      <c r="D866" s="225"/>
      <c r="E866" s="226"/>
      <c r="H866" s="227"/>
      <c r="I866" s="228"/>
      <c r="K866" s="228"/>
      <c r="L866" s="226"/>
      <c r="M866" s="225"/>
    </row>
    <row r="867" spans="2:13" ht="15.75" customHeight="1">
      <c r="B867" s="223"/>
      <c r="C867" s="224"/>
      <c r="D867" s="225"/>
      <c r="E867" s="226"/>
      <c r="H867" s="227"/>
      <c r="I867" s="228"/>
      <c r="K867" s="228"/>
      <c r="L867" s="226"/>
      <c r="M867" s="225"/>
    </row>
    <row r="868" spans="2:13" ht="15.75" customHeight="1">
      <c r="B868" s="223"/>
      <c r="C868" s="224"/>
      <c r="D868" s="225"/>
      <c r="E868" s="226"/>
      <c r="H868" s="227"/>
      <c r="I868" s="228"/>
      <c r="K868" s="228"/>
      <c r="L868" s="226"/>
      <c r="M868" s="225"/>
    </row>
    <row r="869" spans="2:13" ht="15.75" customHeight="1">
      <c r="B869" s="223"/>
      <c r="C869" s="224"/>
      <c r="D869" s="225"/>
      <c r="E869" s="226"/>
      <c r="H869" s="227"/>
      <c r="I869" s="228"/>
      <c r="K869" s="228"/>
      <c r="L869" s="226"/>
      <c r="M869" s="225"/>
    </row>
    <row r="870" spans="2:13" ht="15.75" customHeight="1">
      <c r="B870" s="223"/>
      <c r="C870" s="224"/>
      <c r="D870" s="225"/>
      <c r="E870" s="226"/>
      <c r="H870" s="227"/>
      <c r="I870" s="228"/>
      <c r="K870" s="228"/>
      <c r="L870" s="226"/>
      <c r="M870" s="225"/>
    </row>
    <row r="871" spans="2:13" ht="15.75" customHeight="1">
      <c r="B871" s="223"/>
      <c r="C871" s="224"/>
      <c r="D871" s="225"/>
      <c r="E871" s="226"/>
      <c r="H871" s="227"/>
      <c r="I871" s="228"/>
      <c r="K871" s="228"/>
      <c r="L871" s="226"/>
      <c r="M871" s="225"/>
    </row>
    <row r="872" spans="2:13" ht="15.75" customHeight="1">
      <c r="B872" s="223"/>
      <c r="C872" s="224"/>
      <c r="D872" s="225"/>
      <c r="E872" s="226"/>
      <c r="H872" s="227"/>
      <c r="I872" s="228"/>
      <c r="K872" s="228"/>
      <c r="L872" s="226"/>
      <c r="M872" s="225"/>
    </row>
    <row r="873" spans="2:13" ht="15.75" customHeight="1">
      <c r="B873" s="223"/>
      <c r="C873" s="224"/>
      <c r="D873" s="225"/>
      <c r="E873" s="226"/>
      <c r="H873" s="227"/>
      <c r="I873" s="228"/>
      <c r="K873" s="228"/>
      <c r="L873" s="226"/>
      <c r="M873" s="225"/>
    </row>
    <row r="874" spans="2:13" ht="15.75" customHeight="1">
      <c r="B874" s="223"/>
      <c r="C874" s="224"/>
      <c r="D874" s="225"/>
      <c r="E874" s="226"/>
      <c r="H874" s="227"/>
      <c r="I874" s="228"/>
      <c r="K874" s="228"/>
      <c r="L874" s="226"/>
      <c r="M874" s="225"/>
    </row>
    <row r="875" spans="2:13" ht="15.75" customHeight="1">
      <c r="B875" s="223"/>
      <c r="C875" s="224"/>
      <c r="D875" s="225"/>
      <c r="E875" s="226"/>
      <c r="H875" s="227"/>
      <c r="I875" s="228"/>
      <c r="K875" s="228"/>
      <c r="L875" s="226"/>
      <c r="M875" s="225"/>
    </row>
    <row r="876" spans="2:13" ht="15.75" customHeight="1">
      <c r="B876" s="223"/>
      <c r="C876" s="224"/>
      <c r="D876" s="225"/>
      <c r="E876" s="226"/>
      <c r="H876" s="227"/>
      <c r="I876" s="228"/>
      <c r="K876" s="228"/>
      <c r="L876" s="226"/>
      <c r="M876" s="225"/>
    </row>
    <row r="877" spans="2:13" ht="15.75" customHeight="1">
      <c r="B877" s="223"/>
      <c r="C877" s="224"/>
      <c r="D877" s="225"/>
      <c r="E877" s="226"/>
      <c r="H877" s="227"/>
      <c r="I877" s="228"/>
      <c r="K877" s="228"/>
      <c r="L877" s="226"/>
      <c r="M877" s="225"/>
    </row>
    <row r="878" spans="2:13" ht="15.75" customHeight="1">
      <c r="B878" s="223"/>
      <c r="C878" s="224"/>
      <c r="D878" s="225"/>
      <c r="E878" s="226"/>
      <c r="H878" s="227"/>
      <c r="I878" s="228"/>
      <c r="K878" s="228"/>
      <c r="L878" s="226"/>
      <c r="M878" s="225"/>
    </row>
    <row r="879" spans="2:13" ht="15.75" customHeight="1">
      <c r="B879" s="223"/>
      <c r="C879" s="224"/>
      <c r="D879" s="225"/>
      <c r="E879" s="226"/>
      <c r="H879" s="227"/>
      <c r="I879" s="228"/>
      <c r="K879" s="228"/>
      <c r="L879" s="226"/>
      <c r="M879" s="225"/>
    </row>
    <row r="880" spans="2:13" ht="15.75" customHeight="1">
      <c r="B880" s="223"/>
      <c r="C880" s="224"/>
      <c r="D880" s="225"/>
      <c r="E880" s="226"/>
      <c r="H880" s="227"/>
      <c r="I880" s="228"/>
      <c r="K880" s="228"/>
      <c r="L880" s="226"/>
      <c r="M880" s="225"/>
    </row>
    <row r="881" spans="2:13" ht="15.75" customHeight="1">
      <c r="B881" s="223"/>
      <c r="C881" s="224"/>
      <c r="D881" s="225"/>
      <c r="E881" s="226"/>
      <c r="H881" s="227"/>
      <c r="I881" s="228"/>
      <c r="K881" s="228"/>
      <c r="L881" s="226"/>
      <c r="M881" s="225"/>
    </row>
    <row r="882" spans="2:13" ht="15.75" customHeight="1">
      <c r="B882" s="223"/>
      <c r="C882" s="224"/>
      <c r="D882" s="225"/>
      <c r="E882" s="226"/>
      <c r="H882" s="227"/>
      <c r="I882" s="228"/>
      <c r="K882" s="228"/>
      <c r="L882" s="226"/>
      <c r="M882" s="225"/>
    </row>
    <row r="883" spans="2:13" ht="15.75" customHeight="1">
      <c r="B883" s="223"/>
      <c r="C883" s="224"/>
      <c r="D883" s="225"/>
      <c r="E883" s="226"/>
      <c r="H883" s="227"/>
      <c r="I883" s="228"/>
      <c r="K883" s="228"/>
      <c r="L883" s="226"/>
      <c r="M883" s="225"/>
    </row>
    <row r="884" spans="2:13" ht="15.75" customHeight="1">
      <c r="B884" s="223"/>
      <c r="C884" s="224"/>
      <c r="D884" s="225"/>
      <c r="E884" s="226"/>
      <c r="H884" s="227"/>
      <c r="I884" s="228"/>
      <c r="K884" s="228"/>
      <c r="L884" s="226"/>
      <c r="M884" s="225"/>
    </row>
    <row r="885" spans="2:13" ht="15.75" customHeight="1">
      <c r="B885" s="223"/>
      <c r="C885" s="224"/>
      <c r="D885" s="225"/>
      <c r="E885" s="226"/>
      <c r="H885" s="227"/>
      <c r="I885" s="228"/>
      <c r="K885" s="228"/>
      <c r="L885" s="226"/>
      <c r="M885" s="225"/>
    </row>
    <row r="886" spans="2:13" ht="15.75" customHeight="1">
      <c r="B886" s="223"/>
      <c r="C886" s="224"/>
      <c r="D886" s="225"/>
      <c r="E886" s="226"/>
      <c r="H886" s="227"/>
      <c r="I886" s="228"/>
      <c r="K886" s="228"/>
      <c r="L886" s="226"/>
      <c r="M886" s="225"/>
    </row>
    <row r="887" spans="2:13" ht="15.75" customHeight="1">
      <c r="B887" s="223"/>
      <c r="C887" s="224"/>
      <c r="D887" s="225"/>
      <c r="E887" s="226"/>
      <c r="H887" s="227"/>
      <c r="I887" s="228"/>
      <c r="K887" s="228"/>
      <c r="L887" s="226"/>
      <c r="M887" s="225"/>
    </row>
    <row r="888" spans="2:13" ht="15.75" customHeight="1">
      <c r="B888" s="223"/>
      <c r="C888" s="224"/>
      <c r="D888" s="225"/>
      <c r="E888" s="226"/>
      <c r="H888" s="227"/>
      <c r="I888" s="228"/>
      <c r="K888" s="228"/>
      <c r="L888" s="226"/>
      <c r="M888" s="225"/>
    </row>
    <row r="889" spans="2:13" ht="15.75" customHeight="1">
      <c r="B889" s="223"/>
      <c r="C889" s="224"/>
      <c r="D889" s="225"/>
      <c r="E889" s="226"/>
      <c r="H889" s="227"/>
      <c r="I889" s="228"/>
      <c r="K889" s="228"/>
      <c r="L889" s="226"/>
      <c r="M889" s="225"/>
    </row>
    <row r="890" spans="2:13" ht="15.75" customHeight="1">
      <c r="B890" s="223"/>
      <c r="C890" s="224"/>
      <c r="D890" s="225"/>
      <c r="E890" s="226"/>
      <c r="H890" s="227"/>
      <c r="I890" s="228"/>
      <c r="K890" s="228"/>
      <c r="L890" s="226"/>
      <c r="M890" s="225"/>
    </row>
    <row r="891" spans="2:13" ht="15.75" customHeight="1">
      <c r="B891" s="223"/>
      <c r="C891" s="224"/>
      <c r="D891" s="225"/>
      <c r="E891" s="226"/>
      <c r="H891" s="227"/>
      <c r="I891" s="228"/>
      <c r="K891" s="228"/>
      <c r="L891" s="226"/>
      <c r="M891" s="225"/>
    </row>
    <row r="892" spans="2:13" ht="15.75" customHeight="1">
      <c r="B892" s="223"/>
      <c r="C892" s="224"/>
      <c r="D892" s="225"/>
      <c r="E892" s="226"/>
      <c r="H892" s="227"/>
      <c r="I892" s="228"/>
      <c r="K892" s="228"/>
      <c r="L892" s="226"/>
      <c r="M892" s="225"/>
    </row>
    <row r="893" spans="2:13" ht="15.75" customHeight="1">
      <c r="B893" s="223"/>
      <c r="C893" s="224"/>
      <c r="D893" s="225"/>
      <c r="E893" s="226"/>
      <c r="H893" s="227"/>
      <c r="I893" s="228"/>
      <c r="K893" s="228"/>
      <c r="L893" s="226"/>
      <c r="M893" s="225"/>
    </row>
    <row r="894" spans="2:13" ht="15.75" customHeight="1">
      <c r="B894" s="223"/>
      <c r="C894" s="224"/>
      <c r="D894" s="225"/>
      <c r="E894" s="226"/>
      <c r="H894" s="227"/>
      <c r="I894" s="228"/>
      <c r="K894" s="228"/>
      <c r="L894" s="226"/>
      <c r="M894" s="225"/>
    </row>
    <row r="895" spans="2:13" ht="15.75" customHeight="1">
      <c r="B895" s="223"/>
      <c r="C895" s="224"/>
      <c r="D895" s="225"/>
      <c r="E895" s="226"/>
      <c r="H895" s="227"/>
      <c r="I895" s="228"/>
      <c r="K895" s="228"/>
      <c r="L895" s="226"/>
      <c r="M895" s="225"/>
    </row>
    <row r="896" spans="2:13" ht="15.75" customHeight="1">
      <c r="B896" s="223"/>
      <c r="C896" s="224"/>
      <c r="D896" s="225"/>
      <c r="E896" s="226"/>
      <c r="H896" s="227"/>
      <c r="I896" s="228"/>
      <c r="K896" s="228"/>
      <c r="L896" s="226"/>
      <c r="M896" s="225"/>
    </row>
    <row r="897" spans="2:13" ht="15.75" customHeight="1">
      <c r="B897" s="223"/>
      <c r="C897" s="224"/>
      <c r="D897" s="225"/>
      <c r="E897" s="226"/>
      <c r="H897" s="227"/>
      <c r="I897" s="228"/>
      <c r="K897" s="228"/>
      <c r="L897" s="226"/>
      <c r="M897" s="225"/>
    </row>
    <row r="898" spans="2:13" ht="15.75" customHeight="1">
      <c r="B898" s="223"/>
      <c r="C898" s="224"/>
      <c r="D898" s="225"/>
      <c r="E898" s="226"/>
      <c r="H898" s="227"/>
      <c r="I898" s="228"/>
      <c r="K898" s="228"/>
      <c r="L898" s="226"/>
      <c r="M898" s="225"/>
    </row>
    <row r="899" spans="2:13" ht="15.75" customHeight="1">
      <c r="B899" s="223"/>
      <c r="C899" s="224"/>
      <c r="D899" s="225"/>
      <c r="E899" s="226"/>
      <c r="H899" s="227"/>
      <c r="I899" s="228"/>
      <c r="K899" s="228"/>
      <c r="L899" s="226"/>
      <c r="M899" s="225"/>
    </row>
    <row r="900" spans="2:13" ht="15.75" customHeight="1">
      <c r="B900" s="223"/>
      <c r="C900" s="224"/>
      <c r="D900" s="225"/>
      <c r="E900" s="226"/>
      <c r="H900" s="227"/>
      <c r="I900" s="228"/>
      <c r="K900" s="228"/>
      <c r="L900" s="226"/>
      <c r="M900" s="225"/>
    </row>
    <row r="901" spans="2:13" ht="15.75" customHeight="1">
      <c r="B901" s="223"/>
      <c r="C901" s="224"/>
      <c r="D901" s="225"/>
      <c r="E901" s="226"/>
      <c r="H901" s="227"/>
      <c r="I901" s="228"/>
      <c r="K901" s="228"/>
      <c r="L901" s="226"/>
      <c r="M901" s="225"/>
    </row>
    <row r="902" spans="2:13" ht="15.75" customHeight="1">
      <c r="B902" s="223"/>
      <c r="C902" s="224"/>
      <c r="D902" s="225"/>
      <c r="E902" s="226"/>
      <c r="H902" s="227"/>
      <c r="I902" s="228"/>
      <c r="K902" s="228"/>
      <c r="L902" s="226"/>
      <c r="M902" s="225"/>
    </row>
    <row r="903" spans="2:13" ht="15.75" customHeight="1">
      <c r="B903" s="223"/>
      <c r="C903" s="224"/>
      <c r="D903" s="225"/>
      <c r="E903" s="226"/>
      <c r="H903" s="227"/>
      <c r="I903" s="228"/>
      <c r="K903" s="228"/>
      <c r="L903" s="226"/>
      <c r="M903" s="225"/>
    </row>
    <row r="904" spans="2:13" ht="15.75" customHeight="1">
      <c r="B904" s="223"/>
      <c r="C904" s="224"/>
      <c r="D904" s="225"/>
      <c r="E904" s="226"/>
      <c r="H904" s="227"/>
      <c r="I904" s="228"/>
      <c r="K904" s="228"/>
      <c r="L904" s="226"/>
      <c r="M904" s="225"/>
    </row>
    <row r="905" spans="2:13" ht="15.75" customHeight="1">
      <c r="B905" s="223"/>
      <c r="C905" s="224"/>
      <c r="D905" s="225"/>
      <c r="E905" s="226"/>
      <c r="H905" s="227"/>
      <c r="I905" s="228"/>
      <c r="K905" s="228"/>
      <c r="L905" s="226"/>
      <c r="M905" s="225"/>
    </row>
    <row r="906" spans="2:13" ht="15.75" customHeight="1">
      <c r="B906" s="223"/>
      <c r="C906" s="224"/>
      <c r="D906" s="225"/>
      <c r="E906" s="226"/>
      <c r="H906" s="227"/>
      <c r="I906" s="228"/>
      <c r="K906" s="228"/>
      <c r="L906" s="226"/>
      <c r="M906" s="225"/>
    </row>
    <row r="907" spans="2:13" ht="15.75" customHeight="1">
      <c r="B907" s="223"/>
      <c r="C907" s="224"/>
      <c r="D907" s="225"/>
      <c r="E907" s="226"/>
      <c r="H907" s="227"/>
      <c r="I907" s="228"/>
      <c r="K907" s="228"/>
      <c r="L907" s="226"/>
      <c r="M907" s="225"/>
    </row>
    <row r="908" spans="2:13" ht="15.75" customHeight="1">
      <c r="B908" s="223"/>
      <c r="C908" s="224"/>
      <c r="D908" s="225"/>
      <c r="E908" s="226"/>
      <c r="H908" s="227"/>
      <c r="I908" s="228"/>
      <c r="K908" s="228"/>
      <c r="L908" s="226"/>
      <c r="M908" s="225"/>
    </row>
    <row r="909" spans="2:13" ht="15.75" customHeight="1">
      <c r="B909" s="223"/>
      <c r="C909" s="224"/>
      <c r="D909" s="225"/>
      <c r="E909" s="226"/>
      <c r="H909" s="227"/>
      <c r="I909" s="228"/>
      <c r="K909" s="228"/>
      <c r="L909" s="226"/>
      <c r="M909" s="225"/>
    </row>
    <row r="910" spans="2:13" ht="15.75" customHeight="1">
      <c r="B910" s="223"/>
      <c r="C910" s="224"/>
      <c r="D910" s="225"/>
      <c r="E910" s="226"/>
      <c r="H910" s="227"/>
      <c r="I910" s="228"/>
      <c r="K910" s="228"/>
      <c r="L910" s="226"/>
      <c r="M910" s="225"/>
    </row>
    <row r="911" spans="2:13" ht="15.75" customHeight="1">
      <c r="B911" s="223"/>
      <c r="C911" s="224"/>
      <c r="D911" s="225"/>
      <c r="E911" s="226"/>
      <c r="H911" s="227"/>
      <c r="I911" s="228"/>
      <c r="K911" s="228"/>
      <c r="L911" s="226"/>
      <c r="M911" s="225"/>
    </row>
    <row r="912" spans="2:13" ht="15.75" customHeight="1">
      <c r="B912" s="223"/>
      <c r="C912" s="224"/>
      <c r="D912" s="225"/>
      <c r="E912" s="226"/>
      <c r="H912" s="227"/>
      <c r="I912" s="228"/>
      <c r="K912" s="228"/>
      <c r="L912" s="226"/>
      <c r="M912" s="225"/>
    </row>
    <row r="913" spans="2:13" ht="15.75" customHeight="1">
      <c r="B913" s="223"/>
      <c r="C913" s="224"/>
      <c r="D913" s="225"/>
      <c r="E913" s="226"/>
      <c r="H913" s="227"/>
      <c r="I913" s="228"/>
      <c r="K913" s="228"/>
      <c r="L913" s="226"/>
      <c r="M913" s="225"/>
    </row>
    <row r="914" spans="2:13" ht="15.75" customHeight="1">
      <c r="B914" s="223"/>
      <c r="C914" s="224"/>
      <c r="D914" s="225"/>
      <c r="E914" s="226"/>
      <c r="H914" s="227"/>
      <c r="I914" s="228"/>
      <c r="K914" s="228"/>
      <c r="L914" s="226"/>
      <c r="M914" s="225"/>
    </row>
    <row r="915" spans="2:13" ht="15.75" customHeight="1">
      <c r="B915" s="223"/>
      <c r="C915" s="224"/>
      <c r="D915" s="225"/>
      <c r="E915" s="226"/>
      <c r="H915" s="227"/>
      <c r="I915" s="228"/>
      <c r="K915" s="228"/>
      <c r="L915" s="226"/>
      <c r="M915" s="225"/>
    </row>
    <row r="916" spans="2:13" ht="15.75" customHeight="1">
      <c r="B916" s="223"/>
      <c r="C916" s="224"/>
      <c r="D916" s="225"/>
      <c r="E916" s="226"/>
      <c r="H916" s="227"/>
      <c r="I916" s="228"/>
      <c r="K916" s="228"/>
      <c r="L916" s="226"/>
      <c r="M916" s="225"/>
    </row>
    <row r="917" spans="2:13" ht="15.75" customHeight="1">
      <c r="B917" s="223"/>
      <c r="C917" s="224"/>
      <c r="D917" s="225"/>
      <c r="E917" s="226"/>
      <c r="H917" s="227"/>
      <c r="I917" s="228"/>
      <c r="K917" s="228"/>
      <c r="L917" s="226"/>
      <c r="M917" s="225"/>
    </row>
    <row r="918" spans="2:13" ht="15.75" customHeight="1">
      <c r="B918" s="223"/>
      <c r="C918" s="224"/>
      <c r="D918" s="225"/>
      <c r="E918" s="226"/>
      <c r="H918" s="227"/>
      <c r="I918" s="228"/>
      <c r="K918" s="228"/>
      <c r="L918" s="226"/>
      <c r="M918" s="225"/>
    </row>
    <row r="919" spans="2:13" ht="15.75" customHeight="1">
      <c r="B919" s="223"/>
      <c r="C919" s="224"/>
      <c r="D919" s="225"/>
      <c r="E919" s="226"/>
      <c r="H919" s="227"/>
      <c r="I919" s="228"/>
      <c r="K919" s="228"/>
      <c r="L919" s="226"/>
      <c r="M919" s="225"/>
    </row>
    <row r="920" spans="2:13" ht="15.75" customHeight="1">
      <c r="B920" s="223"/>
      <c r="C920" s="224"/>
      <c r="D920" s="225"/>
      <c r="E920" s="226"/>
      <c r="H920" s="227"/>
      <c r="I920" s="228"/>
      <c r="K920" s="228"/>
      <c r="L920" s="226"/>
      <c r="M920" s="225"/>
    </row>
    <row r="921" spans="2:13" ht="15.75" customHeight="1">
      <c r="B921" s="223"/>
      <c r="C921" s="224"/>
      <c r="D921" s="225"/>
      <c r="E921" s="226"/>
      <c r="H921" s="227"/>
      <c r="I921" s="228"/>
      <c r="K921" s="228"/>
      <c r="L921" s="226"/>
      <c r="M921" s="225"/>
    </row>
    <row r="922" spans="2:13" ht="15.75" customHeight="1">
      <c r="B922" s="223"/>
      <c r="C922" s="224"/>
      <c r="D922" s="225"/>
      <c r="E922" s="226"/>
      <c r="H922" s="227"/>
      <c r="I922" s="228"/>
      <c r="K922" s="228"/>
      <c r="L922" s="226"/>
      <c r="M922" s="225"/>
    </row>
    <row r="923" spans="2:13" ht="15.75" customHeight="1">
      <c r="B923" s="223"/>
      <c r="C923" s="224"/>
      <c r="D923" s="225"/>
      <c r="E923" s="226"/>
      <c r="H923" s="227"/>
      <c r="I923" s="228"/>
      <c r="K923" s="228"/>
      <c r="L923" s="226"/>
      <c r="M923" s="225"/>
    </row>
    <row r="924" spans="2:13" ht="15.75" customHeight="1">
      <c r="B924" s="223"/>
      <c r="C924" s="224"/>
      <c r="D924" s="225"/>
      <c r="E924" s="226"/>
      <c r="H924" s="227"/>
      <c r="I924" s="228"/>
      <c r="K924" s="228"/>
      <c r="L924" s="226"/>
      <c r="M924" s="225"/>
    </row>
    <row r="925" spans="2:13" ht="15.75" customHeight="1">
      <c r="B925" s="223"/>
      <c r="C925" s="224"/>
      <c r="D925" s="225"/>
      <c r="E925" s="226"/>
      <c r="H925" s="227"/>
      <c r="I925" s="228"/>
      <c r="K925" s="228"/>
      <c r="L925" s="226"/>
      <c r="M925" s="225"/>
    </row>
    <row r="926" spans="2:13" ht="15.75" customHeight="1">
      <c r="B926" s="223"/>
      <c r="C926" s="224"/>
      <c r="D926" s="225"/>
      <c r="E926" s="226"/>
      <c r="H926" s="227"/>
      <c r="I926" s="228"/>
      <c r="K926" s="228"/>
      <c r="L926" s="226"/>
      <c r="M926" s="225"/>
    </row>
    <row r="927" spans="2:13" ht="15.75" customHeight="1">
      <c r="B927" s="223"/>
      <c r="C927" s="224"/>
      <c r="D927" s="225"/>
      <c r="E927" s="226"/>
      <c r="H927" s="227"/>
      <c r="I927" s="228"/>
      <c r="K927" s="228"/>
      <c r="L927" s="226"/>
      <c r="M927" s="225"/>
    </row>
    <row r="928" spans="2:13" ht="15.75" customHeight="1">
      <c r="B928" s="223"/>
      <c r="C928" s="224"/>
      <c r="D928" s="225"/>
      <c r="E928" s="226"/>
      <c r="H928" s="227"/>
      <c r="I928" s="228"/>
      <c r="K928" s="228"/>
      <c r="L928" s="226"/>
      <c r="M928" s="225"/>
    </row>
    <row r="929" spans="2:13" ht="15.75" customHeight="1">
      <c r="B929" s="223"/>
      <c r="C929" s="224"/>
      <c r="D929" s="225"/>
      <c r="E929" s="226"/>
      <c r="H929" s="227"/>
      <c r="I929" s="228"/>
      <c r="K929" s="228"/>
      <c r="L929" s="226"/>
      <c r="M929" s="225"/>
    </row>
    <row r="930" spans="2:13" ht="15.75" customHeight="1">
      <c r="B930" s="223"/>
      <c r="C930" s="224"/>
      <c r="D930" s="225"/>
      <c r="E930" s="226"/>
      <c r="H930" s="227"/>
      <c r="I930" s="228"/>
      <c r="K930" s="228"/>
      <c r="L930" s="226"/>
      <c r="M930" s="225"/>
    </row>
    <row r="931" spans="2:13" ht="15.75" customHeight="1">
      <c r="B931" s="223"/>
      <c r="C931" s="224"/>
      <c r="D931" s="225"/>
      <c r="E931" s="226"/>
      <c r="H931" s="227"/>
      <c r="I931" s="228"/>
      <c r="K931" s="228"/>
      <c r="L931" s="226"/>
      <c r="M931" s="225"/>
    </row>
    <row r="932" spans="2:13" ht="15.75" customHeight="1">
      <c r="B932" s="223"/>
      <c r="C932" s="224"/>
      <c r="D932" s="225"/>
      <c r="E932" s="226"/>
      <c r="H932" s="227"/>
      <c r="I932" s="228"/>
      <c r="K932" s="228"/>
      <c r="L932" s="226"/>
      <c r="M932" s="225"/>
    </row>
    <row r="933" spans="2:13" ht="15.75" customHeight="1">
      <c r="B933" s="223"/>
      <c r="C933" s="224"/>
      <c r="D933" s="225"/>
      <c r="E933" s="226"/>
      <c r="H933" s="227"/>
      <c r="I933" s="228"/>
      <c r="K933" s="228"/>
      <c r="L933" s="226"/>
      <c r="M933" s="225"/>
    </row>
    <row r="934" spans="2:13" ht="15.75" customHeight="1">
      <c r="B934" s="223"/>
      <c r="C934" s="224"/>
      <c r="D934" s="225"/>
      <c r="E934" s="226"/>
      <c r="H934" s="227"/>
      <c r="I934" s="228"/>
      <c r="K934" s="228"/>
      <c r="L934" s="226"/>
      <c r="M934" s="225"/>
    </row>
    <row r="935" spans="2:13" ht="15.75" customHeight="1">
      <c r="B935" s="223"/>
      <c r="C935" s="224"/>
      <c r="D935" s="225"/>
      <c r="E935" s="226"/>
      <c r="H935" s="227"/>
      <c r="I935" s="228"/>
      <c r="K935" s="228"/>
      <c r="L935" s="226"/>
      <c r="M935" s="225"/>
    </row>
    <row r="936" spans="2:13" ht="15.75" customHeight="1">
      <c r="B936" s="223"/>
      <c r="C936" s="224"/>
      <c r="D936" s="225"/>
      <c r="E936" s="226"/>
      <c r="H936" s="227"/>
      <c r="I936" s="228"/>
      <c r="K936" s="228"/>
      <c r="L936" s="226"/>
      <c r="M936" s="225"/>
    </row>
    <row r="937" spans="2:13" ht="15.75" customHeight="1">
      <c r="B937" s="223"/>
      <c r="C937" s="224"/>
      <c r="D937" s="225"/>
      <c r="E937" s="226"/>
      <c r="H937" s="227"/>
      <c r="I937" s="228"/>
      <c r="K937" s="228"/>
      <c r="L937" s="226"/>
      <c r="M937" s="225"/>
    </row>
    <row r="938" spans="2:13" ht="15.75" customHeight="1">
      <c r="B938" s="223"/>
      <c r="C938" s="224"/>
      <c r="D938" s="225"/>
      <c r="E938" s="226"/>
      <c r="H938" s="227"/>
      <c r="I938" s="228"/>
      <c r="K938" s="228"/>
      <c r="L938" s="226"/>
      <c r="M938" s="225"/>
    </row>
    <row r="939" spans="2:13" ht="15.75" customHeight="1">
      <c r="B939" s="223"/>
      <c r="C939" s="224"/>
      <c r="D939" s="225"/>
      <c r="E939" s="226"/>
      <c r="H939" s="227"/>
      <c r="I939" s="228"/>
      <c r="K939" s="228"/>
      <c r="L939" s="226"/>
      <c r="M939" s="225"/>
    </row>
    <row r="940" spans="2:13" ht="15.75" customHeight="1">
      <c r="B940" s="223"/>
      <c r="C940" s="224"/>
      <c r="D940" s="225"/>
      <c r="E940" s="226"/>
      <c r="H940" s="227"/>
      <c r="I940" s="228"/>
      <c r="K940" s="228"/>
      <c r="L940" s="226"/>
      <c r="M940" s="225"/>
    </row>
    <row r="941" spans="2:13" ht="15.75" customHeight="1">
      <c r="B941" s="223"/>
      <c r="C941" s="224"/>
      <c r="D941" s="225"/>
      <c r="E941" s="226"/>
      <c r="H941" s="227"/>
      <c r="I941" s="228"/>
      <c r="K941" s="228"/>
      <c r="L941" s="226"/>
      <c r="M941" s="225"/>
    </row>
    <row r="942" spans="2:13" ht="15.75" customHeight="1">
      <c r="B942" s="223"/>
      <c r="C942" s="224"/>
      <c r="D942" s="225"/>
      <c r="E942" s="226"/>
      <c r="H942" s="227"/>
      <c r="I942" s="228"/>
      <c r="K942" s="228"/>
      <c r="L942" s="226"/>
      <c r="M942" s="225"/>
    </row>
    <row r="943" spans="2:13" ht="15.75" customHeight="1">
      <c r="B943" s="223"/>
      <c r="C943" s="224"/>
      <c r="D943" s="225"/>
      <c r="E943" s="226"/>
      <c r="H943" s="227"/>
      <c r="I943" s="228"/>
      <c r="K943" s="228"/>
      <c r="L943" s="226"/>
      <c r="M943" s="225"/>
    </row>
    <row r="944" spans="2:13" ht="15.75" customHeight="1">
      <c r="B944" s="223"/>
      <c r="C944" s="224"/>
      <c r="D944" s="225"/>
      <c r="E944" s="226"/>
      <c r="H944" s="227"/>
      <c r="I944" s="228"/>
      <c r="K944" s="228"/>
      <c r="L944" s="226"/>
      <c r="M944" s="225"/>
    </row>
    <row r="945" spans="2:13" ht="15.75" customHeight="1">
      <c r="B945" s="223"/>
      <c r="C945" s="224"/>
      <c r="D945" s="225"/>
      <c r="E945" s="226"/>
      <c r="H945" s="227"/>
      <c r="I945" s="228"/>
      <c r="K945" s="228"/>
      <c r="L945" s="226"/>
      <c r="M945" s="225"/>
    </row>
    <row r="946" spans="2:13" ht="15.75" customHeight="1">
      <c r="B946" s="223"/>
      <c r="C946" s="224"/>
      <c r="D946" s="225"/>
      <c r="E946" s="226"/>
      <c r="H946" s="227"/>
      <c r="I946" s="228"/>
      <c r="K946" s="228"/>
      <c r="L946" s="226"/>
      <c r="M946" s="225"/>
    </row>
    <row r="947" spans="2:13" ht="15.75" customHeight="1">
      <c r="B947" s="223"/>
      <c r="C947" s="224"/>
      <c r="D947" s="225"/>
      <c r="E947" s="226"/>
      <c r="H947" s="227"/>
      <c r="I947" s="228"/>
      <c r="K947" s="228"/>
      <c r="L947" s="226"/>
      <c r="M947" s="225"/>
    </row>
    <row r="948" spans="2:13" ht="15.75" customHeight="1">
      <c r="B948" s="223"/>
      <c r="C948" s="224"/>
      <c r="D948" s="225"/>
      <c r="E948" s="226"/>
      <c r="H948" s="227"/>
      <c r="I948" s="228"/>
      <c r="K948" s="228"/>
      <c r="L948" s="226"/>
      <c r="M948" s="225"/>
    </row>
    <row r="949" spans="2:13" ht="15.75" customHeight="1">
      <c r="B949" s="223"/>
      <c r="C949" s="224"/>
      <c r="D949" s="225"/>
      <c r="E949" s="226"/>
      <c r="H949" s="227"/>
      <c r="I949" s="228"/>
      <c r="K949" s="228"/>
      <c r="L949" s="226"/>
      <c r="M949" s="225"/>
    </row>
    <row r="950" spans="2:13" ht="15.75" customHeight="1">
      <c r="B950" s="223"/>
      <c r="C950" s="224"/>
      <c r="D950" s="225"/>
      <c r="E950" s="226"/>
      <c r="H950" s="227"/>
      <c r="I950" s="228"/>
      <c r="K950" s="228"/>
      <c r="L950" s="226"/>
      <c r="M950" s="225"/>
    </row>
    <row r="951" spans="2:13" ht="15.75" customHeight="1">
      <c r="B951" s="223"/>
      <c r="C951" s="224"/>
      <c r="D951" s="225"/>
      <c r="E951" s="226"/>
      <c r="H951" s="227"/>
      <c r="I951" s="228"/>
      <c r="K951" s="228"/>
      <c r="L951" s="226"/>
      <c r="M951" s="225"/>
    </row>
    <row r="952" spans="2:13" ht="15.75" customHeight="1">
      <c r="B952" s="223"/>
      <c r="C952" s="224"/>
      <c r="D952" s="225"/>
      <c r="E952" s="226"/>
      <c r="H952" s="227"/>
      <c r="I952" s="228"/>
      <c r="K952" s="228"/>
      <c r="L952" s="226"/>
      <c r="M952" s="225"/>
    </row>
    <row r="953" spans="2:13" ht="15.75" customHeight="1">
      <c r="B953" s="223"/>
      <c r="C953" s="224"/>
      <c r="D953" s="225"/>
      <c r="E953" s="226"/>
      <c r="H953" s="227"/>
      <c r="I953" s="228"/>
      <c r="K953" s="228"/>
      <c r="L953" s="226"/>
      <c r="M953" s="225"/>
    </row>
    <row r="954" spans="2:13" ht="15.75" customHeight="1">
      <c r="B954" s="223"/>
      <c r="C954" s="224"/>
      <c r="D954" s="225"/>
      <c r="E954" s="226"/>
      <c r="H954" s="227"/>
      <c r="I954" s="228"/>
      <c r="K954" s="228"/>
      <c r="L954" s="226"/>
      <c r="M954" s="225"/>
    </row>
    <row r="955" spans="2:13" ht="15.75" customHeight="1">
      <c r="B955" s="223"/>
      <c r="C955" s="224"/>
      <c r="D955" s="225"/>
      <c r="E955" s="226"/>
      <c r="H955" s="227"/>
      <c r="I955" s="228"/>
      <c r="K955" s="228"/>
      <c r="L955" s="226"/>
      <c r="M955" s="225"/>
    </row>
    <row r="956" spans="2:13" ht="15.75" customHeight="1">
      <c r="B956" s="223"/>
      <c r="C956" s="224"/>
      <c r="D956" s="225"/>
      <c r="E956" s="226"/>
      <c r="H956" s="227"/>
      <c r="I956" s="228"/>
      <c r="K956" s="228"/>
      <c r="L956" s="226"/>
      <c r="M956" s="225"/>
    </row>
    <row r="957" spans="2:13" ht="15.75" customHeight="1">
      <c r="B957" s="223"/>
      <c r="C957" s="224"/>
      <c r="D957" s="225"/>
      <c r="E957" s="226"/>
      <c r="H957" s="227"/>
      <c r="I957" s="228"/>
      <c r="K957" s="228"/>
      <c r="L957" s="226"/>
      <c r="M957" s="225"/>
    </row>
    <row r="958" spans="2:13" ht="15.75" customHeight="1">
      <c r="B958" s="223"/>
      <c r="C958" s="224"/>
      <c r="D958" s="225"/>
      <c r="E958" s="226"/>
      <c r="H958" s="227"/>
      <c r="I958" s="228"/>
      <c r="K958" s="228"/>
      <c r="L958" s="226"/>
      <c r="M958" s="225"/>
    </row>
    <row r="959" spans="2:13" ht="15.75" customHeight="1">
      <c r="B959" s="223"/>
      <c r="C959" s="224"/>
      <c r="D959" s="225"/>
      <c r="E959" s="226"/>
      <c r="H959" s="227"/>
      <c r="I959" s="228"/>
      <c r="K959" s="228"/>
      <c r="L959" s="226"/>
      <c r="M959" s="225"/>
    </row>
    <row r="960" spans="2:13" ht="15.75" customHeight="1">
      <c r="B960" s="223"/>
      <c r="C960" s="224"/>
      <c r="D960" s="225"/>
      <c r="E960" s="226"/>
      <c r="H960" s="227"/>
      <c r="I960" s="228"/>
      <c r="K960" s="228"/>
      <c r="L960" s="226"/>
      <c r="M960" s="225"/>
    </row>
    <row r="961" spans="2:13" ht="15.75" customHeight="1">
      <c r="B961" s="223"/>
      <c r="C961" s="224"/>
      <c r="D961" s="225"/>
      <c r="E961" s="226"/>
      <c r="H961" s="227"/>
      <c r="I961" s="228"/>
      <c r="K961" s="228"/>
      <c r="L961" s="226"/>
      <c r="M961" s="225"/>
    </row>
    <row r="962" spans="2:13" ht="15.75" customHeight="1">
      <c r="B962" s="223"/>
      <c r="C962" s="224"/>
      <c r="D962" s="225"/>
      <c r="E962" s="226"/>
      <c r="H962" s="227"/>
      <c r="I962" s="228"/>
      <c r="K962" s="228"/>
      <c r="L962" s="226"/>
      <c r="M962" s="225"/>
    </row>
    <row r="963" spans="2:13" ht="15.75" customHeight="1">
      <c r="B963" s="223"/>
      <c r="C963" s="224"/>
      <c r="D963" s="225"/>
      <c r="E963" s="226"/>
      <c r="H963" s="227"/>
      <c r="I963" s="228"/>
      <c r="K963" s="228"/>
      <c r="L963" s="226"/>
      <c r="M963" s="225"/>
    </row>
    <row r="964" spans="2:13" ht="15.75" customHeight="1">
      <c r="B964" s="223"/>
      <c r="C964" s="224"/>
      <c r="D964" s="225"/>
      <c r="E964" s="226"/>
      <c r="H964" s="227"/>
      <c r="I964" s="228"/>
      <c r="K964" s="228"/>
      <c r="L964" s="226"/>
      <c r="M964" s="225"/>
    </row>
    <row r="965" spans="2:13" ht="15.75" customHeight="1">
      <c r="B965" s="223"/>
      <c r="C965" s="224"/>
      <c r="D965" s="225"/>
      <c r="E965" s="226"/>
      <c r="H965" s="227"/>
      <c r="I965" s="228"/>
      <c r="K965" s="228"/>
      <c r="L965" s="226"/>
      <c r="M965" s="225"/>
    </row>
    <row r="966" spans="2:13" ht="15.75" customHeight="1">
      <c r="B966" s="223"/>
      <c r="C966" s="224"/>
      <c r="D966" s="225"/>
      <c r="E966" s="226"/>
      <c r="H966" s="227"/>
      <c r="I966" s="228"/>
      <c r="K966" s="228"/>
      <c r="L966" s="226"/>
      <c r="M966" s="225"/>
    </row>
    <row r="967" spans="2:13" ht="15.75" customHeight="1">
      <c r="B967" s="223"/>
      <c r="C967" s="224"/>
      <c r="D967" s="225"/>
      <c r="E967" s="226"/>
      <c r="H967" s="227"/>
      <c r="I967" s="228"/>
      <c r="K967" s="228"/>
      <c r="L967" s="226"/>
      <c r="M967" s="225"/>
    </row>
    <row r="968" spans="2:13" ht="15.75" customHeight="1">
      <c r="B968" s="223"/>
      <c r="C968" s="224"/>
      <c r="D968" s="225"/>
      <c r="E968" s="226"/>
      <c r="H968" s="227"/>
      <c r="I968" s="228"/>
      <c r="K968" s="228"/>
      <c r="L968" s="226"/>
      <c r="M968" s="225"/>
    </row>
    <row r="969" spans="2:13" ht="15.75" customHeight="1">
      <c r="B969" s="223"/>
      <c r="C969" s="224"/>
      <c r="D969" s="225"/>
      <c r="E969" s="226"/>
      <c r="H969" s="227"/>
      <c r="I969" s="228"/>
      <c r="K969" s="228"/>
      <c r="L969" s="226"/>
      <c r="M969" s="225"/>
    </row>
    <row r="970" spans="2:13" ht="15.75" customHeight="1">
      <c r="B970" s="223"/>
      <c r="C970" s="224"/>
      <c r="D970" s="225"/>
      <c r="E970" s="226"/>
      <c r="H970" s="227"/>
      <c r="I970" s="228"/>
      <c r="K970" s="228"/>
      <c r="L970" s="226"/>
      <c r="M970" s="225"/>
    </row>
    <row r="971" spans="2:13" ht="15.75" customHeight="1">
      <c r="B971" s="223"/>
      <c r="C971" s="224"/>
      <c r="D971" s="225"/>
      <c r="E971" s="226"/>
      <c r="H971" s="227"/>
      <c r="I971" s="228"/>
      <c r="K971" s="228"/>
      <c r="L971" s="226"/>
      <c r="M971" s="225"/>
    </row>
    <row r="972" spans="2:13" ht="15.75" customHeight="1">
      <c r="B972" s="223"/>
      <c r="C972" s="224"/>
      <c r="D972" s="225"/>
      <c r="E972" s="226"/>
      <c r="H972" s="227"/>
      <c r="I972" s="228"/>
      <c r="K972" s="228"/>
      <c r="L972" s="226"/>
      <c r="M972" s="225"/>
    </row>
    <row r="973" spans="2:13" ht="15.75" customHeight="1">
      <c r="B973" s="223"/>
      <c r="C973" s="224"/>
      <c r="D973" s="225"/>
      <c r="E973" s="226"/>
      <c r="H973" s="227"/>
      <c r="I973" s="228"/>
      <c r="K973" s="228"/>
      <c r="L973" s="226"/>
      <c r="M973" s="225"/>
    </row>
    <row r="974" spans="2:13" ht="15.75" customHeight="1">
      <c r="B974" s="223"/>
      <c r="C974" s="224"/>
      <c r="D974" s="225"/>
      <c r="E974" s="226"/>
      <c r="H974" s="227"/>
      <c r="I974" s="228"/>
      <c r="K974" s="228"/>
      <c r="L974" s="226"/>
      <c r="M974" s="225"/>
    </row>
    <row r="975" spans="2:13" ht="15.75" customHeight="1">
      <c r="B975" s="223"/>
      <c r="C975" s="224"/>
      <c r="D975" s="225"/>
      <c r="E975" s="226"/>
      <c r="H975" s="227"/>
      <c r="I975" s="228"/>
      <c r="K975" s="228"/>
      <c r="L975" s="226"/>
      <c r="M975" s="225"/>
    </row>
    <row r="976" spans="2:13" ht="15.75" customHeight="1">
      <c r="B976" s="223"/>
      <c r="C976" s="224"/>
      <c r="D976" s="225"/>
      <c r="E976" s="226"/>
      <c r="H976" s="227"/>
      <c r="I976" s="228"/>
      <c r="K976" s="228"/>
      <c r="L976" s="226"/>
      <c r="M976" s="225"/>
    </row>
    <row r="977" spans="2:13" ht="15.75" customHeight="1">
      <c r="B977" s="223"/>
      <c r="C977" s="224"/>
      <c r="D977" s="225"/>
      <c r="E977" s="226"/>
      <c r="H977" s="227"/>
      <c r="I977" s="228"/>
      <c r="K977" s="228"/>
      <c r="L977" s="226"/>
      <c r="M977" s="225"/>
    </row>
    <row r="978" spans="2:13" ht="15.75" customHeight="1">
      <c r="B978" s="223"/>
      <c r="C978" s="224"/>
      <c r="D978" s="225"/>
      <c r="E978" s="226"/>
      <c r="H978" s="227"/>
      <c r="I978" s="228"/>
      <c r="K978" s="228"/>
      <c r="L978" s="226"/>
      <c r="M978" s="225"/>
    </row>
    <row r="979" spans="2:13" ht="15.75" customHeight="1">
      <c r="B979" s="223"/>
      <c r="C979" s="224"/>
      <c r="D979" s="225"/>
      <c r="E979" s="226"/>
      <c r="H979" s="227"/>
      <c r="I979" s="228"/>
      <c r="K979" s="228"/>
      <c r="L979" s="226"/>
      <c r="M979" s="225"/>
    </row>
    <row r="980" spans="2:13" ht="15.75" customHeight="1">
      <c r="B980" s="223"/>
      <c r="C980" s="224"/>
      <c r="D980" s="225"/>
      <c r="E980" s="226"/>
      <c r="H980" s="227"/>
      <c r="I980" s="228"/>
      <c r="K980" s="228"/>
      <c r="L980" s="226"/>
      <c r="M980" s="225"/>
    </row>
    <row r="981" spans="2:13" ht="15.75" customHeight="1">
      <c r="B981" s="223"/>
      <c r="C981" s="224"/>
      <c r="D981" s="225"/>
      <c r="E981" s="226"/>
      <c r="H981" s="227"/>
      <c r="I981" s="228"/>
      <c r="K981" s="228"/>
      <c r="L981" s="226"/>
      <c r="M981" s="225"/>
    </row>
    <row r="982" spans="2:13" ht="15.75" customHeight="1">
      <c r="B982" s="223"/>
      <c r="C982" s="224"/>
      <c r="D982" s="225"/>
      <c r="E982" s="226"/>
      <c r="H982" s="227"/>
      <c r="I982" s="228"/>
      <c r="K982" s="228"/>
      <c r="L982" s="226"/>
      <c r="M982" s="225"/>
    </row>
    <row r="983" spans="2:13" ht="15.75" customHeight="1">
      <c r="B983" s="223"/>
      <c r="C983" s="224"/>
      <c r="D983" s="225"/>
      <c r="E983" s="226"/>
      <c r="H983" s="227"/>
      <c r="I983" s="228"/>
      <c r="K983" s="228"/>
      <c r="L983" s="226"/>
      <c r="M983" s="225"/>
    </row>
    <row r="984" spans="2:13" ht="15.75" customHeight="1">
      <c r="B984" s="223"/>
      <c r="C984" s="224"/>
      <c r="D984" s="225"/>
      <c r="E984" s="226"/>
      <c r="H984" s="227"/>
      <c r="I984" s="228"/>
      <c r="K984" s="228"/>
      <c r="L984" s="226"/>
      <c r="M984" s="225"/>
    </row>
    <row r="985" spans="2:13" ht="15.75" customHeight="1">
      <c r="B985" s="223"/>
      <c r="C985" s="224"/>
      <c r="D985" s="225"/>
      <c r="E985" s="226"/>
      <c r="H985" s="227"/>
      <c r="I985" s="228"/>
      <c r="K985" s="228"/>
      <c r="L985" s="226"/>
      <c r="M985" s="225"/>
    </row>
    <row r="986" spans="2:13" ht="15.75" customHeight="1">
      <c r="B986" s="223"/>
      <c r="C986" s="224"/>
      <c r="D986" s="225"/>
      <c r="E986" s="226"/>
      <c r="H986" s="227"/>
      <c r="I986" s="228"/>
      <c r="K986" s="228"/>
      <c r="L986" s="226"/>
      <c r="M986" s="225"/>
    </row>
    <row r="987" spans="2:13" ht="15.75" customHeight="1">
      <c r="B987" s="223"/>
      <c r="C987" s="224"/>
      <c r="D987" s="225"/>
      <c r="E987" s="226"/>
      <c r="H987" s="227"/>
      <c r="I987" s="228"/>
      <c r="K987" s="228"/>
      <c r="L987" s="226"/>
      <c r="M987" s="225"/>
    </row>
    <row r="988" spans="2:13" ht="15.75" customHeight="1">
      <c r="B988" s="223"/>
      <c r="C988" s="224"/>
      <c r="D988" s="225"/>
      <c r="E988" s="226"/>
      <c r="H988" s="227"/>
      <c r="I988" s="228"/>
      <c r="K988" s="228"/>
      <c r="L988" s="226"/>
      <c r="M988" s="225"/>
    </row>
    <row r="989" spans="2:13" ht="15.75" customHeight="1">
      <c r="B989" s="223"/>
      <c r="C989" s="224"/>
      <c r="D989" s="225"/>
      <c r="E989" s="226"/>
      <c r="H989" s="227"/>
      <c r="I989" s="228"/>
      <c r="K989" s="228"/>
      <c r="L989" s="226"/>
      <c r="M989" s="225"/>
    </row>
  </sheetData>
  <autoFilter ref="A6:AA88"/>
  <mergeCells count="28">
    <mergeCell ref="C110:D110"/>
    <mergeCell ref="K3:V3"/>
    <mergeCell ref="U5:U6"/>
    <mergeCell ref="N5:N6"/>
    <mergeCell ref="B1:C2"/>
    <mergeCell ref="D2:V2"/>
    <mergeCell ref="D1:V1"/>
    <mergeCell ref="Q5:Q6"/>
    <mergeCell ref="O5:O6"/>
    <mergeCell ref="Q4:S4"/>
    <mergeCell ref="T5:T6"/>
    <mergeCell ref="R5:R6"/>
    <mergeCell ref="N4:P4"/>
    <mergeCell ref="T4:V4"/>
    <mergeCell ref="K4:M4"/>
    <mergeCell ref="A57:A60"/>
    <mergeCell ref="F57:F60"/>
    <mergeCell ref="C57:C60"/>
    <mergeCell ref="B57:B60"/>
    <mergeCell ref="E57:E60"/>
    <mergeCell ref="A70:A73"/>
    <mergeCell ref="E70:E72"/>
    <mergeCell ref="F70:F72"/>
    <mergeCell ref="C70:C72"/>
    <mergeCell ref="B70:B72"/>
    <mergeCell ref="E73:E74"/>
    <mergeCell ref="C73:C74"/>
    <mergeCell ref="B73:B74"/>
  </mergeCells>
  <dataValidations count="3">
    <dataValidation type="custom" allowBlank="1" showInputMessage="1" showErrorMessage="1" prompt="Cualquier contenido" sqref="E7 H47:H48 E10:E29 H34:H45 E52:E54 E49:E50 G49:H50 G7:H33 I13 G88:H88">
      <formula1>AND(GTE(LEN(E7),MIN((0),(3500))),LTE(LEN(E7),MAX((0),(3500))))</formula1>
    </dataValidation>
    <dataValidation type="date" operator="notBetween" allowBlank="1" showInputMessage="1" showErrorMessage="1" prompt="Ingrese una fecha (AAAA/MM/DD)" sqref="F49:F50 F7:F34 I49:I50 I7:I12 I14:I33 I88">
      <formula1>-99</formula1>
      <formula2>-99</formula2>
    </dataValidation>
    <dataValidation type="textLength" allowBlank="1" showInputMessage="1" showErrorMessage="1" error="Escriba un texto " promptTitle="Cualquier contenido" sqref="G56:G61">
      <formula1>0</formula1>
      <formula2>3500</formula2>
    </dataValidation>
  </dataValidations>
  <printOptions horizontalCentered="1" verticalCentered="1"/>
  <pageMargins left="0.23622047244094491" right="0.23622047244094491" top="0.74803149606299213" bottom="0.74803149606299213" header="0" footer="0"/>
  <pageSetup paperSize="5" fitToHeight="0" orientation="landscape" r:id="rId1"/>
  <headerFooter>
    <oddFooter>&amp;L                       FO-307                        V-05&amp;RPágina 1 de 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9"/>
  <sheetViews>
    <sheetView showGridLines="0" zoomScale="90" zoomScaleNormal="90" workbookViewId="0">
      <selection activeCell="F8" sqref="F8"/>
    </sheetView>
  </sheetViews>
  <sheetFormatPr baseColWidth="10" defaultColWidth="14.42578125" defaultRowHeight="15" customHeight="1"/>
  <cols>
    <col min="1" max="1" width="7.42578125" style="884" customWidth="1"/>
    <col min="2" max="2" width="14.85546875" style="202" customWidth="1"/>
    <col min="3" max="3" width="18.42578125" style="908" customWidth="1"/>
    <col min="4" max="4" width="19.140625" style="202" customWidth="1"/>
    <col min="5" max="5" width="18.28515625" style="909" customWidth="1"/>
    <col min="6" max="6" width="114.42578125" style="910" customWidth="1"/>
    <col min="7" max="7" width="25.7109375" style="202" customWidth="1"/>
    <col min="8" max="8" width="93.85546875" style="907" customWidth="1"/>
    <col min="9" max="9" width="23.28515625" style="202" customWidth="1"/>
    <col min="10" max="11" width="27.7109375" style="202" customWidth="1"/>
    <col min="12" max="12" width="33.5703125" style="202" customWidth="1"/>
    <col min="13" max="13" width="14.85546875" style="202" customWidth="1"/>
    <col min="14" max="14" width="139.85546875" style="907" customWidth="1"/>
    <col min="15" max="15" width="25.85546875" style="202" customWidth="1"/>
    <col min="16" max="16" width="16" style="202" customWidth="1"/>
    <col min="17" max="17" width="87.7109375" style="223" customWidth="1"/>
    <col min="18" max="18" width="38.7109375" style="202" customWidth="1"/>
    <col min="19" max="19" width="16" style="202" customWidth="1"/>
    <col min="20" max="20" width="31.42578125" style="202" customWidth="1"/>
    <col min="21" max="21" width="12.5703125" style="202" customWidth="1"/>
    <col min="22" max="22" width="16" style="202" customWidth="1"/>
    <col min="23" max="23" width="31.42578125" style="202" customWidth="1"/>
    <col min="24" max="24" width="10.42578125" style="202" customWidth="1"/>
    <col min="25" max="29" width="10.7109375" style="202" customWidth="1"/>
    <col min="30" max="16384" width="14.42578125" style="202"/>
  </cols>
  <sheetData>
    <row r="1" spans="1:29" s="879" customFormat="1" ht="66.75" customHeight="1" thickBot="1">
      <c r="A1" s="883"/>
      <c r="B1" s="959"/>
      <c r="C1" s="959"/>
      <c r="D1" s="959"/>
      <c r="E1" s="960" t="s">
        <v>1918</v>
      </c>
      <c r="F1" s="961"/>
      <c r="G1" s="961"/>
      <c r="H1" s="961"/>
      <c r="I1" s="961"/>
      <c r="J1" s="961"/>
      <c r="K1" s="961"/>
      <c r="L1" s="961"/>
      <c r="M1" s="961"/>
      <c r="N1" s="961"/>
      <c r="O1" s="961"/>
      <c r="P1" s="961"/>
      <c r="Q1" s="961"/>
      <c r="R1" s="961"/>
      <c r="S1" s="961"/>
      <c r="T1" s="961"/>
      <c r="U1" s="961"/>
      <c r="V1" s="961"/>
      <c r="W1" s="961"/>
      <c r="X1" s="962"/>
    </row>
    <row r="2" spans="1:29" ht="25.5" customHeight="1">
      <c r="B2" s="1109" t="s">
        <v>2</v>
      </c>
      <c r="C2" s="1111" t="s">
        <v>1185</v>
      </c>
      <c r="D2" s="1113" t="s">
        <v>3</v>
      </c>
      <c r="E2" s="1115" t="s">
        <v>4</v>
      </c>
      <c r="F2" s="1117" t="s">
        <v>5</v>
      </c>
      <c r="G2" s="1117" t="s">
        <v>1183</v>
      </c>
      <c r="H2" s="1119" t="s">
        <v>7</v>
      </c>
      <c r="I2" s="1117" t="s">
        <v>8</v>
      </c>
      <c r="J2" s="1122" t="s">
        <v>9</v>
      </c>
      <c r="K2" s="1122" t="s">
        <v>2049</v>
      </c>
      <c r="L2" s="1113" t="s">
        <v>10</v>
      </c>
      <c r="M2" s="952" t="s">
        <v>11</v>
      </c>
      <c r="N2" s="953"/>
      <c r="O2" s="953"/>
      <c r="P2" s="953"/>
      <c r="Q2" s="953"/>
      <c r="R2" s="953"/>
      <c r="S2" s="953"/>
      <c r="T2" s="953"/>
      <c r="U2" s="953"/>
      <c r="V2" s="953"/>
      <c r="W2" s="953"/>
      <c r="X2" s="954"/>
    </row>
    <row r="3" spans="1:29" ht="25.5" customHeight="1">
      <c r="B3" s="1110"/>
      <c r="C3" s="1112"/>
      <c r="D3" s="1114"/>
      <c r="E3" s="1116"/>
      <c r="F3" s="1118"/>
      <c r="G3" s="1091"/>
      <c r="H3" s="1091"/>
      <c r="I3" s="1120"/>
      <c r="J3" s="1123"/>
      <c r="K3" s="1128"/>
      <c r="L3" s="1114"/>
      <c r="M3" s="970" t="s">
        <v>12</v>
      </c>
      <c r="N3" s="988"/>
      <c r="O3" s="989"/>
      <c r="P3" s="966" t="s">
        <v>13</v>
      </c>
      <c r="Q3" s="967"/>
      <c r="R3" s="968"/>
      <c r="S3" s="966" t="s">
        <v>14</v>
      </c>
      <c r="T3" s="967"/>
      <c r="U3" s="968"/>
      <c r="V3" s="966" t="s">
        <v>15</v>
      </c>
      <c r="W3" s="967"/>
      <c r="X3" s="969"/>
    </row>
    <row r="4" spans="1:29" ht="20.25" customHeight="1">
      <c r="B4" s="1110"/>
      <c r="C4" s="1112"/>
      <c r="D4" s="1114"/>
      <c r="E4" s="1116"/>
      <c r="F4" s="1118"/>
      <c r="G4" s="1091"/>
      <c r="H4" s="1091"/>
      <c r="I4" s="1120"/>
      <c r="J4" s="1123"/>
      <c r="K4" s="1128"/>
      <c r="L4" s="1114"/>
      <c r="M4" s="995" t="s">
        <v>16</v>
      </c>
      <c r="N4" s="993" t="s">
        <v>17</v>
      </c>
      <c r="O4" s="103" t="s">
        <v>18</v>
      </c>
      <c r="P4" s="955" t="s">
        <v>16</v>
      </c>
      <c r="Q4" s="955" t="s">
        <v>17</v>
      </c>
      <c r="R4" s="203" t="s">
        <v>18</v>
      </c>
      <c r="S4" s="955" t="s">
        <v>16</v>
      </c>
      <c r="T4" s="955" t="s">
        <v>17</v>
      </c>
      <c r="U4" s="203" t="s">
        <v>18</v>
      </c>
      <c r="V4" s="955" t="s">
        <v>16</v>
      </c>
      <c r="W4" s="955" t="s">
        <v>17</v>
      </c>
      <c r="X4" s="204" t="s">
        <v>18</v>
      </c>
    </row>
    <row r="5" spans="1:29" ht="25.5">
      <c r="B5" s="1110"/>
      <c r="C5" s="1112"/>
      <c r="D5" s="1114"/>
      <c r="E5" s="1116"/>
      <c r="F5" s="1118"/>
      <c r="G5" s="1091"/>
      <c r="H5" s="1091"/>
      <c r="I5" s="1120"/>
      <c r="J5" s="1123"/>
      <c r="K5" s="1129"/>
      <c r="L5" s="1114"/>
      <c r="M5" s="1091"/>
      <c r="N5" s="1104"/>
      <c r="O5" s="880" t="s">
        <v>19</v>
      </c>
      <c r="P5" s="1121"/>
      <c r="Q5" s="1282"/>
      <c r="R5" s="878" t="s">
        <v>19</v>
      </c>
      <c r="S5" s="1121"/>
      <c r="T5" s="1121"/>
      <c r="U5" s="878" t="s">
        <v>19</v>
      </c>
      <c r="V5" s="1121"/>
      <c r="W5" s="1121"/>
      <c r="X5" s="885" t="s">
        <v>19</v>
      </c>
    </row>
    <row r="6" spans="1:29" s="889" customFormat="1" ht="153" customHeight="1">
      <c r="A6" s="1296">
        <v>1</v>
      </c>
      <c r="B6" s="765">
        <v>2014</v>
      </c>
      <c r="C6" s="801" t="s">
        <v>1191</v>
      </c>
      <c r="D6" s="765" t="s">
        <v>21</v>
      </c>
      <c r="E6" s="765" t="s">
        <v>1095</v>
      </c>
      <c r="F6" s="766" t="s">
        <v>42</v>
      </c>
      <c r="G6" s="771">
        <v>41883</v>
      </c>
      <c r="H6" s="823" t="s">
        <v>1919</v>
      </c>
      <c r="I6" s="765" t="s">
        <v>27</v>
      </c>
      <c r="J6" s="767">
        <v>43010</v>
      </c>
      <c r="K6" s="928" t="s">
        <v>1241</v>
      </c>
      <c r="L6" s="768"/>
      <c r="M6" s="771">
        <v>43199</v>
      </c>
      <c r="N6" s="766" t="s">
        <v>1920</v>
      </c>
      <c r="O6" s="768" t="s">
        <v>30</v>
      </c>
      <c r="P6" s="886">
        <v>43453</v>
      </c>
      <c r="Q6" s="768" t="s">
        <v>2048</v>
      </c>
      <c r="R6" s="768" t="s">
        <v>30</v>
      </c>
      <c r="S6" s="769"/>
      <c r="T6" s="769"/>
      <c r="U6" s="769"/>
      <c r="V6" s="769"/>
      <c r="W6" s="769"/>
      <c r="X6" s="769"/>
      <c r="Y6" s="1330"/>
      <c r="Z6" s="1330"/>
      <c r="AA6" s="1330"/>
      <c r="AB6" s="1330"/>
      <c r="AC6" s="1330"/>
    </row>
    <row r="7" spans="1:29" s="889" customFormat="1" ht="162" customHeight="1">
      <c r="A7" s="1296">
        <v>2</v>
      </c>
      <c r="B7" s="768">
        <v>2014</v>
      </c>
      <c r="C7" s="801" t="s">
        <v>1921</v>
      </c>
      <c r="D7" s="765" t="s">
        <v>21</v>
      </c>
      <c r="E7" s="765" t="s">
        <v>1095</v>
      </c>
      <c r="F7" s="766" t="s">
        <v>1922</v>
      </c>
      <c r="G7" s="771">
        <v>42198</v>
      </c>
      <c r="H7" s="823" t="s">
        <v>1177</v>
      </c>
      <c r="I7" s="765" t="s">
        <v>27</v>
      </c>
      <c r="J7" s="771" t="s">
        <v>1290</v>
      </c>
      <c r="K7" s="771">
        <v>43830</v>
      </c>
      <c r="L7" s="768"/>
      <c r="M7" s="771">
        <v>43214</v>
      </c>
      <c r="N7" s="766" t="s">
        <v>422</v>
      </c>
      <c r="O7" s="768" t="s">
        <v>32</v>
      </c>
      <c r="P7" s="886">
        <v>43452</v>
      </c>
      <c r="Q7" s="775" t="s">
        <v>1923</v>
      </c>
      <c r="R7" s="768" t="s">
        <v>32</v>
      </c>
      <c r="S7" s="769"/>
      <c r="T7" s="769"/>
      <c r="U7" s="769"/>
      <c r="V7" s="769"/>
      <c r="W7" s="769"/>
      <c r="X7" s="769"/>
      <c r="Y7" s="1330"/>
      <c r="Z7" s="1330"/>
      <c r="AA7" s="1330"/>
      <c r="AB7" s="1330"/>
      <c r="AC7" s="1330"/>
    </row>
    <row r="8" spans="1:29" s="889" customFormat="1" ht="92.45" customHeight="1">
      <c r="A8" s="1296">
        <v>3</v>
      </c>
      <c r="B8" s="768">
        <v>2014</v>
      </c>
      <c r="C8" s="802" t="s">
        <v>1191</v>
      </c>
      <c r="D8" s="765" t="s">
        <v>21</v>
      </c>
      <c r="E8" s="765" t="s">
        <v>1095</v>
      </c>
      <c r="F8" s="766" t="s">
        <v>376</v>
      </c>
      <c r="G8" s="771">
        <v>41883</v>
      </c>
      <c r="H8" s="823" t="s">
        <v>377</v>
      </c>
      <c r="I8" s="768" t="s">
        <v>27</v>
      </c>
      <c r="J8" s="767">
        <v>41883</v>
      </c>
      <c r="K8" s="928" t="s">
        <v>1241</v>
      </c>
      <c r="L8" s="768"/>
      <c r="M8" s="771">
        <v>43201</v>
      </c>
      <c r="N8" s="766" t="s">
        <v>1924</v>
      </c>
      <c r="O8" s="768" t="s">
        <v>30</v>
      </c>
      <c r="P8" s="886">
        <v>43453</v>
      </c>
      <c r="Q8" s="768" t="s">
        <v>2048</v>
      </c>
      <c r="R8" s="768" t="s">
        <v>30</v>
      </c>
      <c r="S8" s="772"/>
      <c r="T8" s="769"/>
      <c r="U8" s="769"/>
      <c r="V8" s="772"/>
      <c r="W8" s="769"/>
      <c r="X8" s="769"/>
      <c r="Y8" s="1330"/>
      <c r="Z8" s="1330"/>
      <c r="AA8" s="1330"/>
      <c r="AB8" s="1330"/>
      <c r="AC8" s="1330"/>
    </row>
    <row r="9" spans="1:29" s="889" customFormat="1" ht="144" customHeight="1">
      <c r="A9" s="1296">
        <v>4</v>
      </c>
      <c r="B9" s="768">
        <v>2014</v>
      </c>
      <c r="C9" s="801" t="s">
        <v>1191</v>
      </c>
      <c r="D9" s="765" t="s">
        <v>21</v>
      </c>
      <c r="E9" s="765" t="s">
        <v>1095</v>
      </c>
      <c r="F9" s="766" t="s">
        <v>379</v>
      </c>
      <c r="G9" s="771">
        <v>41883</v>
      </c>
      <c r="H9" s="823" t="s">
        <v>1925</v>
      </c>
      <c r="I9" s="768" t="s">
        <v>27</v>
      </c>
      <c r="J9" s="767">
        <v>43190</v>
      </c>
      <c r="K9" s="928" t="s">
        <v>1241</v>
      </c>
      <c r="L9" s="768"/>
      <c r="M9" s="771">
        <v>43201</v>
      </c>
      <c r="N9" s="766" t="s">
        <v>1926</v>
      </c>
      <c r="O9" s="768" t="s">
        <v>30</v>
      </c>
      <c r="P9" s="886">
        <v>43453</v>
      </c>
      <c r="Q9" s="768" t="s">
        <v>2048</v>
      </c>
      <c r="R9" s="768" t="s">
        <v>30</v>
      </c>
      <c r="S9" s="769"/>
      <c r="T9" s="769"/>
      <c r="U9" s="769"/>
      <c r="V9" s="769"/>
      <c r="W9" s="769"/>
      <c r="X9" s="769"/>
      <c r="Y9" s="1330"/>
      <c r="Z9" s="1330"/>
      <c r="AA9" s="1330"/>
      <c r="AB9" s="1330"/>
      <c r="AC9" s="1330"/>
    </row>
    <row r="10" spans="1:29" s="889" customFormat="1" ht="142.9" customHeight="1">
      <c r="A10" s="1296">
        <v>5</v>
      </c>
      <c r="B10" s="768">
        <v>2014</v>
      </c>
      <c r="C10" s="802" t="s">
        <v>1191</v>
      </c>
      <c r="D10" s="765" t="s">
        <v>21</v>
      </c>
      <c r="E10" s="765" t="s">
        <v>1095</v>
      </c>
      <c r="F10" s="766" t="s">
        <v>382</v>
      </c>
      <c r="G10" s="771">
        <v>41883</v>
      </c>
      <c r="H10" s="823" t="s">
        <v>383</v>
      </c>
      <c r="I10" s="768" t="s">
        <v>27</v>
      </c>
      <c r="J10" s="767">
        <v>42736</v>
      </c>
      <c r="K10" s="928" t="s">
        <v>1241</v>
      </c>
      <c r="L10" s="768"/>
      <c r="M10" s="771">
        <v>43201</v>
      </c>
      <c r="N10" s="766" t="s">
        <v>384</v>
      </c>
      <c r="O10" s="768" t="s">
        <v>30</v>
      </c>
      <c r="P10" s="886">
        <v>43453</v>
      </c>
      <c r="Q10" s="768" t="s">
        <v>2048</v>
      </c>
      <c r="R10" s="768" t="s">
        <v>30</v>
      </c>
      <c r="S10" s="769"/>
      <c r="T10" s="769"/>
      <c r="U10" s="769"/>
      <c r="V10" s="769"/>
      <c r="W10" s="769"/>
      <c r="X10" s="769"/>
      <c r="Y10" s="1330"/>
      <c r="Z10" s="1330"/>
      <c r="AA10" s="1330"/>
      <c r="AB10" s="1330"/>
      <c r="AC10" s="1330"/>
    </row>
    <row r="11" spans="1:29" s="889" customFormat="1" ht="36">
      <c r="A11" s="1296">
        <v>6</v>
      </c>
      <c r="B11" s="768">
        <v>2014</v>
      </c>
      <c r="C11" s="801" t="s">
        <v>1191</v>
      </c>
      <c r="D11" s="765" t="s">
        <v>21</v>
      </c>
      <c r="E11" s="765" t="s">
        <v>1095</v>
      </c>
      <c r="F11" s="766" t="s">
        <v>385</v>
      </c>
      <c r="G11" s="771">
        <v>41883</v>
      </c>
      <c r="H11" s="823" t="s">
        <v>386</v>
      </c>
      <c r="I11" s="768" t="s">
        <v>27</v>
      </c>
      <c r="J11" s="767">
        <v>42736</v>
      </c>
      <c r="K11" s="928" t="s">
        <v>1241</v>
      </c>
      <c r="L11" s="768"/>
      <c r="M11" s="771">
        <v>43201</v>
      </c>
      <c r="N11" s="766" t="s">
        <v>387</v>
      </c>
      <c r="O11" s="768" t="s">
        <v>30</v>
      </c>
      <c r="P11" s="886">
        <v>43453</v>
      </c>
      <c r="Q11" s="768" t="s">
        <v>2048</v>
      </c>
      <c r="R11" s="768" t="s">
        <v>30</v>
      </c>
      <c r="S11" s="769"/>
      <c r="T11" s="769"/>
      <c r="U11" s="769"/>
      <c r="V11" s="769"/>
      <c r="W11" s="769"/>
      <c r="X11" s="769"/>
      <c r="Y11" s="1330"/>
      <c r="Z11" s="1330"/>
      <c r="AA11" s="1330"/>
      <c r="AB11" s="1330"/>
      <c r="AC11" s="1330"/>
    </row>
    <row r="12" spans="1:29" s="889" customFormat="1" ht="231" customHeight="1">
      <c r="A12" s="1296">
        <v>7</v>
      </c>
      <c r="B12" s="768">
        <v>2014</v>
      </c>
      <c r="C12" s="802" t="s">
        <v>1191</v>
      </c>
      <c r="D12" s="765" t="s">
        <v>21</v>
      </c>
      <c r="E12" s="765" t="s">
        <v>1095</v>
      </c>
      <c r="F12" s="766" t="s">
        <v>693</v>
      </c>
      <c r="G12" s="771">
        <v>41883</v>
      </c>
      <c r="H12" s="887" t="s">
        <v>697</v>
      </c>
      <c r="I12" s="798" t="s">
        <v>27</v>
      </c>
      <c r="J12" s="771" t="s">
        <v>1290</v>
      </c>
      <c r="K12" s="928" t="s">
        <v>1241</v>
      </c>
      <c r="L12" s="768"/>
      <c r="M12" s="771"/>
      <c r="N12" s="766" t="s">
        <v>1194</v>
      </c>
      <c r="O12" s="839" t="s">
        <v>32</v>
      </c>
      <c r="P12" s="886">
        <v>43452</v>
      </c>
      <c r="Q12" s="765" t="s">
        <v>1927</v>
      </c>
      <c r="R12" s="768" t="s">
        <v>30</v>
      </c>
      <c r="S12" s="769"/>
      <c r="T12" s="769"/>
      <c r="U12" s="769"/>
      <c r="V12" s="769"/>
      <c r="W12" s="769"/>
      <c r="X12" s="769"/>
      <c r="Y12" s="1330"/>
      <c r="Z12" s="1330"/>
      <c r="AA12" s="1330"/>
      <c r="AB12" s="1330"/>
      <c r="AC12" s="1330"/>
    </row>
    <row r="13" spans="1:29" s="889" customFormat="1" ht="78" customHeight="1">
      <c r="A13" s="1296">
        <v>8</v>
      </c>
      <c r="B13" s="768">
        <v>2014</v>
      </c>
      <c r="C13" s="801" t="s">
        <v>1192</v>
      </c>
      <c r="D13" s="765" t="s">
        <v>21</v>
      </c>
      <c r="E13" s="765" t="s">
        <v>1095</v>
      </c>
      <c r="F13" s="766" t="s">
        <v>388</v>
      </c>
      <c r="G13" s="771">
        <v>41957</v>
      </c>
      <c r="H13" s="823" t="s">
        <v>389</v>
      </c>
      <c r="I13" s="768" t="s">
        <v>27</v>
      </c>
      <c r="J13" s="767">
        <v>42735</v>
      </c>
      <c r="K13" s="928" t="s">
        <v>1241</v>
      </c>
      <c r="L13" s="768"/>
      <c r="M13" s="771">
        <v>43201</v>
      </c>
      <c r="N13" s="766" t="s">
        <v>1928</v>
      </c>
      <c r="O13" s="768" t="s">
        <v>30</v>
      </c>
      <c r="P13" s="886">
        <v>43453</v>
      </c>
      <c r="Q13" s="768" t="s">
        <v>2048</v>
      </c>
      <c r="R13" s="768" t="s">
        <v>30</v>
      </c>
      <c r="S13" s="769"/>
      <c r="T13" s="769"/>
      <c r="U13" s="769"/>
      <c r="V13" s="769"/>
      <c r="W13" s="769"/>
      <c r="X13" s="769"/>
      <c r="Y13" s="1330"/>
      <c r="Z13" s="1330"/>
      <c r="AA13" s="1330"/>
      <c r="AB13" s="1330"/>
      <c r="AC13" s="1330"/>
    </row>
    <row r="14" spans="1:29" s="889" customFormat="1" ht="117.75" customHeight="1">
      <c r="A14" s="1296">
        <v>9</v>
      </c>
      <c r="B14" s="768">
        <v>2014</v>
      </c>
      <c r="C14" s="802" t="s">
        <v>1254</v>
      </c>
      <c r="D14" s="765" t="s">
        <v>21</v>
      </c>
      <c r="E14" s="765" t="s">
        <v>1095</v>
      </c>
      <c r="F14" s="766" t="s">
        <v>361</v>
      </c>
      <c r="G14" s="771">
        <v>41971</v>
      </c>
      <c r="H14" s="823" t="s">
        <v>1929</v>
      </c>
      <c r="I14" s="768" t="s">
        <v>27</v>
      </c>
      <c r="J14" s="767">
        <v>42736</v>
      </c>
      <c r="K14" s="928" t="s">
        <v>1241</v>
      </c>
      <c r="L14" s="768"/>
      <c r="M14" s="771">
        <v>43201</v>
      </c>
      <c r="N14" s="766" t="s">
        <v>1930</v>
      </c>
      <c r="O14" s="768" t="s">
        <v>30</v>
      </c>
      <c r="P14" s="886">
        <v>43453</v>
      </c>
      <c r="Q14" s="768" t="s">
        <v>2048</v>
      </c>
      <c r="R14" s="768" t="s">
        <v>30</v>
      </c>
      <c r="S14" s="769"/>
      <c r="T14" s="769"/>
      <c r="U14" s="769"/>
      <c r="V14" s="769"/>
      <c r="W14" s="769"/>
      <c r="X14" s="769"/>
      <c r="Y14" s="1330"/>
      <c r="Z14" s="1330"/>
      <c r="AA14" s="1330"/>
      <c r="AB14" s="1330"/>
      <c r="AC14" s="1330"/>
    </row>
    <row r="15" spans="1:29" s="889" customFormat="1" ht="117.75" customHeight="1">
      <c r="A15" s="1296">
        <v>9</v>
      </c>
      <c r="B15" s="768">
        <v>2014</v>
      </c>
      <c r="C15" s="802" t="s">
        <v>1254</v>
      </c>
      <c r="D15" s="765" t="s">
        <v>21</v>
      </c>
      <c r="E15" s="765" t="s">
        <v>1095</v>
      </c>
      <c r="F15" s="766" t="s">
        <v>361</v>
      </c>
      <c r="G15" s="771">
        <v>41971</v>
      </c>
      <c r="H15" s="823" t="s">
        <v>1931</v>
      </c>
      <c r="I15" s="768" t="s">
        <v>27</v>
      </c>
      <c r="J15" s="767">
        <v>42736</v>
      </c>
      <c r="K15" s="928" t="s">
        <v>1241</v>
      </c>
      <c r="L15" s="768"/>
      <c r="M15" s="771">
        <v>43201</v>
      </c>
      <c r="N15" s="766" t="s">
        <v>1930</v>
      </c>
      <c r="O15" s="768" t="s">
        <v>30</v>
      </c>
      <c r="P15" s="886">
        <v>43453</v>
      </c>
      <c r="Q15" s="768" t="s">
        <v>2048</v>
      </c>
      <c r="R15" s="768" t="s">
        <v>30</v>
      </c>
      <c r="S15" s="769"/>
      <c r="T15" s="769"/>
      <c r="U15" s="769"/>
      <c r="V15" s="769"/>
      <c r="W15" s="769"/>
      <c r="X15" s="769"/>
      <c r="Y15" s="1330"/>
      <c r="Z15" s="1330"/>
      <c r="AA15" s="1330"/>
      <c r="AB15" s="1330"/>
      <c r="AC15" s="1330"/>
    </row>
    <row r="16" spans="1:29" s="889" customFormat="1" ht="117.75" customHeight="1">
      <c r="A16" s="1296">
        <v>9</v>
      </c>
      <c r="B16" s="768">
        <v>2014</v>
      </c>
      <c r="C16" s="802" t="s">
        <v>1254</v>
      </c>
      <c r="D16" s="765" t="s">
        <v>21</v>
      </c>
      <c r="E16" s="765" t="s">
        <v>1095</v>
      </c>
      <c r="F16" s="766" t="s">
        <v>361</v>
      </c>
      <c r="G16" s="771">
        <v>41971</v>
      </c>
      <c r="H16" s="823" t="s">
        <v>1932</v>
      </c>
      <c r="I16" s="768" t="s">
        <v>27</v>
      </c>
      <c r="J16" s="767">
        <v>42736</v>
      </c>
      <c r="K16" s="928" t="s">
        <v>1241</v>
      </c>
      <c r="L16" s="768"/>
      <c r="M16" s="771">
        <v>43201</v>
      </c>
      <c r="N16" s="766" t="s">
        <v>1930</v>
      </c>
      <c r="O16" s="768" t="s">
        <v>30</v>
      </c>
      <c r="P16" s="886">
        <v>43453</v>
      </c>
      <c r="Q16" s="768" t="s">
        <v>2048</v>
      </c>
      <c r="R16" s="768" t="s">
        <v>30</v>
      </c>
      <c r="S16" s="769"/>
      <c r="T16" s="769"/>
      <c r="U16" s="769"/>
      <c r="V16" s="769"/>
      <c r="W16" s="769"/>
      <c r="X16" s="769"/>
      <c r="Y16" s="1330"/>
      <c r="Z16" s="1330"/>
      <c r="AA16" s="1330"/>
      <c r="AB16" s="1330"/>
      <c r="AC16" s="1330"/>
    </row>
    <row r="17" spans="1:29" s="889" customFormat="1" ht="117.75" customHeight="1">
      <c r="A17" s="745">
        <v>10</v>
      </c>
      <c r="B17" s="750">
        <v>2014</v>
      </c>
      <c r="C17" s="759" t="s">
        <v>1191</v>
      </c>
      <c r="D17" s="759" t="s">
        <v>21</v>
      </c>
      <c r="E17" s="759" t="s">
        <v>1095</v>
      </c>
      <c r="F17" s="760" t="s">
        <v>364</v>
      </c>
      <c r="G17" s="762">
        <v>41883</v>
      </c>
      <c r="H17" s="843" t="s">
        <v>1933</v>
      </c>
      <c r="I17" s="758" t="s">
        <v>27</v>
      </c>
      <c r="J17" s="761">
        <v>42736</v>
      </c>
      <c r="K17" s="928" t="s">
        <v>1241</v>
      </c>
      <c r="L17" s="758"/>
      <c r="M17" s="762">
        <v>43201</v>
      </c>
      <c r="N17" s="760" t="s">
        <v>1934</v>
      </c>
      <c r="O17" s="758" t="s">
        <v>30</v>
      </c>
      <c r="P17" s="886">
        <v>43453</v>
      </c>
      <c r="Q17" s="768" t="s">
        <v>2048</v>
      </c>
      <c r="R17" s="768" t="s">
        <v>30</v>
      </c>
      <c r="S17" s="757"/>
      <c r="T17" s="757"/>
      <c r="U17" s="757"/>
      <c r="V17" s="757"/>
      <c r="W17" s="757"/>
      <c r="X17" s="757"/>
      <c r="Y17" s="1331"/>
      <c r="Z17" s="1331"/>
      <c r="AA17" s="1331"/>
      <c r="AB17" s="1331"/>
      <c r="AC17" s="1331"/>
    </row>
    <row r="18" spans="1:29" s="889" customFormat="1" ht="117.75" customHeight="1">
      <c r="A18" s="745">
        <v>10</v>
      </c>
      <c r="B18" s="750">
        <v>2014</v>
      </c>
      <c r="C18" s="759" t="s">
        <v>1191</v>
      </c>
      <c r="D18" s="759" t="s">
        <v>21</v>
      </c>
      <c r="E18" s="759" t="s">
        <v>1095</v>
      </c>
      <c r="F18" s="760" t="s">
        <v>364</v>
      </c>
      <c r="G18" s="762">
        <v>41883</v>
      </c>
      <c r="H18" s="843" t="s">
        <v>1935</v>
      </c>
      <c r="I18" s="758" t="s">
        <v>27</v>
      </c>
      <c r="J18" s="761">
        <v>42736</v>
      </c>
      <c r="K18" s="928" t="s">
        <v>1241</v>
      </c>
      <c r="L18" s="758"/>
      <c r="M18" s="762">
        <v>43201</v>
      </c>
      <c r="N18" s="760" t="s">
        <v>1934</v>
      </c>
      <c r="O18" s="758" t="s">
        <v>30</v>
      </c>
      <c r="P18" s="886">
        <v>43453</v>
      </c>
      <c r="Q18" s="768" t="s">
        <v>2048</v>
      </c>
      <c r="R18" s="768" t="s">
        <v>30</v>
      </c>
      <c r="S18" s="757"/>
      <c r="T18" s="757"/>
      <c r="U18" s="757"/>
      <c r="V18" s="757"/>
      <c r="W18" s="757"/>
      <c r="X18" s="757"/>
      <c r="Y18" s="1331"/>
      <c r="Z18" s="1331"/>
      <c r="AA18" s="1331"/>
      <c r="AB18" s="1331"/>
      <c r="AC18" s="1331"/>
    </row>
    <row r="19" spans="1:29" s="889" customFormat="1" ht="101.25" customHeight="1">
      <c r="A19" s="1296">
        <v>10</v>
      </c>
      <c r="B19" s="768">
        <v>2014</v>
      </c>
      <c r="C19" s="801" t="s">
        <v>1191</v>
      </c>
      <c r="D19" s="765" t="s">
        <v>21</v>
      </c>
      <c r="E19" s="765" t="s">
        <v>1095</v>
      </c>
      <c r="F19" s="766" t="s">
        <v>364</v>
      </c>
      <c r="G19" s="771">
        <v>41883</v>
      </c>
      <c r="H19" s="823" t="s">
        <v>1936</v>
      </c>
      <c r="I19" s="768" t="s">
        <v>27</v>
      </c>
      <c r="J19" s="767">
        <v>42736</v>
      </c>
      <c r="K19" s="928" t="s">
        <v>1241</v>
      </c>
      <c r="L19" s="768"/>
      <c r="M19" s="771">
        <v>43201</v>
      </c>
      <c r="N19" s="766" t="s">
        <v>1934</v>
      </c>
      <c r="O19" s="768" t="s">
        <v>30</v>
      </c>
      <c r="P19" s="886">
        <v>43453</v>
      </c>
      <c r="Q19" s="768" t="s">
        <v>2048</v>
      </c>
      <c r="R19" s="768" t="s">
        <v>30</v>
      </c>
      <c r="S19" s="769"/>
      <c r="T19" s="769"/>
      <c r="U19" s="769"/>
      <c r="V19" s="769"/>
      <c r="W19" s="769"/>
      <c r="X19" s="769"/>
      <c r="Y19" s="1330"/>
      <c r="Z19" s="1330"/>
      <c r="AA19" s="1330"/>
      <c r="AB19" s="1330"/>
      <c r="AC19" s="1330"/>
    </row>
    <row r="20" spans="1:29" s="889" customFormat="1" ht="101.25" customHeight="1">
      <c r="A20" s="745">
        <v>11</v>
      </c>
      <c r="B20" s="750">
        <v>2014</v>
      </c>
      <c r="C20" s="758" t="s">
        <v>1191</v>
      </c>
      <c r="D20" s="759" t="s">
        <v>21</v>
      </c>
      <c r="E20" s="759" t="s">
        <v>1095</v>
      </c>
      <c r="F20" s="760" t="s">
        <v>365</v>
      </c>
      <c r="G20" s="762">
        <v>41883</v>
      </c>
      <c r="H20" s="843" t="s">
        <v>1937</v>
      </c>
      <c r="I20" s="758" t="s">
        <v>27</v>
      </c>
      <c r="J20" s="761">
        <v>42736</v>
      </c>
      <c r="K20" s="928" t="s">
        <v>1241</v>
      </c>
      <c r="L20" s="758"/>
      <c r="M20" s="762">
        <v>43201</v>
      </c>
      <c r="N20" s="760" t="s">
        <v>1934</v>
      </c>
      <c r="O20" s="758" t="s">
        <v>30</v>
      </c>
      <c r="P20" s="886">
        <v>43453</v>
      </c>
      <c r="Q20" s="768" t="s">
        <v>2048</v>
      </c>
      <c r="R20" s="768" t="s">
        <v>30</v>
      </c>
      <c r="S20" s="757"/>
      <c r="T20" s="757"/>
      <c r="U20" s="757"/>
      <c r="V20" s="757"/>
      <c r="W20" s="757"/>
      <c r="X20" s="757"/>
      <c r="Y20" s="1331"/>
      <c r="Z20" s="1331"/>
      <c r="AA20" s="1331"/>
      <c r="AB20" s="1331"/>
      <c r="AC20" s="1331"/>
    </row>
    <row r="21" spans="1:29" s="889" customFormat="1" ht="101.25" customHeight="1">
      <c r="A21" s="745">
        <v>11</v>
      </c>
      <c r="B21" s="750">
        <v>2014</v>
      </c>
      <c r="C21" s="758" t="s">
        <v>1191</v>
      </c>
      <c r="D21" s="759" t="s">
        <v>21</v>
      </c>
      <c r="E21" s="759" t="s">
        <v>1095</v>
      </c>
      <c r="F21" s="760" t="s">
        <v>365</v>
      </c>
      <c r="G21" s="762">
        <v>41883</v>
      </c>
      <c r="H21" s="843" t="s">
        <v>1935</v>
      </c>
      <c r="I21" s="758" t="s">
        <v>27</v>
      </c>
      <c r="J21" s="761">
        <v>42736</v>
      </c>
      <c r="K21" s="928" t="s">
        <v>1241</v>
      </c>
      <c r="L21" s="758"/>
      <c r="M21" s="762">
        <v>43201</v>
      </c>
      <c r="N21" s="760" t="s">
        <v>1934</v>
      </c>
      <c r="O21" s="758" t="s">
        <v>30</v>
      </c>
      <c r="P21" s="886">
        <v>43453</v>
      </c>
      <c r="Q21" s="768" t="s">
        <v>2048</v>
      </c>
      <c r="R21" s="768" t="s">
        <v>30</v>
      </c>
      <c r="S21" s="757"/>
      <c r="T21" s="757"/>
      <c r="U21" s="757"/>
      <c r="V21" s="757"/>
      <c r="W21" s="757"/>
      <c r="X21" s="757"/>
      <c r="Y21" s="1331"/>
      <c r="Z21" s="1331"/>
      <c r="AA21" s="1331"/>
      <c r="AB21" s="1331"/>
      <c r="AC21" s="1331"/>
    </row>
    <row r="22" spans="1:29" s="889" customFormat="1" ht="86.25" customHeight="1">
      <c r="A22" s="1296">
        <v>11</v>
      </c>
      <c r="B22" s="768">
        <v>2014</v>
      </c>
      <c r="C22" s="802" t="s">
        <v>1191</v>
      </c>
      <c r="D22" s="765" t="s">
        <v>21</v>
      </c>
      <c r="E22" s="765" t="s">
        <v>1095</v>
      </c>
      <c r="F22" s="766" t="s">
        <v>365</v>
      </c>
      <c r="G22" s="771">
        <v>41883</v>
      </c>
      <c r="H22" s="823" t="s">
        <v>1936</v>
      </c>
      <c r="I22" s="768" t="s">
        <v>27</v>
      </c>
      <c r="J22" s="767">
        <v>42736</v>
      </c>
      <c r="K22" s="928" t="s">
        <v>1241</v>
      </c>
      <c r="L22" s="768"/>
      <c r="M22" s="771">
        <v>43201</v>
      </c>
      <c r="N22" s="766" t="s">
        <v>1934</v>
      </c>
      <c r="O22" s="768" t="s">
        <v>30</v>
      </c>
      <c r="P22" s="886">
        <v>43453</v>
      </c>
      <c r="Q22" s="768" t="s">
        <v>2048</v>
      </c>
      <c r="R22" s="768" t="s">
        <v>30</v>
      </c>
      <c r="S22" s="769"/>
      <c r="T22" s="769"/>
      <c r="U22" s="769"/>
      <c r="V22" s="769"/>
      <c r="W22" s="769"/>
      <c r="X22" s="769"/>
      <c r="Y22" s="1330"/>
      <c r="Z22" s="1330"/>
      <c r="AA22" s="1330"/>
      <c r="AB22" s="1330"/>
      <c r="AC22" s="1330"/>
    </row>
    <row r="23" spans="1:29" s="889" customFormat="1" ht="86.25" customHeight="1">
      <c r="A23" s="745">
        <v>12</v>
      </c>
      <c r="B23" s="750">
        <v>2014</v>
      </c>
      <c r="C23" s="759" t="s">
        <v>1299</v>
      </c>
      <c r="D23" s="759" t="s">
        <v>21</v>
      </c>
      <c r="E23" s="759" t="s">
        <v>1095</v>
      </c>
      <c r="F23" s="760" t="s">
        <v>366</v>
      </c>
      <c r="G23" s="762">
        <v>41865</v>
      </c>
      <c r="H23" s="843" t="s">
        <v>1937</v>
      </c>
      <c r="I23" s="758" t="s">
        <v>27</v>
      </c>
      <c r="J23" s="761">
        <v>42736</v>
      </c>
      <c r="K23" s="928" t="s">
        <v>1241</v>
      </c>
      <c r="L23" s="758"/>
      <c r="M23" s="762">
        <v>43201</v>
      </c>
      <c r="N23" s="760" t="s">
        <v>1934</v>
      </c>
      <c r="O23" s="758" t="s">
        <v>30</v>
      </c>
      <c r="P23" s="886">
        <v>43453</v>
      </c>
      <c r="Q23" s="768" t="s">
        <v>2048</v>
      </c>
      <c r="R23" s="768" t="s">
        <v>30</v>
      </c>
      <c r="S23" s="911"/>
      <c r="T23" s="757"/>
      <c r="U23" s="757"/>
      <c r="V23" s="911"/>
      <c r="W23" s="757"/>
      <c r="X23" s="757"/>
      <c r="Y23" s="1331"/>
      <c r="Z23" s="1331"/>
      <c r="AA23" s="1331"/>
      <c r="AB23" s="1331"/>
      <c r="AC23" s="1331"/>
    </row>
    <row r="24" spans="1:29" s="889" customFormat="1" ht="86.25" customHeight="1">
      <c r="A24" s="745">
        <v>12</v>
      </c>
      <c r="B24" s="750">
        <v>2014</v>
      </c>
      <c r="C24" s="759" t="s">
        <v>1299</v>
      </c>
      <c r="D24" s="759" t="s">
        <v>21</v>
      </c>
      <c r="E24" s="759" t="s">
        <v>1095</v>
      </c>
      <c r="F24" s="760" t="s">
        <v>366</v>
      </c>
      <c r="G24" s="762">
        <v>41865</v>
      </c>
      <c r="H24" s="843" t="s">
        <v>1938</v>
      </c>
      <c r="I24" s="758" t="s">
        <v>27</v>
      </c>
      <c r="J24" s="761">
        <v>42736</v>
      </c>
      <c r="K24" s="928" t="s">
        <v>1241</v>
      </c>
      <c r="L24" s="758"/>
      <c r="M24" s="762">
        <v>43201</v>
      </c>
      <c r="N24" s="760" t="s">
        <v>1934</v>
      </c>
      <c r="O24" s="758" t="s">
        <v>30</v>
      </c>
      <c r="P24" s="886">
        <v>43453</v>
      </c>
      <c r="Q24" s="768" t="s">
        <v>2048</v>
      </c>
      <c r="R24" s="768" t="s">
        <v>30</v>
      </c>
      <c r="S24" s="911"/>
      <c r="T24" s="757"/>
      <c r="U24" s="757"/>
      <c r="V24" s="911"/>
      <c r="W24" s="757"/>
      <c r="X24" s="757"/>
      <c r="Y24" s="1331"/>
      <c r="Z24" s="1331"/>
      <c r="AA24" s="1331"/>
      <c r="AB24" s="1331"/>
      <c r="AC24" s="1331"/>
    </row>
    <row r="25" spans="1:29" s="889" customFormat="1" ht="86.25" customHeight="1">
      <c r="A25" s="1296">
        <v>12</v>
      </c>
      <c r="B25" s="768">
        <v>2014</v>
      </c>
      <c r="C25" s="801" t="s">
        <v>1299</v>
      </c>
      <c r="D25" s="765" t="s">
        <v>21</v>
      </c>
      <c r="E25" s="765" t="s">
        <v>1095</v>
      </c>
      <c r="F25" s="766" t="s">
        <v>366</v>
      </c>
      <c r="G25" s="771">
        <v>41865</v>
      </c>
      <c r="H25" s="823" t="s">
        <v>1936</v>
      </c>
      <c r="I25" s="768" t="s">
        <v>27</v>
      </c>
      <c r="J25" s="767">
        <v>42736</v>
      </c>
      <c r="K25" s="928" t="s">
        <v>1241</v>
      </c>
      <c r="L25" s="768"/>
      <c r="M25" s="771">
        <v>43201</v>
      </c>
      <c r="N25" s="766" t="s">
        <v>1934</v>
      </c>
      <c r="O25" s="768" t="s">
        <v>30</v>
      </c>
      <c r="P25" s="886">
        <v>43453</v>
      </c>
      <c r="Q25" s="768" t="s">
        <v>2048</v>
      </c>
      <c r="R25" s="768" t="s">
        <v>30</v>
      </c>
      <c r="S25" s="772"/>
      <c r="T25" s="769"/>
      <c r="U25" s="769"/>
      <c r="V25" s="772"/>
      <c r="W25" s="769"/>
      <c r="X25" s="769"/>
      <c r="Y25" s="1330"/>
      <c r="Z25" s="1330"/>
      <c r="AA25" s="1330"/>
      <c r="AB25" s="1330"/>
      <c r="AC25" s="1330"/>
    </row>
    <row r="26" spans="1:29" s="889" customFormat="1" ht="86.25" customHeight="1">
      <c r="A26" s="745">
        <v>13</v>
      </c>
      <c r="B26" s="750">
        <v>2014</v>
      </c>
      <c r="C26" s="758" t="s">
        <v>1191</v>
      </c>
      <c r="D26" s="759" t="s">
        <v>21</v>
      </c>
      <c r="E26" s="759" t="s">
        <v>1095</v>
      </c>
      <c r="F26" s="760" t="s">
        <v>367</v>
      </c>
      <c r="G26" s="762">
        <v>41883</v>
      </c>
      <c r="H26" s="843" t="s">
        <v>1937</v>
      </c>
      <c r="I26" s="758" t="s">
        <v>27</v>
      </c>
      <c r="J26" s="761">
        <v>42736</v>
      </c>
      <c r="K26" s="928" t="s">
        <v>1241</v>
      </c>
      <c r="L26" s="758"/>
      <c r="M26" s="762">
        <v>43201</v>
      </c>
      <c r="N26" s="760" t="s">
        <v>1934</v>
      </c>
      <c r="O26" s="758" t="s">
        <v>30</v>
      </c>
      <c r="P26" s="886">
        <v>43453</v>
      </c>
      <c r="Q26" s="768" t="s">
        <v>2048</v>
      </c>
      <c r="R26" s="768" t="s">
        <v>30</v>
      </c>
      <c r="S26" s="757"/>
      <c r="T26" s="757"/>
      <c r="U26" s="757"/>
      <c r="V26" s="757"/>
      <c r="W26" s="757"/>
      <c r="X26" s="757"/>
      <c r="Y26" s="1331"/>
      <c r="Z26" s="1331"/>
      <c r="AA26" s="1331"/>
      <c r="AB26" s="1331"/>
      <c r="AC26" s="1331"/>
    </row>
    <row r="27" spans="1:29" s="889" customFormat="1" ht="86.25" customHeight="1">
      <c r="A27" s="745">
        <v>13</v>
      </c>
      <c r="B27" s="750">
        <v>2014</v>
      </c>
      <c r="C27" s="758" t="s">
        <v>1191</v>
      </c>
      <c r="D27" s="759" t="s">
        <v>21</v>
      </c>
      <c r="E27" s="759" t="s">
        <v>1095</v>
      </c>
      <c r="F27" s="760" t="s">
        <v>367</v>
      </c>
      <c r="G27" s="762">
        <v>41883</v>
      </c>
      <c r="H27" s="843" t="s">
        <v>1935</v>
      </c>
      <c r="I27" s="758" t="s">
        <v>27</v>
      </c>
      <c r="J27" s="761">
        <v>42736</v>
      </c>
      <c r="K27" s="928" t="s">
        <v>1241</v>
      </c>
      <c r="L27" s="758"/>
      <c r="M27" s="762">
        <v>43201</v>
      </c>
      <c r="N27" s="760" t="s">
        <v>1934</v>
      </c>
      <c r="O27" s="758" t="s">
        <v>30</v>
      </c>
      <c r="P27" s="886">
        <v>43453</v>
      </c>
      <c r="Q27" s="768" t="s">
        <v>2048</v>
      </c>
      <c r="R27" s="768" t="s">
        <v>30</v>
      </c>
      <c r="S27" s="757"/>
      <c r="T27" s="757"/>
      <c r="U27" s="757"/>
      <c r="V27" s="757"/>
      <c r="W27" s="757"/>
      <c r="X27" s="757"/>
      <c r="Y27" s="1331"/>
      <c r="Z27" s="1331"/>
      <c r="AA27" s="1331"/>
      <c r="AB27" s="1331"/>
      <c r="AC27" s="1331"/>
    </row>
    <row r="28" spans="1:29" s="889" customFormat="1" ht="187.15" customHeight="1">
      <c r="A28" s="1296">
        <v>13</v>
      </c>
      <c r="B28" s="768">
        <v>2014</v>
      </c>
      <c r="C28" s="802" t="s">
        <v>1191</v>
      </c>
      <c r="D28" s="765" t="s">
        <v>21</v>
      </c>
      <c r="E28" s="765" t="s">
        <v>1095</v>
      </c>
      <c r="F28" s="766" t="s">
        <v>367</v>
      </c>
      <c r="G28" s="771">
        <v>41883</v>
      </c>
      <c r="H28" s="823" t="s">
        <v>1936</v>
      </c>
      <c r="I28" s="768" t="s">
        <v>27</v>
      </c>
      <c r="J28" s="767">
        <v>42736</v>
      </c>
      <c r="K28" s="928" t="s">
        <v>1241</v>
      </c>
      <c r="L28" s="768"/>
      <c r="M28" s="771">
        <v>43201</v>
      </c>
      <c r="N28" s="766" t="s">
        <v>1934</v>
      </c>
      <c r="O28" s="768" t="s">
        <v>30</v>
      </c>
      <c r="P28" s="886">
        <v>43453</v>
      </c>
      <c r="Q28" s="768" t="s">
        <v>2048</v>
      </c>
      <c r="R28" s="768" t="s">
        <v>30</v>
      </c>
      <c r="S28" s="769"/>
      <c r="T28" s="769"/>
      <c r="U28" s="769"/>
      <c r="V28" s="769"/>
      <c r="W28" s="769"/>
      <c r="X28" s="769"/>
      <c r="Y28" s="1330"/>
      <c r="Z28" s="1330"/>
      <c r="AA28" s="1330"/>
      <c r="AB28" s="1330"/>
      <c r="AC28" s="1330"/>
    </row>
    <row r="29" spans="1:29" s="889" customFormat="1" ht="187.15" customHeight="1">
      <c r="A29" s="745">
        <v>14</v>
      </c>
      <c r="B29" s="750">
        <v>2014</v>
      </c>
      <c r="C29" s="758" t="s">
        <v>1759</v>
      </c>
      <c r="D29" s="759" t="s">
        <v>21</v>
      </c>
      <c r="E29" s="759" t="s">
        <v>1095</v>
      </c>
      <c r="F29" s="760" t="s">
        <v>368</v>
      </c>
      <c r="G29" s="762">
        <v>41918</v>
      </c>
      <c r="H29" s="843" t="s">
        <v>1939</v>
      </c>
      <c r="I29" s="758" t="s">
        <v>27</v>
      </c>
      <c r="J29" s="761">
        <v>42736</v>
      </c>
      <c r="K29" s="928" t="s">
        <v>1241</v>
      </c>
      <c r="L29" s="758"/>
      <c r="M29" s="762">
        <v>43201</v>
      </c>
      <c r="N29" s="760" t="s">
        <v>1934</v>
      </c>
      <c r="O29" s="758" t="s">
        <v>30</v>
      </c>
      <c r="P29" s="886">
        <v>43453</v>
      </c>
      <c r="Q29" s="768" t="s">
        <v>2048</v>
      </c>
      <c r="R29" s="768" t="s">
        <v>30</v>
      </c>
      <c r="S29" s="757"/>
      <c r="T29" s="757"/>
      <c r="U29" s="757"/>
      <c r="V29" s="757"/>
      <c r="W29" s="757"/>
      <c r="X29" s="757"/>
      <c r="Y29" s="1331"/>
      <c r="Z29" s="1331"/>
      <c r="AA29" s="1331"/>
      <c r="AB29" s="1331"/>
      <c r="AC29" s="1331"/>
    </row>
    <row r="30" spans="1:29" s="889" customFormat="1" ht="187.15" customHeight="1">
      <c r="A30" s="745">
        <v>14</v>
      </c>
      <c r="B30" s="750">
        <v>2014</v>
      </c>
      <c r="C30" s="758" t="s">
        <v>1759</v>
      </c>
      <c r="D30" s="759" t="s">
        <v>21</v>
      </c>
      <c r="E30" s="759" t="s">
        <v>1095</v>
      </c>
      <c r="F30" s="760" t="s">
        <v>368</v>
      </c>
      <c r="G30" s="762">
        <v>41918</v>
      </c>
      <c r="H30" s="843" t="s">
        <v>1935</v>
      </c>
      <c r="I30" s="758" t="s">
        <v>27</v>
      </c>
      <c r="J30" s="761">
        <v>42736</v>
      </c>
      <c r="K30" s="928" t="s">
        <v>1241</v>
      </c>
      <c r="L30" s="758"/>
      <c r="M30" s="762">
        <v>43201</v>
      </c>
      <c r="N30" s="760" t="s">
        <v>1934</v>
      </c>
      <c r="O30" s="758" t="s">
        <v>30</v>
      </c>
      <c r="P30" s="886">
        <v>43453</v>
      </c>
      <c r="Q30" s="768" t="s">
        <v>2048</v>
      </c>
      <c r="R30" s="768" t="s">
        <v>30</v>
      </c>
      <c r="S30" s="757"/>
      <c r="T30" s="757"/>
      <c r="U30" s="757"/>
      <c r="V30" s="757"/>
      <c r="W30" s="757"/>
      <c r="X30" s="757"/>
      <c r="Y30" s="1331"/>
      <c r="Z30" s="1331"/>
      <c r="AA30" s="1331"/>
      <c r="AB30" s="1331"/>
      <c r="AC30" s="1331"/>
    </row>
    <row r="31" spans="1:29" s="889" customFormat="1" ht="110.25" customHeight="1">
      <c r="A31" s="1296">
        <v>14</v>
      </c>
      <c r="B31" s="768">
        <v>2014</v>
      </c>
      <c r="C31" s="802" t="s">
        <v>1759</v>
      </c>
      <c r="D31" s="765" t="s">
        <v>21</v>
      </c>
      <c r="E31" s="765" t="s">
        <v>1095</v>
      </c>
      <c r="F31" s="766" t="s">
        <v>368</v>
      </c>
      <c r="G31" s="771">
        <v>41918</v>
      </c>
      <c r="H31" s="823" t="s">
        <v>1936</v>
      </c>
      <c r="I31" s="768" t="s">
        <v>27</v>
      </c>
      <c r="J31" s="767">
        <v>42736</v>
      </c>
      <c r="K31" s="928" t="s">
        <v>1241</v>
      </c>
      <c r="L31" s="768"/>
      <c r="M31" s="771">
        <v>43201</v>
      </c>
      <c r="N31" s="766" t="s">
        <v>1934</v>
      </c>
      <c r="O31" s="768" t="s">
        <v>30</v>
      </c>
      <c r="P31" s="886">
        <v>43453</v>
      </c>
      <c r="Q31" s="768" t="s">
        <v>2048</v>
      </c>
      <c r="R31" s="768" t="s">
        <v>30</v>
      </c>
      <c r="S31" s="769"/>
      <c r="T31" s="769"/>
      <c r="U31" s="769"/>
      <c r="V31" s="769"/>
      <c r="W31" s="769"/>
      <c r="X31" s="769"/>
      <c r="Y31" s="1330"/>
      <c r="Z31" s="1330"/>
      <c r="AA31" s="1330"/>
      <c r="AB31" s="1330"/>
      <c r="AC31" s="1330"/>
    </row>
    <row r="32" spans="1:29" s="1334" customFormat="1" ht="132.75" customHeight="1">
      <c r="A32" s="1296">
        <v>15</v>
      </c>
      <c r="B32" s="765">
        <v>2014</v>
      </c>
      <c r="C32" s="801" t="s">
        <v>1192</v>
      </c>
      <c r="D32" s="765" t="s">
        <v>21</v>
      </c>
      <c r="E32" s="765" t="s">
        <v>1095</v>
      </c>
      <c r="F32" s="766" t="s">
        <v>868</v>
      </c>
      <c r="G32" s="771">
        <v>41957</v>
      </c>
      <c r="H32" s="823" t="s">
        <v>1177</v>
      </c>
      <c r="I32" s="765" t="s">
        <v>27</v>
      </c>
      <c r="J32" s="771"/>
      <c r="K32" s="771">
        <v>43830</v>
      </c>
      <c r="L32" s="765"/>
      <c r="M32" s="771"/>
      <c r="N32" s="766" t="s">
        <v>1194</v>
      </c>
      <c r="O32" s="765" t="s">
        <v>32</v>
      </c>
      <c r="P32" s="886">
        <v>43452</v>
      </c>
      <c r="Q32" s="1332" t="s">
        <v>1940</v>
      </c>
      <c r="R32" s="765" t="s">
        <v>32</v>
      </c>
      <c r="S32" s="774"/>
      <c r="T32" s="774"/>
      <c r="U32" s="774"/>
      <c r="V32" s="774"/>
      <c r="W32" s="774"/>
      <c r="X32" s="774"/>
      <c r="Y32" s="1333"/>
      <c r="Z32" s="1333"/>
      <c r="AA32" s="1333"/>
      <c r="AB32" s="1333"/>
      <c r="AC32" s="1333"/>
    </row>
    <row r="33" spans="1:29" s="1334" customFormat="1" ht="210" customHeight="1">
      <c r="A33" s="1296">
        <v>16</v>
      </c>
      <c r="B33" s="765" t="s">
        <v>20</v>
      </c>
      <c r="C33" s="801" t="s">
        <v>1941</v>
      </c>
      <c r="D33" s="765" t="s">
        <v>21</v>
      </c>
      <c r="E33" s="765" t="s">
        <v>1095</v>
      </c>
      <c r="F33" s="766" t="s">
        <v>1942</v>
      </c>
      <c r="G33" s="771">
        <v>41759</v>
      </c>
      <c r="H33" s="823" t="s">
        <v>26</v>
      </c>
      <c r="I33" s="765" t="s">
        <v>27</v>
      </c>
      <c r="J33" s="771">
        <v>43130</v>
      </c>
      <c r="K33" s="928" t="s">
        <v>1241</v>
      </c>
      <c r="L33" s="765"/>
      <c r="M33" s="771">
        <v>43199</v>
      </c>
      <c r="N33" s="766" t="s">
        <v>1943</v>
      </c>
      <c r="O33" s="765" t="s">
        <v>30</v>
      </c>
      <c r="P33" s="886">
        <v>43453</v>
      </c>
      <c r="Q33" s="768" t="s">
        <v>2048</v>
      </c>
      <c r="R33" s="768" t="s">
        <v>30</v>
      </c>
      <c r="S33" s="774"/>
      <c r="T33" s="774"/>
      <c r="U33" s="774"/>
      <c r="V33" s="774"/>
      <c r="W33" s="774"/>
      <c r="X33" s="774"/>
      <c r="Y33" s="1333"/>
      <c r="Z33" s="1333"/>
      <c r="AA33" s="1333"/>
      <c r="AB33" s="1333"/>
      <c r="AC33" s="1333"/>
    </row>
    <row r="34" spans="1:29" s="1334" customFormat="1" ht="80.25" customHeight="1">
      <c r="A34" s="1296">
        <v>17</v>
      </c>
      <c r="B34" s="765">
        <v>2014</v>
      </c>
      <c r="C34" s="801" t="s">
        <v>1191</v>
      </c>
      <c r="D34" s="765" t="s">
        <v>21</v>
      </c>
      <c r="E34" s="765" t="s">
        <v>1095</v>
      </c>
      <c r="F34" s="766" t="s">
        <v>1944</v>
      </c>
      <c r="G34" s="771">
        <v>41883</v>
      </c>
      <c r="H34" s="823" t="s">
        <v>1177</v>
      </c>
      <c r="I34" s="765" t="s">
        <v>27</v>
      </c>
      <c r="J34" s="771"/>
      <c r="K34" s="928" t="s">
        <v>1241</v>
      </c>
      <c r="L34" s="765"/>
      <c r="M34" s="771">
        <v>42515</v>
      </c>
      <c r="N34" s="766" t="s">
        <v>1336</v>
      </c>
      <c r="O34" s="765" t="s">
        <v>30</v>
      </c>
      <c r="P34" s="886">
        <v>43453</v>
      </c>
      <c r="Q34" s="768" t="s">
        <v>2048</v>
      </c>
      <c r="R34" s="768" t="s">
        <v>30</v>
      </c>
      <c r="S34" s="774"/>
      <c r="T34" s="774"/>
      <c r="U34" s="774"/>
      <c r="V34" s="774"/>
      <c r="W34" s="774"/>
      <c r="X34" s="774"/>
      <c r="Y34" s="1333"/>
      <c r="Z34" s="1333"/>
      <c r="AA34" s="1333"/>
      <c r="AB34" s="1333"/>
      <c r="AC34" s="1333"/>
    </row>
    <row r="35" spans="1:29" s="1334" customFormat="1" ht="80.25" customHeight="1">
      <c r="A35" s="1296">
        <v>18</v>
      </c>
      <c r="B35" s="765">
        <v>2014</v>
      </c>
      <c r="C35" s="801" t="s">
        <v>1191</v>
      </c>
      <c r="D35" s="765" t="s">
        <v>21</v>
      </c>
      <c r="E35" s="765" t="s">
        <v>1095</v>
      </c>
      <c r="F35" s="766" t="s">
        <v>1945</v>
      </c>
      <c r="G35" s="771">
        <v>41883</v>
      </c>
      <c r="H35" s="823" t="s">
        <v>1177</v>
      </c>
      <c r="I35" s="765" t="s">
        <v>27</v>
      </c>
      <c r="J35" s="771"/>
      <c r="K35" s="928" t="s">
        <v>1241</v>
      </c>
      <c r="L35" s="765"/>
      <c r="M35" s="771">
        <v>42794</v>
      </c>
      <c r="N35" s="766" t="s">
        <v>1336</v>
      </c>
      <c r="O35" s="765" t="s">
        <v>30</v>
      </c>
      <c r="P35" s="886">
        <v>43453</v>
      </c>
      <c r="Q35" s="768" t="s">
        <v>2048</v>
      </c>
      <c r="R35" s="768" t="s">
        <v>30</v>
      </c>
      <c r="S35" s="774"/>
      <c r="T35" s="774"/>
      <c r="U35" s="774"/>
      <c r="V35" s="774"/>
      <c r="W35" s="774"/>
      <c r="X35" s="774"/>
      <c r="Y35" s="1333"/>
      <c r="Z35" s="1333"/>
      <c r="AA35" s="1333"/>
      <c r="AB35" s="1333"/>
      <c r="AC35" s="1333"/>
    </row>
    <row r="36" spans="1:29" s="1334" customFormat="1" ht="80.25" customHeight="1">
      <c r="A36" s="1296">
        <v>19</v>
      </c>
      <c r="B36" s="765">
        <v>2014</v>
      </c>
      <c r="C36" s="801" t="s">
        <v>1191</v>
      </c>
      <c r="D36" s="765" t="s">
        <v>21</v>
      </c>
      <c r="E36" s="765" t="s">
        <v>1095</v>
      </c>
      <c r="F36" s="766" t="s">
        <v>1946</v>
      </c>
      <c r="G36" s="771">
        <v>41883</v>
      </c>
      <c r="H36" s="823" t="s">
        <v>1177</v>
      </c>
      <c r="I36" s="765" t="s">
        <v>27</v>
      </c>
      <c r="J36" s="771"/>
      <c r="K36" s="928" t="s">
        <v>1241</v>
      </c>
      <c r="L36" s="765"/>
      <c r="M36" s="771">
        <v>42515</v>
      </c>
      <c r="N36" s="766" t="s">
        <v>1336</v>
      </c>
      <c r="O36" s="765" t="s">
        <v>30</v>
      </c>
      <c r="P36" s="886">
        <v>43453</v>
      </c>
      <c r="Q36" s="768" t="s">
        <v>2048</v>
      </c>
      <c r="R36" s="768" t="s">
        <v>30</v>
      </c>
      <c r="S36" s="774"/>
      <c r="T36" s="774"/>
      <c r="U36" s="774"/>
      <c r="V36" s="774"/>
      <c r="W36" s="774"/>
      <c r="X36" s="774"/>
      <c r="Y36" s="1333"/>
      <c r="Z36" s="1333"/>
      <c r="AA36" s="1333"/>
      <c r="AB36" s="1333"/>
      <c r="AC36" s="1333"/>
    </row>
    <row r="37" spans="1:29" s="1334" customFormat="1" ht="80.25" customHeight="1">
      <c r="A37" s="1296">
        <v>20</v>
      </c>
      <c r="B37" s="765">
        <v>2014</v>
      </c>
      <c r="C37" s="801" t="s">
        <v>1191</v>
      </c>
      <c r="D37" s="765" t="s">
        <v>21</v>
      </c>
      <c r="E37" s="765" t="s">
        <v>1095</v>
      </c>
      <c r="F37" s="766" t="s">
        <v>1947</v>
      </c>
      <c r="G37" s="771">
        <v>41883</v>
      </c>
      <c r="H37" s="823" t="s">
        <v>1948</v>
      </c>
      <c r="I37" s="765" t="s">
        <v>27</v>
      </c>
      <c r="J37" s="771"/>
      <c r="K37" s="928" t="s">
        <v>1241</v>
      </c>
      <c r="L37" s="765"/>
      <c r="M37" s="771">
        <v>42507</v>
      </c>
      <c r="N37" s="766" t="s">
        <v>1336</v>
      </c>
      <c r="O37" s="765" t="s">
        <v>30</v>
      </c>
      <c r="P37" s="886">
        <v>43453</v>
      </c>
      <c r="Q37" s="768" t="s">
        <v>2048</v>
      </c>
      <c r="R37" s="768" t="s">
        <v>30</v>
      </c>
      <c r="S37" s="774"/>
      <c r="T37" s="774"/>
      <c r="U37" s="774"/>
      <c r="V37" s="774"/>
      <c r="W37" s="774"/>
      <c r="X37" s="774"/>
      <c r="Y37" s="1333"/>
      <c r="Z37" s="1333"/>
      <c r="AA37" s="1333"/>
      <c r="AB37" s="1333"/>
      <c r="AC37" s="1333"/>
    </row>
    <row r="38" spans="1:29" s="1334" customFormat="1" ht="80.25" customHeight="1">
      <c r="A38" s="1296">
        <v>21</v>
      </c>
      <c r="B38" s="765">
        <v>2014</v>
      </c>
      <c r="C38" s="801" t="s">
        <v>1191</v>
      </c>
      <c r="D38" s="765" t="s">
        <v>21</v>
      </c>
      <c r="E38" s="765" t="s">
        <v>1095</v>
      </c>
      <c r="F38" s="766" t="s">
        <v>1949</v>
      </c>
      <c r="G38" s="771">
        <v>41883</v>
      </c>
      <c r="H38" s="823" t="s">
        <v>1950</v>
      </c>
      <c r="I38" s="765" t="s">
        <v>27</v>
      </c>
      <c r="J38" s="771"/>
      <c r="K38" s="928" t="s">
        <v>1241</v>
      </c>
      <c r="L38" s="765"/>
      <c r="M38" s="771">
        <v>42794</v>
      </c>
      <c r="N38" s="766" t="s">
        <v>1336</v>
      </c>
      <c r="O38" s="765" t="s">
        <v>30</v>
      </c>
      <c r="P38" s="886">
        <v>43453</v>
      </c>
      <c r="Q38" s="768" t="s">
        <v>2048</v>
      </c>
      <c r="R38" s="768" t="s">
        <v>30</v>
      </c>
      <c r="S38" s="774"/>
      <c r="T38" s="774"/>
      <c r="U38" s="774"/>
      <c r="V38" s="774"/>
      <c r="W38" s="774"/>
      <c r="X38" s="774"/>
      <c r="Y38" s="1333"/>
      <c r="Z38" s="1333"/>
      <c r="AA38" s="1333"/>
      <c r="AB38" s="1333"/>
      <c r="AC38" s="1333"/>
    </row>
    <row r="39" spans="1:29" s="1334" customFormat="1" ht="80.25" customHeight="1">
      <c r="A39" s="1296">
        <v>22</v>
      </c>
      <c r="B39" s="765">
        <v>2014</v>
      </c>
      <c r="C39" s="801" t="s">
        <v>1191</v>
      </c>
      <c r="D39" s="765" t="s">
        <v>21</v>
      </c>
      <c r="E39" s="765" t="s">
        <v>1095</v>
      </c>
      <c r="F39" s="766" t="s">
        <v>1951</v>
      </c>
      <c r="G39" s="771">
        <v>41883</v>
      </c>
      <c r="H39" s="823" t="s">
        <v>1177</v>
      </c>
      <c r="I39" s="765" t="s">
        <v>1952</v>
      </c>
      <c r="J39" s="771"/>
      <c r="K39" s="928" t="s">
        <v>1241</v>
      </c>
      <c r="L39" s="765"/>
      <c r="M39" s="771">
        <v>42794</v>
      </c>
      <c r="N39" s="766" t="s">
        <v>1336</v>
      </c>
      <c r="O39" s="765" t="s">
        <v>30</v>
      </c>
      <c r="P39" s="886">
        <v>43453</v>
      </c>
      <c r="Q39" s="768" t="s">
        <v>2048</v>
      </c>
      <c r="R39" s="768" t="s">
        <v>30</v>
      </c>
      <c r="S39" s="774"/>
      <c r="T39" s="774"/>
      <c r="U39" s="774"/>
      <c r="V39" s="774"/>
      <c r="W39" s="774"/>
      <c r="X39" s="774"/>
      <c r="Y39" s="1333"/>
      <c r="Z39" s="1333"/>
      <c r="AA39" s="1333"/>
      <c r="AB39" s="1333"/>
      <c r="AC39" s="1333"/>
    </row>
    <row r="40" spans="1:29" s="1334" customFormat="1" ht="80.25" customHeight="1">
      <c r="A40" s="1296">
        <v>23</v>
      </c>
      <c r="B40" s="765">
        <v>2014</v>
      </c>
      <c r="C40" s="801" t="s">
        <v>1191</v>
      </c>
      <c r="D40" s="765" t="s">
        <v>21</v>
      </c>
      <c r="E40" s="765" t="s">
        <v>1095</v>
      </c>
      <c r="F40" s="766" t="s">
        <v>1953</v>
      </c>
      <c r="G40" s="771">
        <v>41883</v>
      </c>
      <c r="H40" s="823" t="s">
        <v>1177</v>
      </c>
      <c r="I40" s="765" t="s">
        <v>1954</v>
      </c>
      <c r="J40" s="771"/>
      <c r="K40" s="928" t="s">
        <v>1241</v>
      </c>
      <c r="L40" s="765"/>
      <c r="M40" s="771">
        <v>42507</v>
      </c>
      <c r="N40" s="766" t="s">
        <v>1336</v>
      </c>
      <c r="O40" s="765" t="s">
        <v>30</v>
      </c>
      <c r="P40" s="886">
        <v>43453</v>
      </c>
      <c r="Q40" s="768" t="s">
        <v>2048</v>
      </c>
      <c r="R40" s="768" t="s">
        <v>30</v>
      </c>
      <c r="S40" s="774"/>
      <c r="T40" s="774"/>
      <c r="U40" s="774"/>
      <c r="V40" s="774"/>
      <c r="W40" s="774"/>
      <c r="X40" s="774"/>
      <c r="Y40" s="1333"/>
      <c r="Z40" s="1333"/>
      <c r="AA40" s="1333"/>
      <c r="AB40" s="1333"/>
      <c r="AC40" s="1333"/>
    </row>
    <row r="41" spans="1:29" s="1334" customFormat="1" ht="80.25" customHeight="1">
      <c r="A41" s="1296">
        <v>24</v>
      </c>
      <c r="B41" s="765">
        <v>2014</v>
      </c>
      <c r="C41" s="801" t="s">
        <v>1191</v>
      </c>
      <c r="D41" s="765" t="s">
        <v>21</v>
      </c>
      <c r="E41" s="765" t="s">
        <v>1095</v>
      </c>
      <c r="F41" s="766" t="s">
        <v>1955</v>
      </c>
      <c r="G41" s="771">
        <v>41883</v>
      </c>
      <c r="H41" s="823" t="s">
        <v>1177</v>
      </c>
      <c r="I41" s="765" t="s">
        <v>27</v>
      </c>
      <c r="J41" s="771"/>
      <c r="K41" s="928" t="s">
        <v>1241</v>
      </c>
      <c r="L41" s="765"/>
      <c r="M41" s="771">
        <v>42507</v>
      </c>
      <c r="N41" s="766" t="s">
        <v>1336</v>
      </c>
      <c r="O41" s="765" t="s">
        <v>30</v>
      </c>
      <c r="P41" s="886">
        <v>43453</v>
      </c>
      <c r="Q41" s="768" t="s">
        <v>2048</v>
      </c>
      <c r="R41" s="768" t="s">
        <v>30</v>
      </c>
      <c r="S41" s="774"/>
      <c r="T41" s="774"/>
      <c r="U41" s="774"/>
      <c r="V41" s="774"/>
      <c r="W41" s="774"/>
      <c r="X41" s="774"/>
      <c r="Y41" s="1333"/>
      <c r="Z41" s="1333"/>
      <c r="AA41" s="1333"/>
      <c r="AB41" s="1333"/>
      <c r="AC41" s="1333"/>
    </row>
    <row r="42" spans="1:29" s="1334" customFormat="1" ht="80.25" customHeight="1">
      <c r="A42" s="1296">
        <v>25</v>
      </c>
      <c r="B42" s="765">
        <v>2014</v>
      </c>
      <c r="C42" s="801" t="s">
        <v>1191</v>
      </c>
      <c r="D42" s="765" t="s">
        <v>21</v>
      </c>
      <c r="E42" s="765" t="s">
        <v>1095</v>
      </c>
      <c r="F42" s="766" t="s">
        <v>1956</v>
      </c>
      <c r="G42" s="771">
        <v>41883</v>
      </c>
      <c r="H42" s="823" t="s">
        <v>1177</v>
      </c>
      <c r="I42" s="765" t="s">
        <v>27</v>
      </c>
      <c r="J42" s="771"/>
      <c r="K42" s="928" t="s">
        <v>1241</v>
      </c>
      <c r="L42" s="765"/>
      <c r="M42" s="771">
        <v>42507</v>
      </c>
      <c r="N42" s="766" t="s">
        <v>1336</v>
      </c>
      <c r="O42" s="765" t="s">
        <v>30</v>
      </c>
      <c r="P42" s="886">
        <v>43453</v>
      </c>
      <c r="Q42" s="768" t="s">
        <v>2048</v>
      </c>
      <c r="R42" s="768" t="s">
        <v>30</v>
      </c>
      <c r="S42" s="774"/>
      <c r="T42" s="774"/>
      <c r="U42" s="774"/>
      <c r="V42" s="774"/>
      <c r="W42" s="774"/>
      <c r="X42" s="774"/>
      <c r="Y42" s="1333"/>
      <c r="Z42" s="1333"/>
      <c r="AA42" s="1333"/>
      <c r="AB42" s="1333"/>
      <c r="AC42" s="1333"/>
    </row>
    <row r="43" spans="1:29" s="1334" customFormat="1" ht="80.25" customHeight="1">
      <c r="A43" s="1296">
        <v>26</v>
      </c>
      <c r="B43" s="765">
        <v>2014</v>
      </c>
      <c r="C43" s="801" t="s">
        <v>1191</v>
      </c>
      <c r="D43" s="765" t="s">
        <v>21</v>
      </c>
      <c r="E43" s="765" t="s">
        <v>1095</v>
      </c>
      <c r="F43" s="766" t="s">
        <v>1957</v>
      </c>
      <c r="G43" s="771">
        <v>41883</v>
      </c>
      <c r="H43" s="823" t="s">
        <v>1177</v>
      </c>
      <c r="I43" s="765" t="s">
        <v>27</v>
      </c>
      <c r="J43" s="771"/>
      <c r="K43" s="928" t="s">
        <v>1241</v>
      </c>
      <c r="L43" s="765"/>
      <c r="M43" s="771">
        <v>42507</v>
      </c>
      <c r="N43" s="766" t="s">
        <v>1336</v>
      </c>
      <c r="O43" s="765" t="s">
        <v>30</v>
      </c>
      <c r="P43" s="886">
        <v>43453</v>
      </c>
      <c r="Q43" s="768" t="s">
        <v>2048</v>
      </c>
      <c r="R43" s="768" t="s">
        <v>30</v>
      </c>
      <c r="S43" s="774"/>
      <c r="T43" s="774"/>
      <c r="U43" s="774"/>
      <c r="V43" s="774"/>
      <c r="W43" s="774"/>
      <c r="X43" s="774"/>
      <c r="Y43" s="1333"/>
      <c r="Z43" s="1333"/>
      <c r="AA43" s="1333"/>
      <c r="AB43" s="1333"/>
      <c r="AC43" s="1333"/>
    </row>
    <row r="44" spans="1:29" s="1334" customFormat="1" ht="80.25" customHeight="1">
      <c r="A44" s="1296">
        <v>27</v>
      </c>
      <c r="B44" s="765">
        <v>2014</v>
      </c>
      <c r="C44" s="801" t="s">
        <v>1191</v>
      </c>
      <c r="D44" s="765" t="s">
        <v>21</v>
      </c>
      <c r="E44" s="765" t="s">
        <v>1095</v>
      </c>
      <c r="F44" s="766" t="s">
        <v>1958</v>
      </c>
      <c r="G44" s="771">
        <v>41883</v>
      </c>
      <c r="H44" s="823" t="s">
        <v>1959</v>
      </c>
      <c r="I44" s="765" t="s">
        <v>27</v>
      </c>
      <c r="J44" s="771"/>
      <c r="K44" s="928" t="s">
        <v>1241</v>
      </c>
      <c r="L44" s="765"/>
      <c r="M44" s="771">
        <v>42515</v>
      </c>
      <c r="N44" s="766" t="s">
        <v>1336</v>
      </c>
      <c r="O44" s="765" t="s">
        <v>30</v>
      </c>
      <c r="P44" s="886">
        <v>43453</v>
      </c>
      <c r="Q44" s="768" t="s">
        <v>2048</v>
      </c>
      <c r="R44" s="768" t="s">
        <v>30</v>
      </c>
      <c r="S44" s="774"/>
      <c r="T44" s="774"/>
      <c r="U44" s="774"/>
      <c r="V44" s="774"/>
      <c r="W44" s="774"/>
      <c r="X44" s="774"/>
      <c r="Y44" s="1333"/>
      <c r="Z44" s="1333"/>
      <c r="AA44" s="1333"/>
      <c r="AB44" s="1333"/>
      <c r="AC44" s="1333"/>
    </row>
    <row r="45" spans="1:29" s="1334" customFormat="1" ht="80.25" customHeight="1">
      <c r="A45" s="1296">
        <v>28</v>
      </c>
      <c r="B45" s="765">
        <v>2014</v>
      </c>
      <c r="C45" s="801" t="s">
        <v>1191</v>
      </c>
      <c r="D45" s="765" t="s">
        <v>1186</v>
      </c>
      <c r="E45" s="765" t="s">
        <v>1095</v>
      </c>
      <c r="F45" s="766" t="s">
        <v>426</v>
      </c>
      <c r="G45" s="771">
        <v>41883</v>
      </c>
      <c r="H45" s="823" t="s">
        <v>427</v>
      </c>
      <c r="I45" s="765" t="s">
        <v>27</v>
      </c>
      <c r="J45" s="771"/>
      <c r="K45" s="928" t="s">
        <v>1241</v>
      </c>
      <c r="L45" s="765"/>
      <c r="M45" s="771">
        <v>43202</v>
      </c>
      <c r="N45" s="766" t="s">
        <v>1336</v>
      </c>
      <c r="O45" s="765" t="s">
        <v>30</v>
      </c>
      <c r="P45" s="886">
        <v>43453</v>
      </c>
      <c r="Q45" s="768" t="s">
        <v>2048</v>
      </c>
      <c r="R45" s="768" t="s">
        <v>30</v>
      </c>
      <c r="S45" s="774"/>
      <c r="T45" s="774"/>
      <c r="U45" s="774"/>
      <c r="V45" s="774"/>
      <c r="W45" s="774"/>
      <c r="X45" s="774"/>
      <c r="Y45" s="1333"/>
      <c r="Z45" s="1333"/>
      <c r="AA45" s="1333"/>
      <c r="AB45" s="1333"/>
      <c r="AC45" s="1333"/>
    </row>
    <row r="46" spans="1:29" s="1334" customFormat="1" ht="80.25" customHeight="1">
      <c r="A46" s="1335">
        <v>29</v>
      </c>
      <c r="B46" s="746">
        <v>2014</v>
      </c>
      <c r="C46" s="759" t="s">
        <v>1192</v>
      </c>
      <c r="D46" s="759" t="s">
        <v>21</v>
      </c>
      <c r="E46" s="765" t="s">
        <v>1095</v>
      </c>
      <c r="F46" s="760" t="s">
        <v>1307</v>
      </c>
      <c r="G46" s="761">
        <v>41961</v>
      </c>
      <c r="H46" s="912" t="s">
        <v>1960</v>
      </c>
      <c r="I46" s="759" t="s">
        <v>27</v>
      </c>
      <c r="J46" s="762" t="s">
        <v>1961</v>
      </c>
      <c r="K46" s="771">
        <v>43830</v>
      </c>
      <c r="L46" s="758"/>
      <c r="M46" s="761"/>
      <c r="N46" s="760" t="s">
        <v>1194</v>
      </c>
      <c r="O46" s="758" t="s">
        <v>32</v>
      </c>
      <c r="P46" s="886">
        <v>43452</v>
      </c>
      <c r="Q46" s="758" t="s">
        <v>1962</v>
      </c>
      <c r="R46" s="765" t="s">
        <v>32</v>
      </c>
      <c r="S46" s="757"/>
      <c r="T46" s="757"/>
      <c r="U46" s="757"/>
      <c r="V46" s="757"/>
      <c r="W46" s="757"/>
      <c r="X46" s="757"/>
      <c r="Y46" s="1333"/>
      <c r="Z46" s="1333"/>
      <c r="AA46" s="1333"/>
      <c r="AB46" s="1333"/>
      <c r="AC46" s="1333"/>
    </row>
    <row r="47" spans="1:29" s="1334" customFormat="1" ht="80.25" customHeight="1">
      <c r="A47" s="1335">
        <v>29</v>
      </c>
      <c r="B47" s="746">
        <v>2014</v>
      </c>
      <c r="C47" s="759" t="s">
        <v>1192</v>
      </c>
      <c r="D47" s="759" t="s">
        <v>21</v>
      </c>
      <c r="E47" s="765" t="s">
        <v>1095</v>
      </c>
      <c r="F47" s="760" t="s">
        <v>1307</v>
      </c>
      <c r="G47" s="761">
        <v>41961</v>
      </c>
      <c r="H47" s="912" t="s">
        <v>1963</v>
      </c>
      <c r="I47" s="759" t="s">
        <v>27</v>
      </c>
      <c r="J47" s="762" t="s">
        <v>1964</v>
      </c>
      <c r="K47" s="771">
        <v>43830</v>
      </c>
      <c r="L47" s="758"/>
      <c r="M47" s="761"/>
      <c r="N47" s="760" t="s">
        <v>1194</v>
      </c>
      <c r="O47" s="758" t="s">
        <v>32</v>
      </c>
      <c r="P47" s="886">
        <v>43452</v>
      </c>
      <c r="Q47" s="758" t="s">
        <v>1962</v>
      </c>
      <c r="R47" s="765" t="s">
        <v>32</v>
      </c>
      <c r="S47" s="757"/>
      <c r="T47" s="757"/>
      <c r="U47" s="757"/>
      <c r="V47" s="757"/>
      <c r="W47" s="757"/>
      <c r="X47" s="757"/>
      <c r="Y47" s="1333"/>
      <c r="Z47" s="1333"/>
      <c r="AA47" s="1333"/>
      <c r="AB47" s="1333"/>
      <c r="AC47" s="1333"/>
    </row>
    <row r="48" spans="1:29" s="1334" customFormat="1" ht="80.25" customHeight="1">
      <c r="A48" s="1335">
        <v>29</v>
      </c>
      <c r="B48" s="746">
        <v>2014</v>
      </c>
      <c r="C48" s="759" t="s">
        <v>1192</v>
      </c>
      <c r="D48" s="759" t="s">
        <v>21</v>
      </c>
      <c r="E48" s="765" t="s">
        <v>1095</v>
      </c>
      <c r="F48" s="760" t="s">
        <v>1307</v>
      </c>
      <c r="G48" s="761">
        <v>41961</v>
      </c>
      <c r="H48" s="912" t="s">
        <v>1965</v>
      </c>
      <c r="I48" s="759" t="s">
        <v>27</v>
      </c>
      <c r="J48" s="762">
        <v>43350</v>
      </c>
      <c r="K48" s="771">
        <v>43830</v>
      </c>
      <c r="L48" s="758"/>
      <c r="M48" s="761"/>
      <c r="N48" s="760" t="s">
        <v>1194</v>
      </c>
      <c r="O48" s="758" t="s">
        <v>32</v>
      </c>
      <c r="P48" s="886">
        <v>43452</v>
      </c>
      <c r="Q48" s="758" t="s">
        <v>1962</v>
      </c>
      <c r="R48" s="765" t="s">
        <v>32</v>
      </c>
      <c r="S48" s="757"/>
      <c r="T48" s="757"/>
      <c r="U48" s="757"/>
      <c r="V48" s="757"/>
      <c r="W48" s="757"/>
      <c r="X48" s="757"/>
      <c r="Y48" s="1333"/>
      <c r="Z48" s="1333"/>
      <c r="AA48" s="1333"/>
      <c r="AB48" s="1333"/>
      <c r="AC48" s="1333"/>
    </row>
    <row r="49" spans="1:29" s="1334" customFormat="1" ht="227.25" customHeight="1">
      <c r="A49" s="1296">
        <v>30</v>
      </c>
      <c r="B49" s="750">
        <v>2015</v>
      </c>
      <c r="C49" s="746" t="s">
        <v>1921</v>
      </c>
      <c r="D49" s="746" t="s">
        <v>21</v>
      </c>
      <c r="E49" s="746" t="s">
        <v>1095</v>
      </c>
      <c r="F49" s="747" t="s">
        <v>1966</v>
      </c>
      <c r="G49" s="749">
        <v>42198</v>
      </c>
      <c r="H49" s="823" t="s">
        <v>1177</v>
      </c>
      <c r="I49" s="746" t="s">
        <v>27</v>
      </c>
      <c r="J49" s="749" t="s">
        <v>1290</v>
      </c>
      <c r="K49" s="928" t="s">
        <v>1241</v>
      </c>
      <c r="L49" s="750"/>
      <c r="M49" s="749">
        <v>43214</v>
      </c>
      <c r="N49" s="747" t="s">
        <v>422</v>
      </c>
      <c r="O49" s="750" t="s">
        <v>32</v>
      </c>
      <c r="P49" s="886">
        <v>43452</v>
      </c>
      <c r="Q49" s="759" t="s">
        <v>2177</v>
      </c>
      <c r="R49" s="750" t="s">
        <v>30</v>
      </c>
      <c r="S49" s="752"/>
      <c r="T49" s="752"/>
      <c r="U49" s="752"/>
      <c r="V49" s="752"/>
      <c r="W49" s="752"/>
      <c r="X49" s="752"/>
      <c r="Y49" s="1333"/>
      <c r="Z49" s="1333"/>
      <c r="AA49" s="1333"/>
      <c r="AB49" s="1333"/>
      <c r="AC49" s="1333"/>
    </row>
    <row r="50" spans="1:29" s="1334" customFormat="1" ht="67.5" customHeight="1">
      <c r="A50" s="745">
        <v>31</v>
      </c>
      <c r="B50" s="750">
        <v>2015</v>
      </c>
      <c r="C50" s="758" t="s">
        <v>1403</v>
      </c>
      <c r="D50" s="759" t="s">
        <v>21</v>
      </c>
      <c r="E50" s="759" t="s">
        <v>1095</v>
      </c>
      <c r="F50" s="760" t="s">
        <v>369</v>
      </c>
      <c r="G50" s="762">
        <v>42138</v>
      </c>
      <c r="H50" s="843" t="s">
        <v>1933</v>
      </c>
      <c r="I50" s="758" t="s">
        <v>27</v>
      </c>
      <c r="J50" s="761">
        <v>42736</v>
      </c>
      <c r="K50" s="928" t="s">
        <v>1241</v>
      </c>
      <c r="L50" s="758"/>
      <c r="M50" s="762">
        <v>43201</v>
      </c>
      <c r="N50" s="760" t="s">
        <v>1934</v>
      </c>
      <c r="O50" s="758" t="s">
        <v>30</v>
      </c>
      <c r="P50" s="886">
        <v>43453</v>
      </c>
      <c r="Q50" s="768" t="s">
        <v>2048</v>
      </c>
      <c r="R50" s="768" t="s">
        <v>30</v>
      </c>
      <c r="S50" s="911"/>
      <c r="T50" s="757"/>
      <c r="U50" s="757"/>
      <c r="V50" s="911"/>
      <c r="W50" s="757"/>
      <c r="X50" s="757"/>
      <c r="Y50" s="1331"/>
      <c r="Z50" s="1331"/>
      <c r="AA50" s="1331"/>
      <c r="AB50" s="1331"/>
      <c r="AC50" s="1331"/>
    </row>
    <row r="51" spans="1:29" s="1334" customFormat="1" ht="102.75" customHeight="1">
      <c r="A51" s="745">
        <v>31</v>
      </c>
      <c r="B51" s="750">
        <v>2015</v>
      </c>
      <c r="C51" s="758" t="s">
        <v>1403</v>
      </c>
      <c r="D51" s="759" t="s">
        <v>21</v>
      </c>
      <c r="E51" s="759" t="s">
        <v>1095</v>
      </c>
      <c r="F51" s="760" t="s">
        <v>369</v>
      </c>
      <c r="G51" s="762">
        <v>42138</v>
      </c>
      <c r="H51" s="843" t="s">
        <v>1935</v>
      </c>
      <c r="I51" s="758" t="s">
        <v>27</v>
      </c>
      <c r="J51" s="761">
        <v>42736</v>
      </c>
      <c r="K51" s="928" t="s">
        <v>1241</v>
      </c>
      <c r="L51" s="758"/>
      <c r="M51" s="762">
        <v>43201</v>
      </c>
      <c r="N51" s="760" t="s">
        <v>1934</v>
      </c>
      <c r="O51" s="758" t="s">
        <v>30</v>
      </c>
      <c r="P51" s="886">
        <v>43453</v>
      </c>
      <c r="Q51" s="768" t="s">
        <v>2048</v>
      </c>
      <c r="R51" s="768" t="s">
        <v>30</v>
      </c>
      <c r="S51" s="911"/>
      <c r="T51" s="757"/>
      <c r="U51" s="757"/>
      <c r="V51" s="911"/>
      <c r="W51" s="757"/>
      <c r="X51" s="757"/>
      <c r="Y51" s="1331"/>
      <c r="Z51" s="1331"/>
      <c r="AA51" s="1331"/>
      <c r="AB51" s="1331"/>
      <c r="AC51" s="1331"/>
    </row>
    <row r="52" spans="1:29" s="889" customFormat="1" ht="80.25" customHeight="1">
      <c r="A52" s="1296">
        <v>31</v>
      </c>
      <c r="B52" s="768">
        <v>2015</v>
      </c>
      <c r="C52" s="802" t="s">
        <v>1403</v>
      </c>
      <c r="D52" s="765" t="s">
        <v>21</v>
      </c>
      <c r="E52" s="765" t="s">
        <v>1095</v>
      </c>
      <c r="F52" s="766" t="s">
        <v>369</v>
      </c>
      <c r="G52" s="771">
        <v>42138</v>
      </c>
      <c r="H52" s="823" t="s">
        <v>1936</v>
      </c>
      <c r="I52" s="768" t="s">
        <v>27</v>
      </c>
      <c r="J52" s="767">
        <v>42736</v>
      </c>
      <c r="K52" s="928" t="s">
        <v>1241</v>
      </c>
      <c r="L52" s="768"/>
      <c r="M52" s="771">
        <v>43201</v>
      </c>
      <c r="N52" s="766" t="s">
        <v>1934</v>
      </c>
      <c r="O52" s="768" t="s">
        <v>30</v>
      </c>
      <c r="P52" s="886">
        <v>43453</v>
      </c>
      <c r="Q52" s="768" t="s">
        <v>2048</v>
      </c>
      <c r="R52" s="768" t="s">
        <v>30</v>
      </c>
      <c r="S52" s="772"/>
      <c r="T52" s="769"/>
      <c r="U52" s="769"/>
      <c r="V52" s="772"/>
      <c r="W52" s="769"/>
      <c r="X52" s="769"/>
      <c r="Y52" s="1330"/>
      <c r="Z52" s="1330"/>
      <c r="AA52" s="1330"/>
      <c r="AB52" s="1330"/>
      <c r="AC52" s="1330"/>
    </row>
    <row r="53" spans="1:29" s="889" customFormat="1" ht="80.25" customHeight="1">
      <c r="A53" s="745">
        <v>32</v>
      </c>
      <c r="B53" s="750">
        <v>2015</v>
      </c>
      <c r="C53" s="758" t="s">
        <v>1414</v>
      </c>
      <c r="D53" s="759" t="s">
        <v>21</v>
      </c>
      <c r="E53" s="759" t="s">
        <v>1095</v>
      </c>
      <c r="F53" s="760" t="s">
        <v>370</v>
      </c>
      <c r="G53" s="762">
        <v>42149</v>
      </c>
      <c r="H53" s="843" t="s">
        <v>1933</v>
      </c>
      <c r="I53" s="758" t="s">
        <v>27</v>
      </c>
      <c r="J53" s="761">
        <v>42736</v>
      </c>
      <c r="K53" s="928" t="s">
        <v>1241</v>
      </c>
      <c r="L53" s="758"/>
      <c r="M53" s="762">
        <v>43201</v>
      </c>
      <c r="N53" s="760" t="s">
        <v>1934</v>
      </c>
      <c r="O53" s="758" t="s">
        <v>30</v>
      </c>
      <c r="P53" s="886">
        <v>43453</v>
      </c>
      <c r="Q53" s="768" t="s">
        <v>2048</v>
      </c>
      <c r="R53" s="768" t="s">
        <v>30</v>
      </c>
      <c r="S53" s="757"/>
      <c r="T53" s="757"/>
      <c r="U53" s="757"/>
      <c r="V53" s="757"/>
      <c r="W53" s="757"/>
      <c r="X53" s="757"/>
      <c r="Y53" s="1336"/>
      <c r="Z53" s="1336"/>
      <c r="AA53" s="1336"/>
      <c r="AB53" s="1336"/>
      <c r="AC53" s="1336"/>
    </row>
    <row r="54" spans="1:29" s="889" customFormat="1" ht="80.25" customHeight="1">
      <c r="A54" s="745">
        <v>32</v>
      </c>
      <c r="B54" s="750">
        <v>2015</v>
      </c>
      <c r="C54" s="758" t="s">
        <v>1414</v>
      </c>
      <c r="D54" s="759" t="s">
        <v>21</v>
      </c>
      <c r="E54" s="759" t="s">
        <v>1095</v>
      </c>
      <c r="F54" s="760" t="s">
        <v>370</v>
      </c>
      <c r="G54" s="762">
        <v>42149</v>
      </c>
      <c r="H54" s="843" t="s">
        <v>1935</v>
      </c>
      <c r="I54" s="758" t="s">
        <v>27</v>
      </c>
      <c r="J54" s="761">
        <v>42736</v>
      </c>
      <c r="K54" s="928" t="s">
        <v>1241</v>
      </c>
      <c r="L54" s="758"/>
      <c r="M54" s="762">
        <v>43201</v>
      </c>
      <c r="N54" s="760" t="s">
        <v>1934</v>
      </c>
      <c r="O54" s="758" t="s">
        <v>30</v>
      </c>
      <c r="P54" s="886">
        <v>43453</v>
      </c>
      <c r="Q54" s="768" t="s">
        <v>2048</v>
      </c>
      <c r="R54" s="768" t="s">
        <v>30</v>
      </c>
      <c r="S54" s="757"/>
      <c r="T54" s="757"/>
      <c r="U54" s="757"/>
      <c r="V54" s="757"/>
      <c r="W54" s="757"/>
      <c r="X54" s="757"/>
      <c r="Y54" s="1336"/>
      <c r="Z54" s="1336"/>
      <c r="AA54" s="1336"/>
      <c r="AB54" s="1336"/>
      <c r="AC54" s="1336"/>
    </row>
    <row r="55" spans="1:29" s="889" customFormat="1" ht="85.5" customHeight="1">
      <c r="A55" s="1296">
        <v>32</v>
      </c>
      <c r="B55" s="768">
        <v>2015</v>
      </c>
      <c r="C55" s="802" t="s">
        <v>1414</v>
      </c>
      <c r="D55" s="765" t="s">
        <v>21</v>
      </c>
      <c r="E55" s="765" t="s">
        <v>1095</v>
      </c>
      <c r="F55" s="766" t="s">
        <v>370</v>
      </c>
      <c r="G55" s="771">
        <v>42149</v>
      </c>
      <c r="H55" s="823" t="s">
        <v>1936</v>
      </c>
      <c r="I55" s="768" t="s">
        <v>27</v>
      </c>
      <c r="J55" s="767">
        <v>42736</v>
      </c>
      <c r="K55" s="928" t="s">
        <v>1241</v>
      </c>
      <c r="L55" s="768"/>
      <c r="M55" s="771">
        <v>43201</v>
      </c>
      <c r="N55" s="766" t="s">
        <v>1934</v>
      </c>
      <c r="O55" s="768" t="s">
        <v>30</v>
      </c>
      <c r="P55" s="886">
        <v>43453</v>
      </c>
      <c r="Q55" s="768" t="s">
        <v>2048</v>
      </c>
      <c r="R55" s="768" t="s">
        <v>30</v>
      </c>
      <c r="S55" s="769"/>
      <c r="T55" s="769"/>
      <c r="U55" s="769"/>
      <c r="V55" s="769"/>
      <c r="W55" s="769"/>
      <c r="X55" s="769"/>
    </row>
    <row r="56" spans="1:29" s="889" customFormat="1" ht="85.5" customHeight="1">
      <c r="A56" s="745">
        <v>33</v>
      </c>
      <c r="B56" s="750">
        <v>2015</v>
      </c>
      <c r="C56" s="758" t="s">
        <v>1414</v>
      </c>
      <c r="D56" s="759" t="s">
        <v>21</v>
      </c>
      <c r="E56" s="759" t="s">
        <v>1095</v>
      </c>
      <c r="F56" s="760" t="s">
        <v>371</v>
      </c>
      <c r="G56" s="762">
        <v>42149</v>
      </c>
      <c r="H56" s="843" t="s">
        <v>1967</v>
      </c>
      <c r="I56" s="758" t="s">
        <v>27</v>
      </c>
      <c r="J56" s="761">
        <v>42736</v>
      </c>
      <c r="K56" s="928" t="s">
        <v>1241</v>
      </c>
      <c r="L56" s="758"/>
      <c r="M56" s="762">
        <v>43201</v>
      </c>
      <c r="N56" s="760" t="s">
        <v>1934</v>
      </c>
      <c r="O56" s="758" t="s">
        <v>30</v>
      </c>
      <c r="P56" s="886">
        <v>43453</v>
      </c>
      <c r="Q56" s="768" t="s">
        <v>2048</v>
      </c>
      <c r="R56" s="768" t="s">
        <v>30</v>
      </c>
      <c r="S56" s="757"/>
      <c r="T56" s="757"/>
      <c r="U56" s="757"/>
      <c r="V56" s="757"/>
      <c r="W56" s="757"/>
      <c r="X56" s="757"/>
      <c r="Y56" s="1336"/>
      <c r="Z56" s="1336"/>
      <c r="AA56" s="1336"/>
      <c r="AB56" s="1336"/>
      <c r="AC56" s="1336"/>
    </row>
    <row r="57" spans="1:29" s="889" customFormat="1" ht="85.5" customHeight="1">
      <c r="A57" s="745">
        <v>33</v>
      </c>
      <c r="B57" s="750">
        <v>2015</v>
      </c>
      <c r="C57" s="758" t="s">
        <v>1414</v>
      </c>
      <c r="D57" s="759" t="s">
        <v>21</v>
      </c>
      <c r="E57" s="759" t="s">
        <v>1095</v>
      </c>
      <c r="F57" s="760" t="s">
        <v>371</v>
      </c>
      <c r="G57" s="762">
        <v>42149</v>
      </c>
      <c r="H57" s="843" t="s">
        <v>1935</v>
      </c>
      <c r="I57" s="758" t="s">
        <v>27</v>
      </c>
      <c r="J57" s="761">
        <v>42736</v>
      </c>
      <c r="K57" s="928" t="s">
        <v>1241</v>
      </c>
      <c r="L57" s="758"/>
      <c r="M57" s="762">
        <v>43201</v>
      </c>
      <c r="N57" s="760" t="s">
        <v>1934</v>
      </c>
      <c r="O57" s="758" t="s">
        <v>30</v>
      </c>
      <c r="P57" s="886">
        <v>43453</v>
      </c>
      <c r="Q57" s="768" t="s">
        <v>2048</v>
      </c>
      <c r="R57" s="768" t="s">
        <v>30</v>
      </c>
      <c r="S57" s="757"/>
      <c r="T57" s="757"/>
      <c r="U57" s="757"/>
      <c r="V57" s="757"/>
      <c r="W57" s="757"/>
      <c r="X57" s="757"/>
      <c r="Y57" s="1336"/>
      <c r="Z57" s="1336"/>
      <c r="AA57" s="1336"/>
      <c r="AB57" s="1336"/>
      <c r="AC57" s="1336"/>
    </row>
    <row r="58" spans="1:29" s="889" customFormat="1" ht="72" customHeight="1">
      <c r="A58" s="1296">
        <v>33</v>
      </c>
      <c r="B58" s="768">
        <v>2015</v>
      </c>
      <c r="C58" s="802" t="s">
        <v>1414</v>
      </c>
      <c r="D58" s="765" t="s">
        <v>21</v>
      </c>
      <c r="E58" s="765" t="s">
        <v>1095</v>
      </c>
      <c r="F58" s="766" t="s">
        <v>371</v>
      </c>
      <c r="G58" s="771">
        <v>42149</v>
      </c>
      <c r="H58" s="823" t="s">
        <v>1932</v>
      </c>
      <c r="I58" s="768" t="s">
        <v>27</v>
      </c>
      <c r="J58" s="767">
        <v>42736</v>
      </c>
      <c r="K58" s="928" t="s">
        <v>1241</v>
      </c>
      <c r="L58" s="768"/>
      <c r="M58" s="771">
        <v>43201</v>
      </c>
      <c r="N58" s="766" t="s">
        <v>1934</v>
      </c>
      <c r="O58" s="768" t="s">
        <v>30</v>
      </c>
      <c r="P58" s="886">
        <v>43453</v>
      </c>
      <c r="Q58" s="768" t="s">
        <v>2048</v>
      </c>
      <c r="R58" s="768" t="s">
        <v>30</v>
      </c>
      <c r="S58" s="769"/>
      <c r="T58" s="769"/>
      <c r="U58" s="769"/>
      <c r="V58" s="769"/>
      <c r="W58" s="769"/>
      <c r="X58" s="769"/>
    </row>
    <row r="59" spans="1:29" s="889" customFormat="1" ht="72" customHeight="1">
      <c r="A59" s="745">
        <v>34</v>
      </c>
      <c r="B59" s="750">
        <v>2015</v>
      </c>
      <c r="C59" s="759" t="s">
        <v>1921</v>
      </c>
      <c r="D59" s="759" t="s">
        <v>21</v>
      </c>
      <c r="E59" s="759" t="s">
        <v>1095</v>
      </c>
      <c r="F59" s="760" t="s">
        <v>1968</v>
      </c>
      <c r="G59" s="762">
        <v>42198</v>
      </c>
      <c r="H59" s="843" t="s">
        <v>1929</v>
      </c>
      <c r="I59" s="758" t="s">
        <v>27</v>
      </c>
      <c r="J59" s="761">
        <v>42736</v>
      </c>
      <c r="K59" s="928" t="s">
        <v>1241</v>
      </c>
      <c r="L59" s="758"/>
      <c r="M59" s="762">
        <v>43201</v>
      </c>
      <c r="N59" s="760" t="s">
        <v>1934</v>
      </c>
      <c r="O59" s="758" t="s">
        <v>30</v>
      </c>
      <c r="P59" s="886">
        <v>43453</v>
      </c>
      <c r="Q59" s="768" t="s">
        <v>2048</v>
      </c>
      <c r="R59" s="768" t="s">
        <v>30</v>
      </c>
      <c r="S59" s="757"/>
      <c r="T59" s="757"/>
      <c r="U59" s="757"/>
      <c r="V59" s="757"/>
      <c r="W59" s="757"/>
      <c r="X59" s="757"/>
      <c r="Y59" s="1336"/>
      <c r="Z59" s="1336"/>
      <c r="AA59" s="1336"/>
      <c r="AB59" s="1336"/>
      <c r="AC59" s="1336"/>
    </row>
    <row r="60" spans="1:29" s="889" customFormat="1" ht="72" customHeight="1">
      <c r="A60" s="745">
        <v>34</v>
      </c>
      <c r="B60" s="750">
        <v>2015</v>
      </c>
      <c r="C60" s="759" t="s">
        <v>1921</v>
      </c>
      <c r="D60" s="759" t="s">
        <v>21</v>
      </c>
      <c r="E60" s="759" t="s">
        <v>1095</v>
      </c>
      <c r="F60" s="760" t="s">
        <v>1968</v>
      </c>
      <c r="G60" s="762">
        <v>42198</v>
      </c>
      <c r="H60" s="843" t="s">
        <v>1969</v>
      </c>
      <c r="I60" s="758" t="s">
        <v>27</v>
      </c>
      <c r="J60" s="761">
        <v>42736</v>
      </c>
      <c r="K60" s="928" t="s">
        <v>1241</v>
      </c>
      <c r="L60" s="758"/>
      <c r="M60" s="762">
        <v>43201</v>
      </c>
      <c r="N60" s="760" t="s">
        <v>1934</v>
      </c>
      <c r="O60" s="758" t="s">
        <v>30</v>
      </c>
      <c r="P60" s="886">
        <v>43453</v>
      </c>
      <c r="Q60" s="768" t="s">
        <v>2048</v>
      </c>
      <c r="R60" s="768" t="s">
        <v>30</v>
      </c>
      <c r="S60" s="757"/>
      <c r="T60" s="757"/>
      <c r="U60" s="757"/>
      <c r="V60" s="757"/>
      <c r="W60" s="757"/>
      <c r="X60" s="757"/>
      <c r="Y60" s="1336"/>
      <c r="Z60" s="1336"/>
      <c r="AA60" s="1336"/>
      <c r="AB60" s="1336"/>
      <c r="AC60" s="1336"/>
    </row>
    <row r="61" spans="1:29" s="889" customFormat="1" ht="101.25" customHeight="1">
      <c r="A61" s="1296">
        <v>34</v>
      </c>
      <c r="B61" s="768">
        <v>2015</v>
      </c>
      <c r="C61" s="801" t="s">
        <v>1921</v>
      </c>
      <c r="D61" s="765" t="s">
        <v>21</v>
      </c>
      <c r="E61" s="765" t="s">
        <v>1095</v>
      </c>
      <c r="F61" s="766" t="s">
        <v>1968</v>
      </c>
      <c r="G61" s="771">
        <v>42198</v>
      </c>
      <c r="H61" s="823" t="s">
        <v>1936</v>
      </c>
      <c r="I61" s="768" t="s">
        <v>27</v>
      </c>
      <c r="J61" s="767">
        <v>42736</v>
      </c>
      <c r="K61" s="928" t="s">
        <v>1241</v>
      </c>
      <c r="L61" s="768"/>
      <c r="M61" s="771">
        <v>43201</v>
      </c>
      <c r="N61" s="766" t="s">
        <v>1934</v>
      </c>
      <c r="O61" s="768" t="s">
        <v>30</v>
      </c>
      <c r="P61" s="886">
        <v>43453</v>
      </c>
      <c r="Q61" s="768" t="s">
        <v>2048</v>
      </c>
      <c r="R61" s="768" t="s">
        <v>30</v>
      </c>
      <c r="S61" s="769"/>
      <c r="T61" s="769"/>
      <c r="U61" s="769"/>
      <c r="V61" s="769"/>
      <c r="W61" s="769"/>
      <c r="X61" s="769"/>
    </row>
    <row r="62" spans="1:29" s="889" customFormat="1" ht="101.25" customHeight="1">
      <c r="A62" s="745">
        <v>35</v>
      </c>
      <c r="B62" s="750">
        <v>2015</v>
      </c>
      <c r="C62" s="758" t="s">
        <v>1383</v>
      </c>
      <c r="D62" s="759" t="s">
        <v>21</v>
      </c>
      <c r="E62" s="759" t="s">
        <v>1095</v>
      </c>
      <c r="F62" s="760" t="s">
        <v>373</v>
      </c>
      <c r="G62" s="762">
        <v>42314</v>
      </c>
      <c r="H62" s="843" t="s">
        <v>1937</v>
      </c>
      <c r="I62" s="758" t="s">
        <v>27</v>
      </c>
      <c r="J62" s="761">
        <v>42736</v>
      </c>
      <c r="K62" s="928" t="s">
        <v>1241</v>
      </c>
      <c r="L62" s="758"/>
      <c r="M62" s="762">
        <v>43201</v>
      </c>
      <c r="N62" s="760" t="s">
        <v>1934</v>
      </c>
      <c r="O62" s="758" t="s">
        <v>30</v>
      </c>
      <c r="P62" s="886">
        <v>43453</v>
      </c>
      <c r="Q62" s="768" t="s">
        <v>2048</v>
      </c>
      <c r="R62" s="768" t="s">
        <v>30</v>
      </c>
      <c r="S62" s="757"/>
      <c r="T62" s="757"/>
      <c r="U62" s="757"/>
      <c r="V62" s="757"/>
      <c r="W62" s="757"/>
      <c r="X62" s="757"/>
      <c r="Y62" s="1336"/>
      <c r="Z62" s="1336"/>
      <c r="AA62" s="1336"/>
      <c r="AB62" s="1336"/>
      <c r="AC62" s="1336"/>
    </row>
    <row r="63" spans="1:29" s="889" customFormat="1" ht="101.25" customHeight="1">
      <c r="A63" s="745">
        <v>35</v>
      </c>
      <c r="B63" s="750">
        <v>2015</v>
      </c>
      <c r="C63" s="758" t="s">
        <v>1383</v>
      </c>
      <c r="D63" s="759" t="s">
        <v>21</v>
      </c>
      <c r="E63" s="759" t="s">
        <v>1095</v>
      </c>
      <c r="F63" s="760" t="s">
        <v>373</v>
      </c>
      <c r="G63" s="762">
        <v>42314</v>
      </c>
      <c r="H63" s="843" t="s">
        <v>1935</v>
      </c>
      <c r="I63" s="758" t="s">
        <v>27</v>
      </c>
      <c r="J63" s="761">
        <v>42736</v>
      </c>
      <c r="K63" s="928" t="s">
        <v>1241</v>
      </c>
      <c r="L63" s="758"/>
      <c r="M63" s="762">
        <v>43201</v>
      </c>
      <c r="N63" s="760" t="s">
        <v>1934</v>
      </c>
      <c r="O63" s="758" t="s">
        <v>30</v>
      </c>
      <c r="P63" s="886">
        <v>43453</v>
      </c>
      <c r="Q63" s="768" t="s">
        <v>2048</v>
      </c>
      <c r="R63" s="768" t="s">
        <v>30</v>
      </c>
      <c r="S63" s="757"/>
      <c r="T63" s="757"/>
      <c r="U63" s="757"/>
      <c r="V63" s="757"/>
      <c r="W63" s="757"/>
      <c r="X63" s="757"/>
      <c r="Y63" s="1336"/>
      <c r="Z63" s="1336"/>
      <c r="AA63" s="1336"/>
      <c r="AB63" s="1336"/>
      <c r="AC63" s="1336"/>
    </row>
    <row r="64" spans="1:29" s="889" customFormat="1" ht="84">
      <c r="A64" s="1296">
        <v>35</v>
      </c>
      <c r="B64" s="768">
        <v>2015</v>
      </c>
      <c r="C64" s="802" t="s">
        <v>1383</v>
      </c>
      <c r="D64" s="765" t="s">
        <v>21</v>
      </c>
      <c r="E64" s="765" t="s">
        <v>1095</v>
      </c>
      <c r="F64" s="766" t="s">
        <v>373</v>
      </c>
      <c r="G64" s="771">
        <v>42314</v>
      </c>
      <c r="H64" s="823" t="s">
        <v>1936</v>
      </c>
      <c r="I64" s="768" t="s">
        <v>27</v>
      </c>
      <c r="J64" s="767">
        <v>42736</v>
      </c>
      <c r="K64" s="928" t="s">
        <v>1241</v>
      </c>
      <c r="L64" s="768"/>
      <c r="M64" s="771">
        <v>43201</v>
      </c>
      <c r="N64" s="766" t="s">
        <v>1934</v>
      </c>
      <c r="O64" s="768" t="s">
        <v>30</v>
      </c>
      <c r="P64" s="886">
        <v>43453</v>
      </c>
      <c r="Q64" s="768" t="s">
        <v>2048</v>
      </c>
      <c r="R64" s="768" t="s">
        <v>30</v>
      </c>
      <c r="S64" s="769"/>
      <c r="T64" s="769"/>
      <c r="U64" s="769"/>
      <c r="V64" s="769"/>
      <c r="W64" s="769"/>
      <c r="X64" s="769"/>
    </row>
    <row r="65" spans="1:29" s="889" customFormat="1" ht="160.5" customHeight="1">
      <c r="A65" s="1296">
        <v>36</v>
      </c>
      <c r="B65" s="765">
        <v>2015</v>
      </c>
      <c r="C65" s="801" t="s">
        <v>1921</v>
      </c>
      <c r="D65" s="765" t="s">
        <v>21</v>
      </c>
      <c r="E65" s="765" t="s">
        <v>1095</v>
      </c>
      <c r="F65" s="766" t="s">
        <v>45</v>
      </c>
      <c r="G65" s="771">
        <v>42198</v>
      </c>
      <c r="H65" s="823" t="s">
        <v>1970</v>
      </c>
      <c r="I65" s="765" t="s">
        <v>48</v>
      </c>
      <c r="J65" s="767">
        <v>43220</v>
      </c>
      <c r="K65" s="928" t="s">
        <v>1241</v>
      </c>
      <c r="L65" s="768"/>
      <c r="M65" s="771">
        <v>43196</v>
      </c>
      <c r="N65" s="766" t="s">
        <v>1971</v>
      </c>
      <c r="O65" s="768" t="s">
        <v>30</v>
      </c>
      <c r="P65" s="886">
        <v>43453</v>
      </c>
      <c r="Q65" s="768" t="s">
        <v>2048</v>
      </c>
      <c r="R65" s="768" t="s">
        <v>30</v>
      </c>
      <c r="S65" s="769"/>
      <c r="T65" s="769"/>
      <c r="U65" s="769"/>
      <c r="V65" s="769"/>
      <c r="W65" s="769"/>
      <c r="X65" s="769"/>
    </row>
    <row r="66" spans="1:29" s="889" customFormat="1" ht="160.5" customHeight="1">
      <c r="A66" s="745">
        <v>36</v>
      </c>
      <c r="B66" s="746">
        <v>2015</v>
      </c>
      <c r="C66" s="759" t="s">
        <v>1921</v>
      </c>
      <c r="D66" s="759" t="s">
        <v>21</v>
      </c>
      <c r="E66" s="759" t="s">
        <v>1095</v>
      </c>
      <c r="F66" s="760" t="s">
        <v>45</v>
      </c>
      <c r="G66" s="762">
        <v>42198</v>
      </c>
      <c r="H66" s="843" t="s">
        <v>1972</v>
      </c>
      <c r="I66" s="759" t="s">
        <v>48</v>
      </c>
      <c r="J66" s="761">
        <v>43220</v>
      </c>
      <c r="K66" s="928" t="s">
        <v>1241</v>
      </c>
      <c r="L66" s="758"/>
      <c r="M66" s="762">
        <v>43196</v>
      </c>
      <c r="N66" s="760" t="s">
        <v>1971</v>
      </c>
      <c r="O66" s="758" t="s">
        <v>30</v>
      </c>
      <c r="P66" s="886">
        <v>43453</v>
      </c>
      <c r="Q66" s="768" t="s">
        <v>2048</v>
      </c>
      <c r="R66" s="768" t="s">
        <v>30</v>
      </c>
      <c r="S66" s="757"/>
      <c r="T66" s="757"/>
      <c r="U66" s="757"/>
      <c r="V66" s="757"/>
      <c r="W66" s="757"/>
      <c r="X66" s="757"/>
      <c r="Y66" s="1336"/>
      <c r="Z66" s="1336"/>
      <c r="AA66" s="1336"/>
      <c r="AB66" s="1336"/>
      <c r="AC66" s="1336"/>
    </row>
    <row r="67" spans="1:29" s="889" customFormat="1" ht="95.25" customHeight="1">
      <c r="A67" s="1296">
        <v>37</v>
      </c>
      <c r="B67" s="768">
        <v>2015</v>
      </c>
      <c r="C67" s="802" t="s">
        <v>1772</v>
      </c>
      <c r="D67" s="765" t="s">
        <v>21</v>
      </c>
      <c r="E67" s="765" t="s">
        <v>1095</v>
      </c>
      <c r="F67" s="766" t="s">
        <v>419</v>
      </c>
      <c r="G67" s="767">
        <v>42264</v>
      </c>
      <c r="H67" s="823" t="s">
        <v>1177</v>
      </c>
      <c r="I67" s="765" t="s">
        <v>27</v>
      </c>
      <c r="J67" s="771" t="s">
        <v>1290</v>
      </c>
      <c r="K67" s="771">
        <v>43830</v>
      </c>
      <c r="L67" s="768"/>
      <c r="M67" s="771">
        <v>43201</v>
      </c>
      <c r="N67" s="766" t="s">
        <v>418</v>
      </c>
      <c r="O67" s="768" t="s">
        <v>32</v>
      </c>
      <c r="P67" s="886">
        <v>43452</v>
      </c>
      <c r="Q67" s="759" t="s">
        <v>2178</v>
      </c>
      <c r="R67" s="765" t="s">
        <v>32</v>
      </c>
      <c r="S67" s="769"/>
      <c r="T67" s="769"/>
      <c r="U67" s="769"/>
      <c r="V67" s="769"/>
      <c r="W67" s="769"/>
      <c r="X67" s="769"/>
    </row>
    <row r="68" spans="1:29" s="889" customFormat="1" ht="75" customHeight="1">
      <c r="A68" s="1296">
        <v>38</v>
      </c>
      <c r="B68" s="765">
        <v>2015</v>
      </c>
      <c r="C68" s="802" t="s">
        <v>1383</v>
      </c>
      <c r="D68" s="765" t="s">
        <v>21</v>
      </c>
      <c r="E68" s="765" t="s">
        <v>1095</v>
      </c>
      <c r="F68" s="766" t="s">
        <v>51</v>
      </c>
      <c r="G68" s="767">
        <v>42314</v>
      </c>
      <c r="H68" s="823" t="s">
        <v>1106</v>
      </c>
      <c r="I68" s="765" t="s">
        <v>27</v>
      </c>
      <c r="J68" s="771" t="s">
        <v>1290</v>
      </c>
      <c r="K68" s="928" t="s">
        <v>1241</v>
      </c>
      <c r="L68" s="768"/>
      <c r="M68" s="771">
        <v>43196</v>
      </c>
      <c r="N68" s="766" t="s">
        <v>54</v>
      </c>
      <c r="O68" s="768" t="s">
        <v>30</v>
      </c>
      <c r="P68" s="886">
        <v>43453</v>
      </c>
      <c r="Q68" s="768" t="s">
        <v>2048</v>
      </c>
      <c r="R68" s="768" t="s">
        <v>30</v>
      </c>
      <c r="S68" s="777"/>
      <c r="T68" s="777"/>
      <c r="U68" s="777"/>
      <c r="V68" s="777"/>
      <c r="W68" s="777"/>
      <c r="X68" s="777"/>
    </row>
    <row r="69" spans="1:29" s="889" customFormat="1" ht="75" customHeight="1">
      <c r="A69" s="1296">
        <v>39</v>
      </c>
      <c r="B69" s="768">
        <v>2015</v>
      </c>
      <c r="C69" s="802" t="s">
        <v>1383</v>
      </c>
      <c r="D69" s="765" t="s">
        <v>21</v>
      </c>
      <c r="E69" s="765" t="s">
        <v>1095</v>
      </c>
      <c r="F69" s="766" t="s">
        <v>391</v>
      </c>
      <c r="G69" s="767">
        <v>42314</v>
      </c>
      <c r="H69" s="823" t="s">
        <v>1973</v>
      </c>
      <c r="I69" s="768" t="s">
        <v>27</v>
      </c>
      <c r="J69" s="767">
        <v>43100</v>
      </c>
      <c r="K69" s="928" t="s">
        <v>1241</v>
      </c>
      <c r="L69" s="768"/>
      <c r="M69" s="771">
        <v>43201</v>
      </c>
      <c r="N69" s="766" t="s">
        <v>1974</v>
      </c>
      <c r="O69" s="768" t="s">
        <v>30</v>
      </c>
      <c r="P69" s="886">
        <v>43453</v>
      </c>
      <c r="Q69" s="768" t="s">
        <v>2048</v>
      </c>
      <c r="R69" s="768" t="s">
        <v>30</v>
      </c>
      <c r="S69" s="777"/>
      <c r="T69" s="777"/>
      <c r="U69" s="777"/>
      <c r="V69" s="777"/>
      <c r="W69" s="777"/>
      <c r="X69" s="777"/>
    </row>
    <row r="70" spans="1:29" s="889" customFormat="1" ht="75" customHeight="1">
      <c r="A70" s="1296">
        <v>40</v>
      </c>
      <c r="B70" s="768">
        <v>2015</v>
      </c>
      <c r="C70" s="802" t="s">
        <v>1383</v>
      </c>
      <c r="D70" s="765" t="s">
        <v>21</v>
      </c>
      <c r="E70" s="765" t="s">
        <v>1095</v>
      </c>
      <c r="F70" s="766" t="s">
        <v>394</v>
      </c>
      <c r="G70" s="767">
        <v>42314</v>
      </c>
      <c r="H70" s="823" t="s">
        <v>1097</v>
      </c>
      <c r="I70" s="768" t="s">
        <v>27</v>
      </c>
      <c r="J70" s="771">
        <v>42314</v>
      </c>
      <c r="K70" s="928" t="s">
        <v>1241</v>
      </c>
      <c r="L70" s="768"/>
      <c r="M70" s="771">
        <v>43201</v>
      </c>
      <c r="N70" s="766" t="s">
        <v>1975</v>
      </c>
      <c r="O70" s="768" t="s">
        <v>30</v>
      </c>
      <c r="P70" s="886">
        <v>43453</v>
      </c>
      <c r="Q70" s="768" t="s">
        <v>2048</v>
      </c>
      <c r="R70" s="768" t="s">
        <v>30</v>
      </c>
      <c r="S70" s="777"/>
      <c r="T70" s="777"/>
      <c r="U70" s="777"/>
      <c r="V70" s="777"/>
      <c r="W70" s="777"/>
      <c r="X70" s="777"/>
    </row>
    <row r="71" spans="1:29" s="889" customFormat="1" ht="75" customHeight="1">
      <c r="A71" s="1296">
        <v>41</v>
      </c>
      <c r="B71" s="765" t="s">
        <v>2158</v>
      </c>
      <c r="C71" s="1329" t="s">
        <v>2167</v>
      </c>
      <c r="D71" s="765" t="s">
        <v>21</v>
      </c>
      <c r="E71" s="765" t="s">
        <v>1095</v>
      </c>
      <c r="F71" s="1288" t="s">
        <v>2168</v>
      </c>
      <c r="G71" s="775" t="s">
        <v>2155</v>
      </c>
      <c r="H71" s="823" t="s">
        <v>1177</v>
      </c>
      <c r="I71" s="1290" t="s">
        <v>27</v>
      </c>
      <c r="J71" s="1291" t="s">
        <v>1290</v>
      </c>
      <c r="K71" s="1291" t="s">
        <v>1290</v>
      </c>
      <c r="L71" s="1290"/>
      <c r="M71" s="1291"/>
      <c r="N71" s="1288"/>
      <c r="O71" s="1290"/>
      <c r="P71" s="886" t="s">
        <v>2169</v>
      </c>
      <c r="Q71" s="768" t="s">
        <v>1251</v>
      </c>
      <c r="R71" s="768" t="s">
        <v>32</v>
      </c>
      <c r="S71" s="1292"/>
      <c r="T71" s="1292"/>
      <c r="U71" s="1292"/>
      <c r="V71" s="1292"/>
      <c r="W71" s="1292"/>
      <c r="X71" s="1292"/>
    </row>
    <row r="72" spans="1:29" s="889" customFormat="1" ht="75" customHeight="1">
      <c r="A72" s="1296">
        <v>42</v>
      </c>
      <c r="B72" s="765" t="s">
        <v>2165</v>
      </c>
      <c r="C72" s="1329" t="s">
        <v>2174</v>
      </c>
      <c r="D72" s="765" t="s">
        <v>21</v>
      </c>
      <c r="E72" s="765" t="s">
        <v>1095</v>
      </c>
      <c r="F72" s="1288" t="s">
        <v>2173</v>
      </c>
      <c r="G72" s="775" t="s">
        <v>1915</v>
      </c>
      <c r="H72" s="1289" t="s">
        <v>1177</v>
      </c>
      <c r="I72" s="1290" t="s">
        <v>27</v>
      </c>
      <c r="J72" s="1291" t="s">
        <v>1290</v>
      </c>
      <c r="K72" s="1291" t="s">
        <v>1290</v>
      </c>
      <c r="L72" s="1290"/>
      <c r="M72" s="1291"/>
      <c r="N72" s="1288"/>
      <c r="O72" s="1290"/>
      <c r="P72" s="886" t="s">
        <v>2169</v>
      </c>
      <c r="Q72" s="768" t="s">
        <v>1251</v>
      </c>
      <c r="R72" s="768" t="s">
        <v>32</v>
      </c>
      <c r="S72" s="1292"/>
      <c r="T72" s="1292"/>
      <c r="U72" s="1292"/>
      <c r="V72" s="1292"/>
      <c r="W72" s="1292"/>
      <c r="X72" s="1292"/>
    </row>
    <row r="73" spans="1:29" s="889" customFormat="1" ht="117.75" customHeight="1">
      <c r="A73" s="745">
        <v>43</v>
      </c>
      <c r="B73" s="750">
        <v>2016</v>
      </c>
      <c r="C73" s="759" t="s">
        <v>1976</v>
      </c>
      <c r="D73" s="759" t="s">
        <v>21</v>
      </c>
      <c r="E73" s="759" t="s">
        <v>1095</v>
      </c>
      <c r="F73" s="760" t="s">
        <v>374</v>
      </c>
      <c r="G73" s="762">
        <v>42626</v>
      </c>
      <c r="H73" s="843" t="s">
        <v>1937</v>
      </c>
      <c r="I73" s="758" t="s">
        <v>27</v>
      </c>
      <c r="J73" s="761">
        <v>42736</v>
      </c>
      <c r="K73" s="928" t="s">
        <v>1241</v>
      </c>
      <c r="L73" s="758"/>
      <c r="M73" s="762">
        <v>43201</v>
      </c>
      <c r="N73" s="760" t="s">
        <v>1934</v>
      </c>
      <c r="O73" s="758" t="s">
        <v>30</v>
      </c>
      <c r="P73" s="886">
        <v>43453</v>
      </c>
      <c r="Q73" s="768" t="s">
        <v>2048</v>
      </c>
      <c r="R73" s="768" t="s">
        <v>30</v>
      </c>
      <c r="S73" s="783"/>
      <c r="T73" s="783"/>
      <c r="U73" s="783"/>
      <c r="V73" s="783"/>
      <c r="W73" s="783"/>
      <c r="X73" s="783"/>
      <c r="Y73" s="1336"/>
      <c r="Z73" s="1336"/>
      <c r="AA73" s="1336"/>
      <c r="AB73" s="1336"/>
      <c r="AC73" s="1336"/>
    </row>
    <row r="74" spans="1:29" s="889" customFormat="1" ht="115.5" customHeight="1">
      <c r="A74" s="745">
        <v>43</v>
      </c>
      <c r="B74" s="750">
        <v>2016</v>
      </c>
      <c r="C74" s="759" t="s">
        <v>1976</v>
      </c>
      <c r="D74" s="759" t="s">
        <v>21</v>
      </c>
      <c r="E74" s="759" t="s">
        <v>1095</v>
      </c>
      <c r="F74" s="760" t="s">
        <v>374</v>
      </c>
      <c r="G74" s="762">
        <v>42626</v>
      </c>
      <c r="H74" s="843" t="s">
        <v>1969</v>
      </c>
      <c r="I74" s="758" t="s">
        <v>27</v>
      </c>
      <c r="J74" s="761">
        <v>42736</v>
      </c>
      <c r="K74" s="928" t="s">
        <v>1241</v>
      </c>
      <c r="L74" s="758"/>
      <c r="M74" s="762">
        <v>43201</v>
      </c>
      <c r="N74" s="760" t="s">
        <v>1934</v>
      </c>
      <c r="O74" s="758" t="s">
        <v>30</v>
      </c>
      <c r="P74" s="886">
        <v>43453</v>
      </c>
      <c r="Q74" s="768" t="s">
        <v>2048</v>
      </c>
      <c r="R74" s="768" t="s">
        <v>30</v>
      </c>
      <c r="S74" s="783"/>
      <c r="T74" s="783"/>
      <c r="U74" s="783"/>
      <c r="V74" s="783"/>
      <c r="W74" s="783"/>
      <c r="X74" s="783"/>
      <c r="Y74" s="1336"/>
      <c r="Z74" s="1336"/>
      <c r="AA74" s="1336"/>
      <c r="AB74" s="1336"/>
      <c r="AC74" s="1336"/>
    </row>
    <row r="75" spans="1:29" s="889" customFormat="1" ht="141.75" customHeight="1">
      <c r="A75" s="1296">
        <v>43</v>
      </c>
      <c r="B75" s="768">
        <v>2016</v>
      </c>
      <c r="C75" s="801" t="s">
        <v>1976</v>
      </c>
      <c r="D75" s="765" t="s">
        <v>21</v>
      </c>
      <c r="E75" s="765" t="s">
        <v>1095</v>
      </c>
      <c r="F75" s="766" t="s">
        <v>374</v>
      </c>
      <c r="G75" s="771">
        <v>42626</v>
      </c>
      <c r="H75" s="823" t="s">
        <v>1936</v>
      </c>
      <c r="I75" s="768" t="s">
        <v>27</v>
      </c>
      <c r="J75" s="767">
        <v>42736</v>
      </c>
      <c r="K75" s="928" t="s">
        <v>1241</v>
      </c>
      <c r="L75" s="768"/>
      <c r="M75" s="771">
        <v>43201</v>
      </c>
      <c r="N75" s="766" t="s">
        <v>1934</v>
      </c>
      <c r="O75" s="768" t="s">
        <v>30</v>
      </c>
      <c r="P75" s="886">
        <v>43453</v>
      </c>
      <c r="Q75" s="768" t="s">
        <v>2048</v>
      </c>
      <c r="R75" s="768" t="s">
        <v>30</v>
      </c>
      <c r="S75" s="777"/>
      <c r="T75" s="777"/>
      <c r="U75" s="777"/>
      <c r="V75" s="777"/>
      <c r="W75" s="777"/>
      <c r="X75" s="777"/>
    </row>
    <row r="76" spans="1:29" s="889" customFormat="1" ht="141.75" customHeight="1">
      <c r="A76" s="745">
        <v>44</v>
      </c>
      <c r="B76" s="750">
        <v>2016</v>
      </c>
      <c r="C76" s="759" t="s">
        <v>1588</v>
      </c>
      <c r="D76" s="759" t="s">
        <v>21</v>
      </c>
      <c r="E76" s="759" t="s">
        <v>1095</v>
      </c>
      <c r="F76" s="760" t="s">
        <v>375</v>
      </c>
      <c r="G76" s="762">
        <v>42534</v>
      </c>
      <c r="H76" s="843" t="s">
        <v>1937</v>
      </c>
      <c r="I76" s="758" t="s">
        <v>27</v>
      </c>
      <c r="J76" s="761">
        <v>42736</v>
      </c>
      <c r="K76" s="928" t="s">
        <v>1241</v>
      </c>
      <c r="L76" s="758"/>
      <c r="M76" s="762">
        <v>43201</v>
      </c>
      <c r="N76" s="760" t="s">
        <v>1934</v>
      </c>
      <c r="O76" s="758" t="s">
        <v>30</v>
      </c>
      <c r="P76" s="886">
        <v>43453</v>
      </c>
      <c r="Q76" s="768" t="s">
        <v>2048</v>
      </c>
      <c r="R76" s="768" t="s">
        <v>30</v>
      </c>
      <c r="S76" s="783"/>
      <c r="T76" s="783"/>
      <c r="U76" s="783"/>
      <c r="V76" s="783"/>
      <c r="W76" s="783"/>
      <c r="X76" s="783"/>
      <c r="Y76" s="1336"/>
      <c r="Z76" s="1336"/>
      <c r="AA76" s="1336"/>
      <c r="AB76" s="1336"/>
      <c r="AC76" s="1336"/>
    </row>
    <row r="77" spans="1:29" s="889" customFormat="1" ht="141.75" customHeight="1">
      <c r="A77" s="745">
        <v>44</v>
      </c>
      <c r="B77" s="750">
        <v>2016</v>
      </c>
      <c r="C77" s="759" t="s">
        <v>1588</v>
      </c>
      <c r="D77" s="759" t="s">
        <v>21</v>
      </c>
      <c r="E77" s="759" t="s">
        <v>1095</v>
      </c>
      <c r="F77" s="760" t="s">
        <v>375</v>
      </c>
      <c r="G77" s="762">
        <v>42534</v>
      </c>
      <c r="H77" s="843" t="s">
        <v>1969</v>
      </c>
      <c r="I77" s="758" t="s">
        <v>27</v>
      </c>
      <c r="J77" s="761">
        <v>42736</v>
      </c>
      <c r="K77" s="928" t="s">
        <v>1241</v>
      </c>
      <c r="L77" s="758"/>
      <c r="M77" s="762">
        <v>43201</v>
      </c>
      <c r="N77" s="760" t="s">
        <v>1934</v>
      </c>
      <c r="O77" s="758" t="s">
        <v>30</v>
      </c>
      <c r="P77" s="886">
        <v>43453</v>
      </c>
      <c r="Q77" s="768" t="s">
        <v>2048</v>
      </c>
      <c r="R77" s="768" t="s">
        <v>30</v>
      </c>
      <c r="S77" s="783"/>
      <c r="T77" s="783"/>
      <c r="U77" s="783"/>
      <c r="V77" s="783"/>
      <c r="W77" s="783"/>
      <c r="X77" s="783"/>
      <c r="Y77" s="1336"/>
      <c r="Z77" s="1336"/>
      <c r="AA77" s="1336"/>
      <c r="AB77" s="1336"/>
      <c r="AC77" s="1336"/>
    </row>
    <row r="78" spans="1:29" s="889" customFormat="1" ht="103.5" customHeight="1">
      <c r="A78" s="1296">
        <v>44</v>
      </c>
      <c r="B78" s="768">
        <v>2016</v>
      </c>
      <c r="C78" s="801" t="s">
        <v>1588</v>
      </c>
      <c r="D78" s="765" t="s">
        <v>21</v>
      </c>
      <c r="E78" s="765" t="s">
        <v>1095</v>
      </c>
      <c r="F78" s="766" t="s">
        <v>375</v>
      </c>
      <c r="G78" s="771">
        <v>42534</v>
      </c>
      <c r="H78" s="823" t="s">
        <v>1936</v>
      </c>
      <c r="I78" s="768" t="s">
        <v>27</v>
      </c>
      <c r="J78" s="767">
        <v>42736</v>
      </c>
      <c r="K78" s="928" t="s">
        <v>1241</v>
      </c>
      <c r="L78" s="768"/>
      <c r="M78" s="771">
        <v>43201</v>
      </c>
      <c r="N78" s="766" t="s">
        <v>1934</v>
      </c>
      <c r="O78" s="768" t="s">
        <v>30</v>
      </c>
      <c r="P78" s="886">
        <v>43453</v>
      </c>
      <c r="Q78" s="768" t="s">
        <v>2048</v>
      </c>
      <c r="R78" s="768" t="s">
        <v>30</v>
      </c>
      <c r="S78" s="777"/>
      <c r="T78" s="777"/>
      <c r="U78" s="777"/>
      <c r="V78" s="777"/>
      <c r="W78" s="777"/>
      <c r="X78" s="777"/>
    </row>
    <row r="79" spans="1:29" s="889" customFormat="1" ht="93.6" customHeight="1">
      <c r="A79" s="1296">
        <v>45</v>
      </c>
      <c r="B79" s="768">
        <v>2016</v>
      </c>
      <c r="C79" s="801" t="s">
        <v>1586</v>
      </c>
      <c r="D79" s="765" t="s">
        <v>21</v>
      </c>
      <c r="E79" s="765" t="s">
        <v>1095</v>
      </c>
      <c r="F79" s="766" t="s">
        <v>396</v>
      </c>
      <c r="G79" s="771">
        <v>42718</v>
      </c>
      <c r="H79" s="823" t="s">
        <v>397</v>
      </c>
      <c r="I79" s="768" t="s">
        <v>27</v>
      </c>
      <c r="J79" s="771">
        <v>42314</v>
      </c>
      <c r="K79" s="928" t="s">
        <v>1241</v>
      </c>
      <c r="L79" s="768"/>
      <c r="M79" s="771">
        <v>43201</v>
      </c>
      <c r="N79" s="766" t="s">
        <v>397</v>
      </c>
      <c r="O79" s="768" t="s">
        <v>30</v>
      </c>
      <c r="P79" s="886">
        <v>43453</v>
      </c>
      <c r="Q79" s="768" t="s">
        <v>2048</v>
      </c>
      <c r="R79" s="768" t="s">
        <v>30</v>
      </c>
      <c r="S79" s="777"/>
      <c r="T79" s="777"/>
      <c r="U79" s="777"/>
      <c r="V79" s="777"/>
      <c r="W79" s="777"/>
      <c r="X79" s="777"/>
    </row>
    <row r="80" spans="1:29" s="889" customFormat="1" ht="62.25" customHeight="1">
      <c r="A80" s="1296">
        <v>46</v>
      </c>
      <c r="B80" s="768">
        <v>2016</v>
      </c>
      <c r="C80" s="801" t="s">
        <v>1586</v>
      </c>
      <c r="D80" s="765" t="s">
        <v>21</v>
      </c>
      <c r="E80" s="765" t="s">
        <v>1095</v>
      </c>
      <c r="F80" s="766" t="s">
        <v>398</v>
      </c>
      <c r="G80" s="771">
        <v>42718</v>
      </c>
      <c r="H80" s="823" t="s">
        <v>397</v>
      </c>
      <c r="I80" s="768" t="s">
        <v>27</v>
      </c>
      <c r="J80" s="771">
        <v>42314</v>
      </c>
      <c r="K80" s="928" t="s">
        <v>1241</v>
      </c>
      <c r="L80" s="768"/>
      <c r="M80" s="771">
        <v>43201</v>
      </c>
      <c r="N80" s="766" t="s">
        <v>397</v>
      </c>
      <c r="O80" s="768" t="s">
        <v>30</v>
      </c>
      <c r="P80" s="886">
        <v>43453</v>
      </c>
      <c r="Q80" s="768" t="s">
        <v>2048</v>
      </c>
      <c r="R80" s="768" t="s">
        <v>30</v>
      </c>
      <c r="S80" s="777"/>
      <c r="T80" s="777"/>
      <c r="U80" s="777"/>
      <c r="V80" s="777"/>
      <c r="W80" s="777"/>
      <c r="X80" s="777"/>
    </row>
    <row r="81" spans="1:29" s="889" customFormat="1" ht="36">
      <c r="A81" s="1296">
        <v>47</v>
      </c>
      <c r="B81" s="768">
        <v>2016</v>
      </c>
      <c r="C81" s="801" t="s">
        <v>1586</v>
      </c>
      <c r="D81" s="765" t="s">
        <v>21</v>
      </c>
      <c r="E81" s="765" t="s">
        <v>1095</v>
      </c>
      <c r="F81" s="766" t="s">
        <v>399</v>
      </c>
      <c r="G81" s="771">
        <v>42718</v>
      </c>
      <c r="H81" s="823" t="s">
        <v>1098</v>
      </c>
      <c r="I81" s="768" t="s">
        <v>27</v>
      </c>
      <c r="J81" s="771">
        <v>42314</v>
      </c>
      <c r="K81" s="928" t="s">
        <v>1241</v>
      </c>
      <c r="L81" s="768"/>
      <c r="M81" s="771">
        <v>43201</v>
      </c>
      <c r="N81" s="766" t="s">
        <v>1977</v>
      </c>
      <c r="O81" s="768" t="s">
        <v>30</v>
      </c>
      <c r="P81" s="886">
        <v>43453</v>
      </c>
      <c r="Q81" s="768" t="s">
        <v>2048</v>
      </c>
      <c r="R81" s="768" t="s">
        <v>30</v>
      </c>
      <c r="S81" s="777"/>
      <c r="T81" s="777"/>
      <c r="U81" s="777"/>
      <c r="V81" s="777"/>
      <c r="W81" s="777"/>
      <c r="X81" s="777"/>
    </row>
    <row r="82" spans="1:29" s="889" customFormat="1" ht="93" customHeight="1">
      <c r="A82" s="1296">
        <v>48</v>
      </c>
      <c r="B82" s="768">
        <v>2016</v>
      </c>
      <c r="C82" s="801" t="s">
        <v>1586</v>
      </c>
      <c r="D82" s="765" t="s">
        <v>21</v>
      </c>
      <c r="E82" s="765" t="s">
        <v>1095</v>
      </c>
      <c r="F82" s="766" t="s">
        <v>401</v>
      </c>
      <c r="G82" s="771">
        <v>42718</v>
      </c>
      <c r="H82" s="823" t="s">
        <v>1978</v>
      </c>
      <c r="I82" s="768" t="s">
        <v>27</v>
      </c>
      <c r="J82" s="771">
        <v>42314</v>
      </c>
      <c r="K82" s="928" t="s">
        <v>1241</v>
      </c>
      <c r="L82" s="768"/>
      <c r="M82" s="771">
        <v>43201</v>
      </c>
      <c r="N82" s="766" t="s">
        <v>402</v>
      </c>
      <c r="O82" s="768" t="s">
        <v>32</v>
      </c>
      <c r="P82" s="1124">
        <v>43452</v>
      </c>
      <c r="Q82" s="1283" t="s">
        <v>1979</v>
      </c>
      <c r="R82" s="1126" t="s">
        <v>30</v>
      </c>
      <c r="S82" s="777"/>
      <c r="T82" s="777"/>
      <c r="U82" s="777"/>
      <c r="V82" s="777"/>
      <c r="W82" s="777"/>
      <c r="X82" s="777"/>
    </row>
    <row r="83" spans="1:29" s="889" customFormat="1" ht="177" customHeight="1">
      <c r="A83" s="1296">
        <v>49</v>
      </c>
      <c r="B83" s="768">
        <v>2016</v>
      </c>
      <c r="C83" s="801" t="s">
        <v>1586</v>
      </c>
      <c r="D83" s="765" t="s">
        <v>21</v>
      </c>
      <c r="E83" s="765" t="s">
        <v>1095</v>
      </c>
      <c r="F83" s="766" t="s">
        <v>403</v>
      </c>
      <c r="G83" s="771">
        <v>42718</v>
      </c>
      <c r="H83" s="823" t="s">
        <v>1978</v>
      </c>
      <c r="I83" s="768" t="s">
        <v>27</v>
      </c>
      <c r="J83" s="771">
        <v>42314</v>
      </c>
      <c r="K83" s="771"/>
      <c r="L83" s="768"/>
      <c r="M83" s="771">
        <v>43201</v>
      </c>
      <c r="N83" s="766" t="s">
        <v>404</v>
      </c>
      <c r="O83" s="768" t="s">
        <v>32</v>
      </c>
      <c r="P83" s="1125"/>
      <c r="Q83" s="1284"/>
      <c r="R83" s="1127"/>
      <c r="S83" s="777"/>
      <c r="T83" s="777"/>
      <c r="U83" s="777"/>
      <c r="V83" s="777"/>
      <c r="W83" s="777"/>
      <c r="X83" s="777"/>
    </row>
    <row r="84" spans="1:29" s="889" customFormat="1" ht="60.75" customHeight="1">
      <c r="A84" s="1296">
        <v>50</v>
      </c>
      <c r="B84" s="768">
        <v>2016</v>
      </c>
      <c r="C84" s="801" t="s">
        <v>1586</v>
      </c>
      <c r="D84" s="765" t="s">
        <v>21</v>
      </c>
      <c r="E84" s="765" t="s">
        <v>1095</v>
      </c>
      <c r="F84" s="766" t="s">
        <v>405</v>
      </c>
      <c r="G84" s="771">
        <v>42718</v>
      </c>
      <c r="H84" s="823" t="s">
        <v>1177</v>
      </c>
      <c r="I84" s="768" t="s">
        <v>1025</v>
      </c>
      <c r="J84" s="771" t="s">
        <v>1290</v>
      </c>
      <c r="K84" s="771">
        <v>43830</v>
      </c>
      <c r="L84" s="768"/>
      <c r="M84" s="771">
        <v>43201</v>
      </c>
      <c r="N84" s="766" t="s">
        <v>406</v>
      </c>
      <c r="O84" s="768" t="s">
        <v>32</v>
      </c>
      <c r="P84" s="1124">
        <v>43453</v>
      </c>
      <c r="Q84" s="765" t="s">
        <v>1980</v>
      </c>
      <c r="R84" s="765" t="s">
        <v>32</v>
      </c>
      <c r="S84" s="777"/>
      <c r="T84" s="777"/>
      <c r="U84" s="777"/>
      <c r="V84" s="777"/>
      <c r="W84" s="777"/>
      <c r="X84" s="777"/>
    </row>
    <row r="85" spans="1:29" s="889" customFormat="1" ht="83.25" customHeight="1">
      <c r="A85" s="1296">
        <v>51</v>
      </c>
      <c r="B85" s="765">
        <v>2016</v>
      </c>
      <c r="C85" s="801" t="s">
        <v>1602</v>
      </c>
      <c r="D85" s="765" t="s">
        <v>21</v>
      </c>
      <c r="E85" s="765" t="s">
        <v>1095</v>
      </c>
      <c r="F85" s="766" t="s">
        <v>1981</v>
      </c>
      <c r="G85" s="767">
        <v>42503</v>
      </c>
      <c r="H85" s="823" t="s">
        <v>1982</v>
      </c>
      <c r="I85" s="765" t="s">
        <v>27</v>
      </c>
      <c r="J85" s="771" t="s">
        <v>1290</v>
      </c>
      <c r="K85" s="928" t="s">
        <v>1241</v>
      </c>
      <c r="L85" s="768"/>
      <c r="M85" s="771">
        <v>43196</v>
      </c>
      <c r="N85" s="766" t="s">
        <v>1982</v>
      </c>
      <c r="O85" s="768" t="s">
        <v>30</v>
      </c>
      <c r="P85" s="1125"/>
      <c r="Q85" s="1285" t="s">
        <v>2048</v>
      </c>
      <c r="R85" s="936" t="s">
        <v>30</v>
      </c>
      <c r="S85" s="777"/>
      <c r="T85" s="777"/>
      <c r="U85" s="777"/>
      <c r="V85" s="777"/>
      <c r="W85" s="777"/>
      <c r="X85" s="777"/>
    </row>
    <row r="86" spans="1:29" s="889" customFormat="1" ht="225.75" customHeight="1">
      <c r="A86" s="1296">
        <v>52</v>
      </c>
      <c r="B86" s="768">
        <v>2016</v>
      </c>
      <c r="C86" s="801" t="s">
        <v>1983</v>
      </c>
      <c r="D86" s="765" t="s">
        <v>21</v>
      </c>
      <c r="E86" s="765" t="s">
        <v>1095</v>
      </c>
      <c r="F86" s="766" t="s">
        <v>1984</v>
      </c>
      <c r="G86" s="795">
        <v>42531</v>
      </c>
      <c r="H86" s="823" t="s">
        <v>1177</v>
      </c>
      <c r="I86" s="798" t="s">
        <v>709</v>
      </c>
      <c r="J86" s="771" t="s">
        <v>1290</v>
      </c>
      <c r="K86" s="771">
        <v>43830</v>
      </c>
      <c r="L86" s="768"/>
      <c r="M86" s="771"/>
      <c r="N86" s="766" t="s">
        <v>1194</v>
      </c>
      <c r="O86" s="768" t="s">
        <v>32</v>
      </c>
      <c r="P86" s="927">
        <v>43452</v>
      </c>
      <c r="Q86" s="765" t="s">
        <v>1985</v>
      </c>
      <c r="R86" s="765" t="s">
        <v>32</v>
      </c>
      <c r="S86" s="777"/>
      <c r="T86" s="777"/>
      <c r="U86" s="777"/>
      <c r="V86" s="777"/>
      <c r="W86" s="777"/>
      <c r="X86" s="777"/>
    </row>
    <row r="87" spans="1:29" s="889" customFormat="1" ht="93.75" customHeight="1">
      <c r="A87" s="1296">
        <v>53</v>
      </c>
      <c r="B87" s="768">
        <v>2016</v>
      </c>
      <c r="C87" s="801" t="s">
        <v>1986</v>
      </c>
      <c r="D87" s="765" t="s">
        <v>21</v>
      </c>
      <c r="E87" s="765" t="s">
        <v>1095</v>
      </c>
      <c r="F87" s="800" t="s">
        <v>1987</v>
      </c>
      <c r="G87" s="795">
        <v>42710</v>
      </c>
      <c r="H87" s="890" t="s">
        <v>1041</v>
      </c>
      <c r="I87" s="798" t="s">
        <v>27</v>
      </c>
      <c r="J87" s="771" t="s">
        <v>1290</v>
      </c>
      <c r="K87" s="771">
        <v>43830</v>
      </c>
      <c r="L87" s="768"/>
      <c r="M87" s="771"/>
      <c r="N87" s="766" t="s">
        <v>1194</v>
      </c>
      <c r="O87" s="839" t="s">
        <v>32</v>
      </c>
      <c r="P87" s="927">
        <v>43452</v>
      </c>
      <c r="Q87" s="765" t="s">
        <v>1988</v>
      </c>
      <c r="R87" s="765" t="s">
        <v>32</v>
      </c>
      <c r="S87" s="777"/>
      <c r="T87" s="777"/>
      <c r="U87" s="777"/>
      <c r="V87" s="777"/>
      <c r="W87" s="777"/>
      <c r="X87" s="777"/>
    </row>
    <row r="88" spans="1:29" s="889" customFormat="1" ht="77.45" customHeight="1">
      <c r="A88" s="1296">
        <v>54</v>
      </c>
      <c r="B88" s="768">
        <v>2016</v>
      </c>
      <c r="C88" s="801" t="s">
        <v>1986</v>
      </c>
      <c r="D88" s="765" t="s">
        <v>21</v>
      </c>
      <c r="E88" s="765" t="s">
        <v>1095</v>
      </c>
      <c r="F88" s="766" t="s">
        <v>1035</v>
      </c>
      <c r="G88" s="795">
        <v>42710</v>
      </c>
      <c r="H88" s="890" t="s">
        <v>1042</v>
      </c>
      <c r="I88" s="798" t="s">
        <v>27</v>
      </c>
      <c r="J88" s="771" t="s">
        <v>1290</v>
      </c>
      <c r="K88" s="928" t="s">
        <v>1241</v>
      </c>
      <c r="L88" s="768"/>
      <c r="M88" s="771"/>
      <c r="N88" s="766" t="s">
        <v>1194</v>
      </c>
      <c r="O88" s="768" t="s">
        <v>32</v>
      </c>
      <c r="P88" s="927">
        <v>43452</v>
      </c>
      <c r="Q88" s="765" t="s">
        <v>1989</v>
      </c>
      <c r="R88" s="768" t="s">
        <v>30</v>
      </c>
      <c r="S88" s="777"/>
      <c r="T88" s="777"/>
      <c r="U88" s="777"/>
      <c r="V88" s="777"/>
      <c r="W88" s="777"/>
      <c r="X88" s="777"/>
    </row>
    <row r="89" spans="1:29" s="889" customFormat="1" ht="75.599999999999994" customHeight="1">
      <c r="A89" s="1296">
        <v>55</v>
      </c>
      <c r="B89" s="768">
        <v>2016</v>
      </c>
      <c r="C89" s="801" t="s">
        <v>1986</v>
      </c>
      <c r="D89" s="765" t="s">
        <v>21</v>
      </c>
      <c r="E89" s="765" t="s">
        <v>1095</v>
      </c>
      <c r="F89" s="766" t="s">
        <v>1036</v>
      </c>
      <c r="G89" s="795">
        <v>42710</v>
      </c>
      <c r="H89" s="890" t="s">
        <v>1042</v>
      </c>
      <c r="I89" s="798" t="s">
        <v>27</v>
      </c>
      <c r="J89" s="771" t="s">
        <v>1290</v>
      </c>
      <c r="K89" s="771">
        <v>43830</v>
      </c>
      <c r="L89" s="768"/>
      <c r="M89" s="771"/>
      <c r="N89" s="766" t="s">
        <v>1194</v>
      </c>
      <c r="O89" s="839" t="s">
        <v>32</v>
      </c>
      <c r="P89" s="927">
        <v>43452</v>
      </c>
      <c r="Q89" s="765" t="s">
        <v>1990</v>
      </c>
      <c r="R89" s="765" t="s">
        <v>32</v>
      </c>
      <c r="S89" s="777"/>
      <c r="T89" s="777"/>
      <c r="U89" s="777"/>
      <c r="V89" s="777"/>
      <c r="W89" s="777"/>
      <c r="X89" s="777"/>
    </row>
    <row r="90" spans="1:29" s="889" customFormat="1" ht="123" customHeight="1">
      <c r="A90" s="745">
        <v>56</v>
      </c>
      <c r="B90" s="750">
        <v>2016</v>
      </c>
      <c r="C90" s="759" t="s">
        <v>1986</v>
      </c>
      <c r="D90" s="759" t="s">
        <v>21</v>
      </c>
      <c r="E90" s="759" t="s">
        <v>1095</v>
      </c>
      <c r="F90" s="760" t="s">
        <v>1991</v>
      </c>
      <c r="G90" s="762">
        <v>42710</v>
      </c>
      <c r="H90" s="760" t="s">
        <v>1992</v>
      </c>
      <c r="I90" s="797" t="s">
        <v>27</v>
      </c>
      <c r="J90" s="762" t="s">
        <v>1290</v>
      </c>
      <c r="K90" s="771">
        <v>43830</v>
      </c>
      <c r="L90" s="758"/>
      <c r="M90" s="762"/>
      <c r="N90" s="760" t="s">
        <v>1194</v>
      </c>
      <c r="O90" s="758" t="s">
        <v>32</v>
      </c>
      <c r="P90" s="927">
        <v>43452</v>
      </c>
      <c r="Q90" s="765" t="s">
        <v>1993</v>
      </c>
      <c r="R90" s="765" t="s">
        <v>32</v>
      </c>
      <c r="S90" s="783"/>
      <c r="T90" s="783"/>
      <c r="U90" s="783"/>
      <c r="V90" s="783"/>
      <c r="W90" s="783"/>
      <c r="X90" s="783"/>
      <c r="Y90" s="1336"/>
      <c r="Z90" s="1336"/>
      <c r="AA90" s="1336"/>
      <c r="AB90" s="1336"/>
      <c r="AC90" s="1336"/>
    </row>
    <row r="91" spans="1:29" s="889" customFormat="1" ht="155.44999999999999" customHeight="1">
      <c r="A91" s="1296">
        <v>56</v>
      </c>
      <c r="B91" s="768">
        <v>2016</v>
      </c>
      <c r="C91" s="801" t="s">
        <v>1986</v>
      </c>
      <c r="D91" s="765" t="s">
        <v>21</v>
      </c>
      <c r="E91" s="765" t="s">
        <v>1095</v>
      </c>
      <c r="F91" s="766" t="s">
        <v>1991</v>
      </c>
      <c r="G91" s="795">
        <v>42710</v>
      </c>
      <c r="H91" s="800" t="s">
        <v>1994</v>
      </c>
      <c r="I91" s="798" t="s">
        <v>27</v>
      </c>
      <c r="J91" s="771" t="s">
        <v>1290</v>
      </c>
      <c r="K91" s="771">
        <v>43830</v>
      </c>
      <c r="L91" s="768"/>
      <c r="M91" s="771"/>
      <c r="N91" s="766" t="s">
        <v>1194</v>
      </c>
      <c r="O91" s="768" t="s">
        <v>32</v>
      </c>
      <c r="P91" s="927">
        <v>43452</v>
      </c>
      <c r="Q91" s="765" t="s">
        <v>1995</v>
      </c>
      <c r="R91" s="765" t="s">
        <v>32</v>
      </c>
      <c r="S91" s="779"/>
      <c r="T91" s="779"/>
      <c r="U91" s="779"/>
      <c r="V91" s="779"/>
      <c r="W91" s="779"/>
      <c r="X91" s="779"/>
    </row>
    <row r="92" spans="1:29" s="889" customFormat="1" ht="94.15" customHeight="1">
      <c r="A92" s="1296">
        <v>57</v>
      </c>
      <c r="B92" s="768">
        <v>2016</v>
      </c>
      <c r="C92" s="801" t="s">
        <v>1986</v>
      </c>
      <c r="D92" s="765" t="s">
        <v>21</v>
      </c>
      <c r="E92" s="765" t="s">
        <v>1095</v>
      </c>
      <c r="F92" s="766" t="s">
        <v>1038</v>
      </c>
      <c r="G92" s="795">
        <v>42710</v>
      </c>
      <c r="H92" s="890" t="s">
        <v>1044</v>
      </c>
      <c r="I92" s="798" t="s">
        <v>27</v>
      </c>
      <c r="J92" s="771" t="s">
        <v>1290</v>
      </c>
      <c r="K92" s="928" t="s">
        <v>1241</v>
      </c>
      <c r="L92" s="768"/>
      <c r="M92" s="771"/>
      <c r="N92" s="766" t="s">
        <v>1194</v>
      </c>
      <c r="O92" s="839" t="s">
        <v>32</v>
      </c>
      <c r="P92" s="927">
        <v>43452</v>
      </c>
      <c r="Q92" s="765" t="s">
        <v>1996</v>
      </c>
      <c r="R92" s="768" t="s">
        <v>30</v>
      </c>
      <c r="S92" s="779"/>
      <c r="T92" s="779"/>
      <c r="U92" s="779"/>
      <c r="V92" s="779"/>
      <c r="W92" s="779"/>
      <c r="X92" s="779"/>
    </row>
    <row r="93" spans="1:29" s="889" customFormat="1" ht="94.15" customHeight="1">
      <c r="A93" s="745">
        <v>58</v>
      </c>
      <c r="B93" s="750">
        <v>2016</v>
      </c>
      <c r="C93" s="759" t="s">
        <v>1986</v>
      </c>
      <c r="D93" s="759" t="s">
        <v>21</v>
      </c>
      <c r="E93" s="759" t="s">
        <v>1095</v>
      </c>
      <c r="F93" s="760" t="s">
        <v>1039</v>
      </c>
      <c r="G93" s="762">
        <v>42710</v>
      </c>
      <c r="H93" s="760" t="s">
        <v>1997</v>
      </c>
      <c r="I93" s="797" t="s">
        <v>27</v>
      </c>
      <c r="J93" s="762" t="s">
        <v>1290</v>
      </c>
      <c r="K93" s="928" t="s">
        <v>1241</v>
      </c>
      <c r="L93" s="758"/>
      <c r="M93" s="762"/>
      <c r="N93" s="760" t="s">
        <v>1194</v>
      </c>
      <c r="O93" s="758" t="s">
        <v>32</v>
      </c>
      <c r="P93" s="927">
        <v>43452</v>
      </c>
      <c r="Q93" s="765" t="s">
        <v>1998</v>
      </c>
      <c r="R93" s="768" t="s">
        <v>30</v>
      </c>
      <c r="S93" s="783"/>
      <c r="T93" s="783"/>
      <c r="U93" s="783"/>
      <c r="V93" s="783"/>
      <c r="W93" s="783"/>
      <c r="X93" s="783"/>
      <c r="Y93" s="1336"/>
      <c r="Z93" s="1336"/>
      <c r="AA93" s="1336"/>
      <c r="AB93" s="1336"/>
      <c r="AC93" s="1336"/>
    </row>
    <row r="94" spans="1:29" s="889" customFormat="1" ht="85.5" customHeight="1">
      <c r="A94" s="1296">
        <v>58</v>
      </c>
      <c r="B94" s="768">
        <v>2016</v>
      </c>
      <c r="C94" s="801" t="s">
        <v>1986</v>
      </c>
      <c r="D94" s="765" t="s">
        <v>21</v>
      </c>
      <c r="E94" s="765" t="s">
        <v>1095</v>
      </c>
      <c r="F94" s="766" t="s">
        <v>1039</v>
      </c>
      <c r="G94" s="795">
        <v>42710</v>
      </c>
      <c r="H94" s="800" t="s">
        <v>1999</v>
      </c>
      <c r="I94" s="798" t="s">
        <v>27</v>
      </c>
      <c r="J94" s="771" t="s">
        <v>1290</v>
      </c>
      <c r="K94" s="928" t="s">
        <v>1241</v>
      </c>
      <c r="L94" s="768"/>
      <c r="M94" s="771"/>
      <c r="N94" s="766" t="s">
        <v>1194</v>
      </c>
      <c r="O94" s="768" t="s">
        <v>32</v>
      </c>
      <c r="P94" s="927">
        <v>43452</v>
      </c>
      <c r="Q94" s="765" t="s">
        <v>2179</v>
      </c>
      <c r="R94" s="768" t="s">
        <v>30</v>
      </c>
      <c r="S94" s="779"/>
      <c r="T94" s="779"/>
      <c r="U94" s="779"/>
      <c r="V94" s="779"/>
      <c r="W94" s="779"/>
      <c r="X94" s="779"/>
    </row>
    <row r="95" spans="1:29" s="889" customFormat="1" ht="143.25" customHeight="1">
      <c r="A95" s="1296">
        <v>59</v>
      </c>
      <c r="B95" s="768">
        <v>2016</v>
      </c>
      <c r="C95" s="801" t="s">
        <v>1986</v>
      </c>
      <c r="D95" s="765" t="s">
        <v>21</v>
      </c>
      <c r="E95" s="765" t="s">
        <v>1095</v>
      </c>
      <c r="F95" s="766" t="s">
        <v>1040</v>
      </c>
      <c r="G95" s="795">
        <v>42710</v>
      </c>
      <c r="H95" s="890" t="s">
        <v>1046</v>
      </c>
      <c r="I95" s="798" t="s">
        <v>27</v>
      </c>
      <c r="J95" s="771" t="s">
        <v>1290</v>
      </c>
      <c r="K95" s="928" t="s">
        <v>1241</v>
      </c>
      <c r="L95" s="768"/>
      <c r="M95" s="771"/>
      <c r="N95" s="766" t="s">
        <v>1194</v>
      </c>
      <c r="O95" s="839" t="s">
        <v>32</v>
      </c>
      <c r="P95" s="927">
        <v>43452</v>
      </c>
      <c r="Q95" s="765" t="s">
        <v>2000</v>
      </c>
      <c r="R95" s="768" t="s">
        <v>30</v>
      </c>
      <c r="S95" s="779"/>
      <c r="T95" s="779"/>
      <c r="U95" s="779"/>
      <c r="V95" s="779"/>
      <c r="W95" s="779"/>
      <c r="X95" s="779"/>
    </row>
    <row r="96" spans="1:29" s="889" customFormat="1" ht="79.5" customHeight="1">
      <c r="A96" s="1296">
        <v>60</v>
      </c>
      <c r="B96" s="768">
        <v>2016</v>
      </c>
      <c r="C96" s="801" t="s">
        <v>1586</v>
      </c>
      <c r="D96" s="765" t="s">
        <v>21</v>
      </c>
      <c r="E96" s="765" t="s">
        <v>1095</v>
      </c>
      <c r="F96" s="766" t="s">
        <v>1023</v>
      </c>
      <c r="G96" s="795">
        <v>42718</v>
      </c>
      <c r="H96" s="823" t="s">
        <v>1177</v>
      </c>
      <c r="I96" s="798" t="s">
        <v>27</v>
      </c>
      <c r="J96" s="771" t="s">
        <v>1290</v>
      </c>
      <c r="K96" s="928" t="s">
        <v>1241</v>
      </c>
      <c r="L96" s="768"/>
      <c r="M96" s="771"/>
      <c r="N96" s="766" t="s">
        <v>1194</v>
      </c>
      <c r="O96" s="839" t="s">
        <v>32</v>
      </c>
      <c r="P96" s="927">
        <v>43452</v>
      </c>
      <c r="Q96" s="765" t="s">
        <v>2001</v>
      </c>
      <c r="R96" s="768" t="s">
        <v>30</v>
      </c>
      <c r="S96" s="779"/>
      <c r="T96" s="779"/>
      <c r="U96" s="779"/>
      <c r="V96" s="779"/>
      <c r="W96" s="779"/>
      <c r="X96" s="779"/>
    </row>
    <row r="97" spans="1:29" s="889" customFormat="1" ht="251.25" customHeight="1">
      <c r="A97" s="1296">
        <v>61</v>
      </c>
      <c r="B97" s="750">
        <v>2016</v>
      </c>
      <c r="C97" s="891" t="s">
        <v>1576</v>
      </c>
      <c r="D97" s="746" t="s">
        <v>21</v>
      </c>
      <c r="E97" s="746" t="s">
        <v>1095</v>
      </c>
      <c r="F97" s="747" t="s">
        <v>624</v>
      </c>
      <c r="G97" s="749">
        <v>42692</v>
      </c>
      <c r="H97" s="823" t="s">
        <v>1177</v>
      </c>
      <c r="I97" s="892" t="s">
        <v>27</v>
      </c>
      <c r="J97" s="771" t="s">
        <v>1290</v>
      </c>
      <c r="K97" s="928" t="s">
        <v>1241</v>
      </c>
      <c r="L97" s="750"/>
      <c r="M97" s="748">
        <v>43199</v>
      </c>
      <c r="N97" s="747" t="s">
        <v>1194</v>
      </c>
      <c r="O97" s="750" t="s">
        <v>32</v>
      </c>
      <c r="P97" s="927">
        <v>43452</v>
      </c>
      <c r="Q97" s="765" t="s">
        <v>2041</v>
      </c>
      <c r="R97" s="750" t="s">
        <v>30</v>
      </c>
      <c r="S97" s="764"/>
      <c r="T97" s="764"/>
      <c r="U97" s="764"/>
      <c r="V97" s="764"/>
      <c r="W97" s="764"/>
      <c r="X97" s="764"/>
    </row>
    <row r="98" spans="1:29" s="889" customFormat="1" ht="251.25" customHeight="1">
      <c r="A98" s="1296">
        <v>62</v>
      </c>
      <c r="B98" s="746" t="s">
        <v>2165</v>
      </c>
      <c r="C98" s="891" t="s">
        <v>2162</v>
      </c>
      <c r="D98" s="746" t="s">
        <v>21</v>
      </c>
      <c r="E98" s="746" t="s">
        <v>1095</v>
      </c>
      <c r="F98" s="747" t="s">
        <v>2166</v>
      </c>
      <c r="G98" s="749" t="s">
        <v>2164</v>
      </c>
      <c r="H98" s="823"/>
      <c r="I98" s="892" t="s">
        <v>27</v>
      </c>
      <c r="J98" s="893" t="s">
        <v>1290</v>
      </c>
      <c r="K98" s="928" t="s">
        <v>1290</v>
      </c>
      <c r="L98" s="750"/>
      <c r="M98" s="748"/>
      <c r="N98" s="747"/>
      <c r="O98" s="750"/>
      <c r="P98" s="927">
        <v>43453</v>
      </c>
      <c r="Q98" s="765" t="s">
        <v>1251</v>
      </c>
      <c r="R98" s="750" t="s">
        <v>32</v>
      </c>
      <c r="S98" s="764"/>
      <c r="T98" s="764"/>
      <c r="U98" s="764"/>
      <c r="V98" s="764"/>
      <c r="W98" s="764"/>
      <c r="X98" s="764"/>
    </row>
    <row r="99" spans="1:29" s="889" customFormat="1" ht="336.75" customHeight="1">
      <c r="A99" s="1296">
        <v>63</v>
      </c>
      <c r="B99" s="765">
        <v>2017</v>
      </c>
      <c r="C99" s="801" t="s">
        <v>2002</v>
      </c>
      <c r="D99" s="765" t="s">
        <v>21</v>
      </c>
      <c r="E99" s="765" t="s">
        <v>1095</v>
      </c>
      <c r="F99" s="766" t="s">
        <v>38</v>
      </c>
      <c r="G99" s="771">
        <v>42873</v>
      </c>
      <c r="H99" s="823" t="s">
        <v>1102</v>
      </c>
      <c r="I99" s="765" t="s">
        <v>27</v>
      </c>
      <c r="J99" s="767">
        <v>43159</v>
      </c>
      <c r="K99" s="928" t="s">
        <v>1241</v>
      </c>
      <c r="L99" s="768"/>
      <c r="M99" s="771">
        <v>43199</v>
      </c>
      <c r="N99" s="766" t="s">
        <v>1103</v>
      </c>
      <c r="O99" s="768" t="s">
        <v>30</v>
      </c>
      <c r="P99" s="886">
        <v>43453</v>
      </c>
      <c r="Q99" s="768" t="s">
        <v>2048</v>
      </c>
      <c r="R99" s="768" t="s">
        <v>30</v>
      </c>
      <c r="S99" s="779"/>
      <c r="T99" s="779"/>
      <c r="U99" s="779"/>
      <c r="V99" s="779"/>
      <c r="W99" s="779"/>
      <c r="X99" s="779"/>
    </row>
    <row r="100" spans="1:29" s="889" customFormat="1" ht="73.5" customHeight="1">
      <c r="A100" s="1296">
        <v>64</v>
      </c>
      <c r="B100" s="765">
        <v>2017</v>
      </c>
      <c r="C100" s="801" t="s">
        <v>2003</v>
      </c>
      <c r="D100" s="765" t="s">
        <v>21</v>
      </c>
      <c r="E100" s="765" t="s">
        <v>1095</v>
      </c>
      <c r="F100" s="766" t="s">
        <v>41</v>
      </c>
      <c r="G100" s="771">
        <v>42873</v>
      </c>
      <c r="H100" s="823" t="s">
        <v>1104</v>
      </c>
      <c r="I100" s="765" t="s">
        <v>27</v>
      </c>
      <c r="J100" s="767">
        <v>43190</v>
      </c>
      <c r="K100" s="928" t="s">
        <v>1241</v>
      </c>
      <c r="L100" s="768"/>
      <c r="M100" s="771">
        <v>43168</v>
      </c>
      <c r="N100" s="766" t="s">
        <v>1105</v>
      </c>
      <c r="O100" s="768" t="s">
        <v>30</v>
      </c>
      <c r="P100" s="886">
        <v>43453</v>
      </c>
      <c r="Q100" s="768" t="s">
        <v>2048</v>
      </c>
      <c r="R100" s="768" t="s">
        <v>30</v>
      </c>
      <c r="S100" s="779"/>
      <c r="T100" s="779"/>
      <c r="U100" s="779"/>
      <c r="V100" s="779"/>
      <c r="W100" s="779"/>
      <c r="X100" s="779"/>
    </row>
    <row r="101" spans="1:29" s="889" customFormat="1" ht="274.5" customHeight="1">
      <c r="A101" s="1296">
        <v>65</v>
      </c>
      <c r="B101" s="768">
        <v>2017</v>
      </c>
      <c r="C101" s="801" t="s">
        <v>2003</v>
      </c>
      <c r="D101" s="765" t="s">
        <v>21</v>
      </c>
      <c r="E101" s="765" t="s">
        <v>1095</v>
      </c>
      <c r="F101" s="766" t="s">
        <v>694</v>
      </c>
      <c r="G101" s="795">
        <v>42873</v>
      </c>
      <c r="H101" s="823" t="s">
        <v>2004</v>
      </c>
      <c r="I101" s="798" t="s">
        <v>702</v>
      </c>
      <c r="J101" s="771" t="s">
        <v>1290</v>
      </c>
      <c r="K101" s="928" t="s">
        <v>1241</v>
      </c>
      <c r="L101" s="768"/>
      <c r="M101" s="771"/>
      <c r="N101" s="766" t="s">
        <v>1194</v>
      </c>
      <c r="O101" s="768" t="s">
        <v>32</v>
      </c>
      <c r="P101" s="927">
        <v>43452</v>
      </c>
      <c r="Q101" s="765" t="s">
        <v>2005</v>
      </c>
      <c r="R101" s="768" t="s">
        <v>30</v>
      </c>
      <c r="S101" s="779"/>
      <c r="T101" s="779"/>
      <c r="U101" s="779"/>
      <c r="V101" s="779"/>
      <c r="W101" s="779"/>
      <c r="X101" s="779"/>
    </row>
    <row r="102" spans="1:29" s="889" customFormat="1" ht="282" customHeight="1">
      <c r="A102" s="1296">
        <v>66</v>
      </c>
      <c r="B102" s="768">
        <v>2017</v>
      </c>
      <c r="C102" s="801" t="s">
        <v>2003</v>
      </c>
      <c r="D102" s="765" t="s">
        <v>21</v>
      </c>
      <c r="E102" s="765" t="s">
        <v>1095</v>
      </c>
      <c r="F102" s="766" t="s">
        <v>694</v>
      </c>
      <c r="G102" s="795">
        <v>42873</v>
      </c>
      <c r="H102" s="823" t="s">
        <v>699</v>
      </c>
      <c r="I102" s="798" t="s">
        <v>702</v>
      </c>
      <c r="J102" s="771" t="s">
        <v>1290</v>
      </c>
      <c r="K102" s="928" t="s">
        <v>1241</v>
      </c>
      <c r="L102" s="768"/>
      <c r="M102" s="771"/>
      <c r="N102" s="766" t="s">
        <v>1194</v>
      </c>
      <c r="O102" s="839" t="s">
        <v>32</v>
      </c>
      <c r="P102" s="927">
        <v>43452</v>
      </c>
      <c r="Q102" s="765" t="s">
        <v>2005</v>
      </c>
      <c r="R102" s="768" t="s">
        <v>30</v>
      </c>
      <c r="S102" s="779"/>
      <c r="T102" s="779"/>
      <c r="U102" s="779"/>
      <c r="V102" s="779"/>
      <c r="W102" s="779"/>
      <c r="X102" s="779"/>
    </row>
    <row r="103" spans="1:29" s="889" customFormat="1" ht="242.25" customHeight="1">
      <c r="A103" s="1296">
        <v>66</v>
      </c>
      <c r="B103" s="768">
        <v>2017</v>
      </c>
      <c r="C103" s="801" t="s">
        <v>2003</v>
      </c>
      <c r="D103" s="765" t="s">
        <v>21</v>
      </c>
      <c r="E103" s="765" t="s">
        <v>1095</v>
      </c>
      <c r="F103" s="766" t="s">
        <v>694</v>
      </c>
      <c r="G103" s="795">
        <v>42873</v>
      </c>
      <c r="H103" s="823" t="s">
        <v>2006</v>
      </c>
      <c r="I103" s="798" t="s">
        <v>703</v>
      </c>
      <c r="J103" s="771" t="s">
        <v>1290</v>
      </c>
      <c r="K103" s="928" t="s">
        <v>1241</v>
      </c>
      <c r="L103" s="768"/>
      <c r="M103" s="771"/>
      <c r="N103" s="766" t="s">
        <v>1194</v>
      </c>
      <c r="O103" s="768" t="s">
        <v>32</v>
      </c>
      <c r="P103" s="927">
        <v>43452</v>
      </c>
      <c r="Q103" s="765" t="s">
        <v>2007</v>
      </c>
      <c r="R103" s="768" t="s">
        <v>30</v>
      </c>
      <c r="S103" s="779"/>
      <c r="T103" s="779"/>
      <c r="U103" s="779"/>
      <c r="V103" s="779"/>
      <c r="W103" s="779"/>
      <c r="X103" s="779"/>
    </row>
    <row r="104" spans="1:29" s="889" customFormat="1" ht="285" customHeight="1">
      <c r="A104" s="1296">
        <v>66</v>
      </c>
      <c r="B104" s="768">
        <v>2017</v>
      </c>
      <c r="C104" s="801" t="s">
        <v>2003</v>
      </c>
      <c r="D104" s="765" t="s">
        <v>21</v>
      </c>
      <c r="E104" s="765" t="s">
        <v>1095</v>
      </c>
      <c r="F104" s="766" t="s">
        <v>694</v>
      </c>
      <c r="G104" s="795">
        <v>42873</v>
      </c>
      <c r="H104" s="823" t="s">
        <v>2008</v>
      </c>
      <c r="I104" s="798" t="s">
        <v>703</v>
      </c>
      <c r="J104" s="771" t="s">
        <v>1290</v>
      </c>
      <c r="K104" s="928" t="s">
        <v>1241</v>
      </c>
      <c r="L104" s="768"/>
      <c r="M104" s="771"/>
      <c r="N104" s="766" t="s">
        <v>1194</v>
      </c>
      <c r="O104" s="839" t="s">
        <v>32</v>
      </c>
      <c r="P104" s="927">
        <v>43452</v>
      </c>
      <c r="Q104" s="765" t="s">
        <v>2007</v>
      </c>
      <c r="R104" s="768" t="s">
        <v>30</v>
      </c>
      <c r="S104" s="777"/>
      <c r="T104" s="777"/>
      <c r="U104" s="777"/>
      <c r="V104" s="777"/>
      <c r="W104" s="777"/>
      <c r="X104" s="777"/>
    </row>
    <row r="105" spans="1:29" s="889" customFormat="1" ht="285" customHeight="1">
      <c r="A105" s="745">
        <v>67</v>
      </c>
      <c r="B105" s="750">
        <v>2017</v>
      </c>
      <c r="C105" s="759" t="s">
        <v>2003</v>
      </c>
      <c r="D105" s="759" t="s">
        <v>21</v>
      </c>
      <c r="E105" s="759" t="s">
        <v>1095</v>
      </c>
      <c r="F105" s="760" t="s">
        <v>695</v>
      </c>
      <c r="G105" s="762">
        <v>42873</v>
      </c>
      <c r="H105" s="843" t="s">
        <v>2009</v>
      </c>
      <c r="I105" s="797" t="s">
        <v>702</v>
      </c>
      <c r="J105" s="762" t="s">
        <v>1290</v>
      </c>
      <c r="K105" s="928" t="s">
        <v>1241</v>
      </c>
      <c r="L105" s="758"/>
      <c r="M105" s="762"/>
      <c r="N105" s="760" t="s">
        <v>1194</v>
      </c>
      <c r="O105" s="758" t="s">
        <v>32</v>
      </c>
      <c r="P105" s="927">
        <v>43452</v>
      </c>
      <c r="Q105" s="765" t="s">
        <v>2010</v>
      </c>
      <c r="R105" s="768" t="s">
        <v>30</v>
      </c>
      <c r="S105" s="783"/>
      <c r="T105" s="783"/>
      <c r="U105" s="783"/>
      <c r="V105" s="783"/>
      <c r="W105" s="783"/>
      <c r="X105" s="783"/>
      <c r="Y105" s="1336"/>
      <c r="Z105" s="1336"/>
      <c r="AA105" s="1336"/>
      <c r="AB105" s="1336"/>
      <c r="AC105" s="1336"/>
    </row>
    <row r="106" spans="1:29" s="889" customFormat="1" ht="188.25" customHeight="1">
      <c r="A106" s="1296">
        <v>67</v>
      </c>
      <c r="B106" s="768">
        <v>2017</v>
      </c>
      <c r="C106" s="801" t="s">
        <v>2003</v>
      </c>
      <c r="D106" s="765" t="s">
        <v>21</v>
      </c>
      <c r="E106" s="765" t="s">
        <v>1095</v>
      </c>
      <c r="F106" s="766" t="s">
        <v>695</v>
      </c>
      <c r="G106" s="795">
        <v>42873</v>
      </c>
      <c r="H106" s="823" t="s">
        <v>386</v>
      </c>
      <c r="I106" s="798" t="s">
        <v>702</v>
      </c>
      <c r="J106" s="771" t="s">
        <v>1290</v>
      </c>
      <c r="K106" s="928" t="s">
        <v>1241</v>
      </c>
      <c r="L106" s="768"/>
      <c r="M106" s="771"/>
      <c r="N106" s="766" t="s">
        <v>1194</v>
      </c>
      <c r="O106" s="768" t="s">
        <v>32</v>
      </c>
      <c r="P106" s="927">
        <v>43452</v>
      </c>
      <c r="Q106" s="765" t="s">
        <v>2042</v>
      </c>
      <c r="R106" s="768" t="s">
        <v>30</v>
      </c>
      <c r="S106" s="777"/>
      <c r="T106" s="777"/>
      <c r="U106" s="777"/>
      <c r="V106" s="777"/>
      <c r="W106" s="777"/>
      <c r="X106" s="777"/>
    </row>
    <row r="107" spans="1:29" s="889" customFormat="1" ht="83.45" customHeight="1">
      <c r="A107" s="1296">
        <v>68</v>
      </c>
      <c r="B107" s="768">
        <v>2017</v>
      </c>
      <c r="C107" s="801" t="s">
        <v>2003</v>
      </c>
      <c r="D107" s="765" t="s">
        <v>21</v>
      </c>
      <c r="E107" s="765" t="s">
        <v>1095</v>
      </c>
      <c r="F107" s="766" t="s">
        <v>696</v>
      </c>
      <c r="G107" s="795">
        <v>42873</v>
      </c>
      <c r="H107" s="823" t="s">
        <v>1177</v>
      </c>
      <c r="I107" s="798" t="s">
        <v>704</v>
      </c>
      <c r="J107" s="771" t="s">
        <v>1290</v>
      </c>
      <c r="K107" s="928" t="s">
        <v>1241</v>
      </c>
      <c r="L107" s="768"/>
      <c r="M107" s="771"/>
      <c r="N107" s="766" t="s">
        <v>1194</v>
      </c>
      <c r="O107" s="839" t="s">
        <v>32</v>
      </c>
      <c r="P107" s="927">
        <v>43452</v>
      </c>
      <c r="Q107" s="765" t="s">
        <v>2043</v>
      </c>
      <c r="R107" s="768" t="s">
        <v>30</v>
      </c>
      <c r="S107" s="777"/>
      <c r="T107" s="777"/>
      <c r="U107" s="777"/>
      <c r="V107" s="777"/>
      <c r="W107" s="777"/>
      <c r="X107" s="777"/>
    </row>
    <row r="108" spans="1:29" s="889" customFormat="1" ht="83.45" customHeight="1">
      <c r="A108" s="745">
        <v>69</v>
      </c>
      <c r="B108" s="750">
        <v>2017</v>
      </c>
      <c r="C108" s="759" t="s">
        <v>1681</v>
      </c>
      <c r="D108" s="759" t="s">
        <v>21</v>
      </c>
      <c r="E108" s="759" t="s">
        <v>1095</v>
      </c>
      <c r="F108" s="760" t="s">
        <v>1032</v>
      </c>
      <c r="G108" s="762">
        <v>43000</v>
      </c>
      <c r="H108" s="760" t="s">
        <v>2011</v>
      </c>
      <c r="I108" s="797" t="s">
        <v>793</v>
      </c>
      <c r="J108" s="762" t="s">
        <v>1290</v>
      </c>
      <c r="K108" s="771">
        <v>43830</v>
      </c>
      <c r="L108" s="758"/>
      <c r="M108" s="762"/>
      <c r="N108" s="760" t="s">
        <v>1194</v>
      </c>
      <c r="O108" s="758" t="s">
        <v>32</v>
      </c>
      <c r="P108" s="927">
        <v>43452</v>
      </c>
      <c r="Q108" s="765" t="s">
        <v>2180</v>
      </c>
      <c r="R108" s="768" t="s">
        <v>32</v>
      </c>
      <c r="S108" s="783"/>
      <c r="T108" s="783"/>
      <c r="U108" s="783"/>
      <c r="V108" s="783"/>
      <c r="W108" s="783"/>
      <c r="X108" s="783"/>
      <c r="Y108" s="1336"/>
      <c r="Z108" s="1336"/>
      <c r="AA108" s="1336"/>
      <c r="AB108" s="1336"/>
      <c r="AC108" s="1336"/>
    </row>
    <row r="109" spans="1:29" s="889" customFormat="1" ht="154.15" customHeight="1">
      <c r="A109" s="1296">
        <v>69</v>
      </c>
      <c r="B109" s="768">
        <v>2017</v>
      </c>
      <c r="C109" s="801" t="s">
        <v>1681</v>
      </c>
      <c r="D109" s="765" t="s">
        <v>21</v>
      </c>
      <c r="E109" s="765" t="s">
        <v>1095</v>
      </c>
      <c r="F109" s="766" t="s">
        <v>1032</v>
      </c>
      <c r="G109" s="771">
        <v>43000</v>
      </c>
      <c r="H109" s="766" t="s">
        <v>2012</v>
      </c>
      <c r="I109" s="773" t="s">
        <v>793</v>
      </c>
      <c r="J109" s="771" t="s">
        <v>1290</v>
      </c>
      <c r="K109" s="771">
        <v>43830</v>
      </c>
      <c r="L109" s="768"/>
      <c r="M109" s="771"/>
      <c r="N109" s="766" t="s">
        <v>1194</v>
      </c>
      <c r="O109" s="768" t="s">
        <v>32</v>
      </c>
      <c r="P109" s="927">
        <v>43452</v>
      </c>
      <c r="Q109" s="765" t="s">
        <v>2013</v>
      </c>
      <c r="R109" s="768" t="s">
        <v>32</v>
      </c>
      <c r="S109" s="777"/>
      <c r="T109" s="777"/>
      <c r="U109" s="777"/>
      <c r="V109" s="777"/>
      <c r="W109" s="777"/>
      <c r="X109" s="777"/>
    </row>
    <row r="110" spans="1:29" s="889" customFormat="1" ht="384.75" customHeight="1">
      <c r="A110" s="1296">
        <v>70</v>
      </c>
      <c r="B110" s="765">
        <v>2017</v>
      </c>
      <c r="C110" s="801" t="s">
        <v>1609</v>
      </c>
      <c r="D110" s="765" t="s">
        <v>21</v>
      </c>
      <c r="E110" s="765" t="s">
        <v>1095</v>
      </c>
      <c r="F110" s="766" t="s">
        <v>2014</v>
      </c>
      <c r="G110" s="767">
        <v>42823</v>
      </c>
      <c r="H110" s="823" t="s">
        <v>1112</v>
      </c>
      <c r="I110" s="765" t="s">
        <v>59</v>
      </c>
      <c r="J110" s="767">
        <v>42823</v>
      </c>
      <c r="K110" s="928" t="s">
        <v>1241</v>
      </c>
      <c r="L110" s="768"/>
      <c r="M110" s="771">
        <v>43168</v>
      </c>
      <c r="N110" s="766" t="s">
        <v>60</v>
      </c>
      <c r="O110" s="768" t="s">
        <v>32</v>
      </c>
      <c r="P110" s="927">
        <v>43452</v>
      </c>
      <c r="Q110" s="775" t="s">
        <v>2015</v>
      </c>
      <c r="R110" s="768" t="s">
        <v>30</v>
      </c>
      <c r="S110" s="777"/>
      <c r="T110" s="777"/>
      <c r="U110" s="777"/>
      <c r="V110" s="777"/>
      <c r="W110" s="777"/>
      <c r="X110" s="777"/>
    </row>
    <row r="111" spans="1:29" s="889" customFormat="1" ht="237" customHeight="1">
      <c r="A111" s="1296">
        <v>71</v>
      </c>
      <c r="B111" s="765">
        <v>2017</v>
      </c>
      <c r="C111" s="801" t="s">
        <v>1190</v>
      </c>
      <c r="D111" s="765" t="s">
        <v>21</v>
      </c>
      <c r="E111" s="765" t="s">
        <v>1095</v>
      </c>
      <c r="F111" s="766" t="s">
        <v>61</v>
      </c>
      <c r="G111" s="767">
        <v>42935</v>
      </c>
      <c r="H111" s="823" t="s">
        <v>1107</v>
      </c>
      <c r="I111" s="765" t="s">
        <v>27</v>
      </c>
      <c r="J111" s="767">
        <v>43252</v>
      </c>
      <c r="K111" s="928" t="s">
        <v>1241</v>
      </c>
      <c r="L111" s="768"/>
      <c r="M111" s="771">
        <v>43196</v>
      </c>
      <c r="N111" s="766" t="s">
        <v>2016</v>
      </c>
      <c r="O111" s="768" t="s">
        <v>32</v>
      </c>
      <c r="P111" s="927">
        <v>43452</v>
      </c>
      <c r="Q111" s="1337" t="s">
        <v>2044</v>
      </c>
      <c r="R111" s="768" t="s">
        <v>30</v>
      </c>
      <c r="S111" s="777"/>
      <c r="T111" s="777"/>
      <c r="U111" s="777"/>
      <c r="V111" s="777"/>
      <c r="W111" s="777"/>
      <c r="X111" s="777"/>
    </row>
    <row r="112" spans="1:29" s="889" customFormat="1" ht="84">
      <c r="A112" s="1296">
        <v>72</v>
      </c>
      <c r="B112" s="765">
        <v>2017</v>
      </c>
      <c r="C112" s="801" t="s">
        <v>1190</v>
      </c>
      <c r="D112" s="765" t="s">
        <v>21</v>
      </c>
      <c r="E112" s="765" t="s">
        <v>1095</v>
      </c>
      <c r="F112" s="766" t="s">
        <v>64</v>
      </c>
      <c r="G112" s="767">
        <v>42935</v>
      </c>
      <c r="H112" s="823" t="s">
        <v>1108</v>
      </c>
      <c r="I112" s="765" t="s">
        <v>27</v>
      </c>
      <c r="J112" s="767">
        <v>43252</v>
      </c>
      <c r="K112" s="928" t="s">
        <v>1241</v>
      </c>
      <c r="L112" s="768"/>
      <c r="M112" s="771">
        <v>43196</v>
      </c>
      <c r="N112" s="766" t="s">
        <v>2018</v>
      </c>
      <c r="O112" s="768" t="s">
        <v>30</v>
      </c>
      <c r="P112" s="886">
        <v>43453</v>
      </c>
      <c r="Q112" s="768" t="s">
        <v>2048</v>
      </c>
      <c r="R112" s="768" t="s">
        <v>30</v>
      </c>
      <c r="S112" s="777"/>
      <c r="T112" s="777"/>
      <c r="U112" s="777"/>
      <c r="V112" s="777"/>
      <c r="W112" s="777"/>
      <c r="X112" s="777"/>
    </row>
    <row r="113" spans="1:24" s="889" customFormat="1" ht="343.5" customHeight="1">
      <c r="A113" s="1296">
        <v>73</v>
      </c>
      <c r="B113" s="765">
        <v>2017</v>
      </c>
      <c r="C113" s="801" t="s">
        <v>1190</v>
      </c>
      <c r="D113" s="765" t="s">
        <v>21</v>
      </c>
      <c r="E113" s="765" t="s">
        <v>1095</v>
      </c>
      <c r="F113" s="766" t="s">
        <v>65</v>
      </c>
      <c r="G113" s="767">
        <v>42935</v>
      </c>
      <c r="H113" s="766" t="s">
        <v>1109</v>
      </c>
      <c r="I113" s="765" t="s">
        <v>27</v>
      </c>
      <c r="J113" s="767">
        <v>43252</v>
      </c>
      <c r="K113" s="771">
        <v>43830</v>
      </c>
      <c r="L113" s="768"/>
      <c r="M113" s="771">
        <v>43196</v>
      </c>
      <c r="N113" s="766" t="s">
        <v>2019</v>
      </c>
      <c r="O113" s="768" t="s">
        <v>32</v>
      </c>
      <c r="P113" s="927">
        <v>43452</v>
      </c>
      <c r="Q113" s="1338" t="s">
        <v>2017</v>
      </c>
      <c r="R113" s="768" t="s">
        <v>32</v>
      </c>
      <c r="S113" s="777"/>
      <c r="T113" s="777"/>
      <c r="U113" s="777"/>
      <c r="V113" s="777"/>
      <c r="W113" s="777"/>
      <c r="X113" s="777"/>
    </row>
    <row r="114" spans="1:24" s="889" customFormat="1" ht="215.25" customHeight="1">
      <c r="A114" s="1296">
        <v>74</v>
      </c>
      <c r="B114" s="765">
        <v>2017</v>
      </c>
      <c r="C114" s="801" t="s">
        <v>1190</v>
      </c>
      <c r="D114" s="765" t="s">
        <v>21</v>
      </c>
      <c r="E114" s="765" t="s">
        <v>1095</v>
      </c>
      <c r="F114" s="766" t="s">
        <v>66</v>
      </c>
      <c r="G114" s="767">
        <v>42935</v>
      </c>
      <c r="H114" s="823" t="s">
        <v>1110</v>
      </c>
      <c r="I114" s="765" t="s">
        <v>27</v>
      </c>
      <c r="J114" s="767">
        <v>43252</v>
      </c>
      <c r="K114" s="928" t="s">
        <v>1241</v>
      </c>
      <c r="L114" s="768"/>
      <c r="M114" s="771">
        <v>43196</v>
      </c>
      <c r="N114" s="766" t="s">
        <v>2020</v>
      </c>
      <c r="O114" s="768" t="s">
        <v>32</v>
      </c>
      <c r="P114" s="894">
        <v>43452</v>
      </c>
      <c r="Q114" s="1337" t="s">
        <v>2045</v>
      </c>
      <c r="R114" s="768" t="s">
        <v>30</v>
      </c>
      <c r="S114" s="777"/>
      <c r="T114" s="777"/>
      <c r="U114" s="777"/>
      <c r="V114" s="777"/>
      <c r="W114" s="777"/>
      <c r="X114" s="777"/>
    </row>
    <row r="115" spans="1:24" s="889" customFormat="1" ht="208.5" customHeight="1">
      <c r="A115" s="1296">
        <v>74</v>
      </c>
      <c r="B115" s="765">
        <v>2017</v>
      </c>
      <c r="C115" s="801" t="s">
        <v>1190</v>
      </c>
      <c r="D115" s="765" t="s">
        <v>21</v>
      </c>
      <c r="E115" s="765" t="s">
        <v>1095</v>
      </c>
      <c r="F115" s="766" t="s">
        <v>68</v>
      </c>
      <c r="G115" s="767">
        <v>42935</v>
      </c>
      <c r="H115" s="823" t="s">
        <v>1113</v>
      </c>
      <c r="I115" s="765" t="s">
        <v>27</v>
      </c>
      <c r="J115" s="767">
        <v>43221</v>
      </c>
      <c r="K115" s="928" t="s">
        <v>1241</v>
      </c>
      <c r="L115" s="768"/>
      <c r="M115" s="771">
        <v>43196</v>
      </c>
      <c r="N115" s="766" t="s">
        <v>2021</v>
      </c>
      <c r="O115" s="768" t="s">
        <v>32</v>
      </c>
      <c r="P115" s="894">
        <v>43452</v>
      </c>
      <c r="Q115" s="1286" t="s">
        <v>2022</v>
      </c>
      <c r="R115" s="768" t="s">
        <v>30</v>
      </c>
      <c r="S115" s="777"/>
      <c r="T115" s="777"/>
      <c r="U115" s="777"/>
      <c r="V115" s="777"/>
      <c r="W115" s="777"/>
      <c r="X115" s="777"/>
    </row>
    <row r="116" spans="1:24" s="889" customFormat="1" ht="207.75" customHeight="1">
      <c r="A116" s="1296">
        <v>75</v>
      </c>
      <c r="B116" s="765">
        <v>2017</v>
      </c>
      <c r="C116" s="801" t="s">
        <v>1432</v>
      </c>
      <c r="D116" s="765" t="s">
        <v>21</v>
      </c>
      <c r="E116" s="765" t="s">
        <v>1095</v>
      </c>
      <c r="F116" s="766" t="s">
        <v>1181</v>
      </c>
      <c r="G116" s="767">
        <v>42937</v>
      </c>
      <c r="H116" s="823" t="s">
        <v>2023</v>
      </c>
      <c r="I116" s="765" t="s">
        <v>27</v>
      </c>
      <c r="J116" s="767">
        <v>43465</v>
      </c>
      <c r="K116" s="928" t="s">
        <v>1241</v>
      </c>
      <c r="L116" s="768"/>
      <c r="M116" s="771">
        <v>43199</v>
      </c>
      <c r="N116" s="766" t="s">
        <v>1194</v>
      </c>
      <c r="O116" s="768" t="s">
        <v>32</v>
      </c>
      <c r="P116" s="894">
        <v>43452</v>
      </c>
      <c r="Q116" s="1287" t="s">
        <v>2024</v>
      </c>
      <c r="R116" s="768" t="s">
        <v>30</v>
      </c>
      <c r="S116" s="777"/>
      <c r="T116" s="777"/>
      <c r="U116" s="777"/>
      <c r="V116" s="777"/>
      <c r="W116" s="777"/>
      <c r="X116" s="777"/>
    </row>
    <row r="117" spans="1:24" s="889" customFormat="1" ht="74.25" customHeight="1">
      <c r="A117" s="1296">
        <v>76</v>
      </c>
      <c r="B117" s="768">
        <v>2017</v>
      </c>
      <c r="C117" s="801" t="s">
        <v>1681</v>
      </c>
      <c r="D117" s="765" t="s">
        <v>21</v>
      </c>
      <c r="E117" s="765" t="s">
        <v>1095</v>
      </c>
      <c r="F117" s="766" t="s">
        <v>407</v>
      </c>
      <c r="G117" s="771">
        <v>43000</v>
      </c>
      <c r="H117" s="823" t="s">
        <v>1099</v>
      </c>
      <c r="I117" s="768" t="s">
        <v>27</v>
      </c>
      <c r="J117" s="771">
        <v>43000</v>
      </c>
      <c r="K117" s="928" t="s">
        <v>1241</v>
      </c>
      <c r="L117" s="768"/>
      <c r="M117" s="771">
        <v>43201</v>
      </c>
      <c r="N117" s="766" t="s">
        <v>2025</v>
      </c>
      <c r="O117" s="768" t="s">
        <v>32</v>
      </c>
      <c r="P117" s="778">
        <v>43452</v>
      </c>
      <c r="Q117" s="768" t="s">
        <v>2041</v>
      </c>
      <c r="R117" s="768" t="s">
        <v>30</v>
      </c>
      <c r="S117" s="777"/>
      <c r="T117" s="777"/>
      <c r="U117" s="777"/>
      <c r="V117" s="777"/>
      <c r="W117" s="777"/>
      <c r="X117" s="777"/>
    </row>
    <row r="118" spans="1:24" s="889" customFormat="1" ht="126" customHeight="1">
      <c r="A118" s="1296">
        <v>77</v>
      </c>
      <c r="B118" s="768">
        <v>2017</v>
      </c>
      <c r="C118" s="801" t="s">
        <v>1681</v>
      </c>
      <c r="D118" s="765" t="s">
        <v>21</v>
      </c>
      <c r="E118" s="765" t="s">
        <v>1095</v>
      </c>
      <c r="F118" s="766" t="s">
        <v>409</v>
      </c>
      <c r="G118" s="771">
        <v>43000</v>
      </c>
      <c r="H118" s="823" t="s">
        <v>410</v>
      </c>
      <c r="I118" s="768" t="s">
        <v>27</v>
      </c>
      <c r="J118" s="771">
        <v>43000</v>
      </c>
      <c r="K118" s="928" t="s">
        <v>1241</v>
      </c>
      <c r="L118" s="768"/>
      <c r="M118" s="771">
        <v>43201</v>
      </c>
      <c r="N118" s="766" t="s">
        <v>2026</v>
      </c>
      <c r="O118" s="768" t="s">
        <v>30</v>
      </c>
      <c r="P118" s="886">
        <v>43453</v>
      </c>
      <c r="Q118" s="768" t="s">
        <v>2048</v>
      </c>
      <c r="R118" s="768" t="s">
        <v>30</v>
      </c>
      <c r="S118" s="777"/>
      <c r="T118" s="777"/>
      <c r="U118" s="777"/>
      <c r="V118" s="777"/>
      <c r="W118" s="777"/>
      <c r="X118" s="777"/>
    </row>
    <row r="119" spans="1:24" s="889" customFormat="1" ht="130.5" customHeight="1">
      <c r="A119" s="1296">
        <v>77</v>
      </c>
      <c r="B119" s="768">
        <v>2017</v>
      </c>
      <c r="C119" s="801" t="s">
        <v>1681</v>
      </c>
      <c r="D119" s="765" t="s">
        <v>21</v>
      </c>
      <c r="E119" s="765" t="s">
        <v>1095</v>
      </c>
      <c r="F119" s="766" t="s">
        <v>1178</v>
      </c>
      <c r="G119" s="767">
        <v>43000</v>
      </c>
      <c r="H119" s="823" t="s">
        <v>2027</v>
      </c>
      <c r="I119" s="765" t="s">
        <v>141</v>
      </c>
      <c r="J119" s="771">
        <v>43281</v>
      </c>
      <c r="K119" s="771">
        <v>43830</v>
      </c>
      <c r="L119" s="768"/>
      <c r="M119" s="771">
        <v>43199</v>
      </c>
      <c r="N119" s="766" t="s">
        <v>2028</v>
      </c>
      <c r="O119" s="768" t="s">
        <v>32</v>
      </c>
      <c r="P119" s="778">
        <v>43452</v>
      </c>
      <c r="Q119" s="765" t="s">
        <v>2029</v>
      </c>
      <c r="R119" s="768" t="s">
        <v>32</v>
      </c>
      <c r="S119" s="777"/>
      <c r="T119" s="777"/>
      <c r="U119" s="777"/>
      <c r="V119" s="777"/>
      <c r="W119" s="777"/>
      <c r="X119" s="777"/>
    </row>
    <row r="120" spans="1:24" s="889" customFormat="1" ht="129.75" customHeight="1">
      <c r="A120" s="1296">
        <v>78</v>
      </c>
      <c r="B120" s="768">
        <v>2017</v>
      </c>
      <c r="C120" s="801" t="s">
        <v>1681</v>
      </c>
      <c r="D120" s="765" t="s">
        <v>21</v>
      </c>
      <c r="E120" s="765" t="s">
        <v>1095</v>
      </c>
      <c r="F120" s="766" t="s">
        <v>1180</v>
      </c>
      <c r="G120" s="767">
        <v>43000</v>
      </c>
      <c r="H120" s="823" t="s">
        <v>413</v>
      </c>
      <c r="I120" s="765" t="s">
        <v>414</v>
      </c>
      <c r="J120" s="771">
        <v>43000</v>
      </c>
      <c r="K120" s="928" t="s">
        <v>1241</v>
      </c>
      <c r="L120" s="768"/>
      <c r="M120" s="771">
        <v>43201</v>
      </c>
      <c r="N120" s="766" t="s">
        <v>415</v>
      </c>
      <c r="O120" s="768" t="s">
        <v>30</v>
      </c>
      <c r="P120" s="886">
        <v>43453</v>
      </c>
      <c r="Q120" s="768" t="s">
        <v>2048</v>
      </c>
      <c r="R120" s="768" t="s">
        <v>30</v>
      </c>
      <c r="S120" s="777"/>
      <c r="T120" s="777"/>
      <c r="U120" s="777"/>
      <c r="V120" s="777"/>
      <c r="W120" s="777"/>
      <c r="X120" s="777"/>
    </row>
    <row r="121" spans="1:24" s="889" customFormat="1" ht="66" customHeight="1">
      <c r="A121" s="1296">
        <v>79</v>
      </c>
      <c r="B121" s="768">
        <v>2017</v>
      </c>
      <c r="C121" s="801" t="s">
        <v>1681</v>
      </c>
      <c r="D121" s="765" t="s">
        <v>21</v>
      </c>
      <c r="E121" s="765" t="s">
        <v>1095</v>
      </c>
      <c r="F121" s="766" t="s">
        <v>424</v>
      </c>
      <c r="G121" s="771">
        <v>43000</v>
      </c>
      <c r="H121" s="823" t="s">
        <v>1177</v>
      </c>
      <c r="I121" s="765"/>
      <c r="J121" s="771" t="s">
        <v>1290</v>
      </c>
      <c r="K121" s="771">
        <v>43830</v>
      </c>
      <c r="L121" s="768"/>
      <c r="M121" s="771"/>
      <c r="N121" s="766" t="s">
        <v>1194</v>
      </c>
      <c r="O121" s="768" t="s">
        <v>32</v>
      </c>
      <c r="P121" s="778">
        <v>43452</v>
      </c>
      <c r="Q121" s="765" t="s">
        <v>2030</v>
      </c>
      <c r="R121" s="768" t="s">
        <v>32</v>
      </c>
      <c r="S121" s="777"/>
      <c r="T121" s="777"/>
      <c r="U121" s="777"/>
      <c r="V121" s="777"/>
      <c r="W121" s="777"/>
      <c r="X121" s="777"/>
    </row>
    <row r="122" spans="1:24" s="889" customFormat="1" ht="289.5" customHeight="1">
      <c r="A122" s="1296">
        <v>80</v>
      </c>
      <c r="B122" s="768">
        <v>2017</v>
      </c>
      <c r="C122" s="801" t="s">
        <v>2031</v>
      </c>
      <c r="D122" s="765" t="s">
        <v>21</v>
      </c>
      <c r="E122" s="765" t="s">
        <v>1095</v>
      </c>
      <c r="F122" s="800" t="s">
        <v>1057</v>
      </c>
      <c r="G122" s="767">
        <v>43007</v>
      </c>
      <c r="H122" s="766" t="s">
        <v>2032</v>
      </c>
      <c r="I122" s="798" t="s">
        <v>27</v>
      </c>
      <c r="J122" s="771" t="s">
        <v>1290</v>
      </c>
      <c r="K122" s="771">
        <v>43830</v>
      </c>
      <c r="L122" s="768"/>
      <c r="M122" s="771"/>
      <c r="N122" s="766" t="s">
        <v>1194</v>
      </c>
      <c r="O122" s="768" t="s">
        <v>32</v>
      </c>
      <c r="P122" s="778">
        <v>43452</v>
      </c>
      <c r="Q122" s="765" t="s">
        <v>2033</v>
      </c>
      <c r="R122" s="768" t="s">
        <v>32</v>
      </c>
      <c r="S122" s="777"/>
      <c r="T122" s="777"/>
      <c r="U122" s="777"/>
      <c r="V122" s="777"/>
      <c r="W122" s="777"/>
      <c r="X122" s="777"/>
    </row>
    <row r="123" spans="1:24" s="889" customFormat="1" ht="103.5" customHeight="1">
      <c r="A123" s="1296">
        <v>81</v>
      </c>
      <c r="B123" s="768">
        <v>2017</v>
      </c>
      <c r="C123" s="801" t="s">
        <v>2031</v>
      </c>
      <c r="D123" s="765" t="s">
        <v>21</v>
      </c>
      <c r="E123" s="765" t="s">
        <v>1095</v>
      </c>
      <c r="F123" s="800" t="s">
        <v>1057</v>
      </c>
      <c r="G123" s="767">
        <v>43007</v>
      </c>
      <c r="H123" s="823" t="s">
        <v>2034</v>
      </c>
      <c r="I123" s="798" t="s">
        <v>27</v>
      </c>
      <c r="J123" s="771" t="s">
        <v>1290</v>
      </c>
      <c r="K123" s="928" t="s">
        <v>1241</v>
      </c>
      <c r="L123" s="768"/>
      <c r="M123" s="771"/>
      <c r="N123" s="766" t="s">
        <v>1194</v>
      </c>
      <c r="O123" s="839" t="s">
        <v>32</v>
      </c>
      <c r="P123" s="778">
        <v>43452</v>
      </c>
      <c r="Q123" s="765" t="s">
        <v>2035</v>
      </c>
      <c r="R123" s="768" t="s">
        <v>30</v>
      </c>
      <c r="S123" s="777"/>
      <c r="T123" s="777"/>
      <c r="U123" s="777"/>
      <c r="V123" s="777"/>
      <c r="W123" s="777"/>
      <c r="X123" s="777"/>
    </row>
    <row r="124" spans="1:24" s="889" customFormat="1" ht="103.5" customHeight="1">
      <c r="A124" s="1296">
        <v>82</v>
      </c>
      <c r="B124" s="768">
        <v>2017</v>
      </c>
      <c r="C124" s="801" t="s">
        <v>2031</v>
      </c>
      <c r="D124" s="765" t="s">
        <v>21</v>
      </c>
      <c r="E124" s="765" t="s">
        <v>1095</v>
      </c>
      <c r="F124" s="800" t="s">
        <v>1057</v>
      </c>
      <c r="G124" s="767">
        <v>43007</v>
      </c>
      <c r="H124" s="823" t="s">
        <v>1061</v>
      </c>
      <c r="I124" s="798" t="s">
        <v>27</v>
      </c>
      <c r="J124" s="771" t="s">
        <v>1290</v>
      </c>
      <c r="K124" s="928" t="s">
        <v>1241</v>
      </c>
      <c r="L124" s="768"/>
      <c r="M124" s="771"/>
      <c r="N124" s="766" t="s">
        <v>1194</v>
      </c>
      <c r="O124" s="768" t="s">
        <v>32</v>
      </c>
      <c r="P124" s="778">
        <v>43452</v>
      </c>
      <c r="Q124" s="765" t="s">
        <v>2046</v>
      </c>
      <c r="R124" s="768" t="s">
        <v>30</v>
      </c>
      <c r="S124" s="777"/>
      <c r="T124" s="777"/>
      <c r="U124" s="777"/>
      <c r="V124" s="777"/>
      <c r="W124" s="777"/>
      <c r="X124" s="777"/>
    </row>
    <row r="125" spans="1:24" s="889" customFormat="1" ht="103.5" customHeight="1">
      <c r="A125" s="1296">
        <v>83</v>
      </c>
      <c r="B125" s="768">
        <v>2017</v>
      </c>
      <c r="C125" s="801" t="s">
        <v>2031</v>
      </c>
      <c r="D125" s="765" t="s">
        <v>21</v>
      </c>
      <c r="E125" s="765" t="s">
        <v>1095</v>
      </c>
      <c r="F125" s="800" t="s">
        <v>1057</v>
      </c>
      <c r="G125" s="767">
        <v>43007</v>
      </c>
      <c r="H125" s="823" t="s">
        <v>1062</v>
      </c>
      <c r="I125" s="798" t="s">
        <v>27</v>
      </c>
      <c r="J125" s="771" t="s">
        <v>1290</v>
      </c>
      <c r="K125" s="928" t="s">
        <v>1241</v>
      </c>
      <c r="L125" s="768"/>
      <c r="M125" s="771"/>
      <c r="N125" s="766" t="s">
        <v>1194</v>
      </c>
      <c r="O125" s="839" t="s">
        <v>32</v>
      </c>
      <c r="P125" s="778">
        <v>43452</v>
      </c>
      <c r="Q125" s="765" t="s">
        <v>2036</v>
      </c>
      <c r="R125" s="768" t="s">
        <v>30</v>
      </c>
      <c r="S125" s="777"/>
      <c r="T125" s="777"/>
      <c r="U125" s="777"/>
      <c r="V125" s="777"/>
      <c r="W125" s="777"/>
      <c r="X125" s="777"/>
    </row>
    <row r="126" spans="1:24" s="889" customFormat="1" ht="103.5" customHeight="1">
      <c r="A126" s="1296">
        <v>84</v>
      </c>
      <c r="B126" s="768">
        <v>2017</v>
      </c>
      <c r="C126" s="801" t="s">
        <v>2031</v>
      </c>
      <c r="D126" s="765" t="s">
        <v>21</v>
      </c>
      <c r="E126" s="765" t="s">
        <v>1095</v>
      </c>
      <c r="F126" s="800" t="s">
        <v>1057</v>
      </c>
      <c r="G126" s="767">
        <v>43007</v>
      </c>
      <c r="H126" s="823" t="s">
        <v>2037</v>
      </c>
      <c r="I126" s="798" t="s">
        <v>27</v>
      </c>
      <c r="J126" s="771" t="s">
        <v>1290</v>
      </c>
      <c r="K126" s="928" t="s">
        <v>1241</v>
      </c>
      <c r="L126" s="768"/>
      <c r="M126" s="771"/>
      <c r="N126" s="766" t="s">
        <v>1194</v>
      </c>
      <c r="O126" s="768" t="s">
        <v>32</v>
      </c>
      <c r="P126" s="778">
        <v>43452</v>
      </c>
      <c r="Q126" s="765" t="s">
        <v>2038</v>
      </c>
      <c r="R126" s="768" t="s">
        <v>30</v>
      </c>
      <c r="S126" s="777"/>
      <c r="T126" s="777"/>
      <c r="U126" s="777"/>
      <c r="V126" s="777"/>
      <c r="W126" s="777"/>
      <c r="X126" s="777"/>
    </row>
    <row r="127" spans="1:24" s="889" customFormat="1" ht="103.5" customHeight="1">
      <c r="A127" s="1296">
        <v>85</v>
      </c>
      <c r="B127" s="768">
        <v>2017</v>
      </c>
      <c r="C127" s="801" t="s">
        <v>2031</v>
      </c>
      <c r="D127" s="765" t="s">
        <v>21</v>
      </c>
      <c r="E127" s="765" t="s">
        <v>1095</v>
      </c>
      <c r="F127" s="800" t="s">
        <v>1057</v>
      </c>
      <c r="G127" s="767">
        <v>43007</v>
      </c>
      <c r="H127" s="823" t="s">
        <v>1064</v>
      </c>
      <c r="I127" s="798" t="s">
        <v>27</v>
      </c>
      <c r="J127" s="771" t="s">
        <v>1290</v>
      </c>
      <c r="K127" s="928" t="s">
        <v>1241</v>
      </c>
      <c r="L127" s="768"/>
      <c r="M127" s="771"/>
      <c r="N127" s="766" t="s">
        <v>1194</v>
      </c>
      <c r="O127" s="839" t="s">
        <v>32</v>
      </c>
      <c r="P127" s="920">
        <v>43458</v>
      </c>
      <c r="Q127" s="765" t="s">
        <v>2047</v>
      </c>
      <c r="R127" s="768" t="s">
        <v>30</v>
      </c>
      <c r="S127" s="777"/>
      <c r="T127" s="777"/>
      <c r="U127" s="777"/>
      <c r="V127" s="777"/>
      <c r="W127" s="777"/>
      <c r="X127" s="777"/>
    </row>
    <row r="128" spans="1:24" s="889" customFormat="1" ht="55.5" customHeight="1">
      <c r="A128" s="1296">
        <v>86</v>
      </c>
      <c r="B128" s="768">
        <v>2018</v>
      </c>
      <c r="C128" s="801" t="s">
        <v>1738</v>
      </c>
      <c r="D128" s="765" t="s">
        <v>21</v>
      </c>
      <c r="E128" s="765" t="s">
        <v>1095</v>
      </c>
      <c r="F128" s="800" t="s">
        <v>2135</v>
      </c>
      <c r="G128" s="767">
        <v>43419</v>
      </c>
      <c r="H128" s="823" t="s">
        <v>1177</v>
      </c>
      <c r="I128" s="798" t="s">
        <v>27</v>
      </c>
      <c r="J128" s="771" t="s">
        <v>1290</v>
      </c>
      <c r="K128" s="771" t="s">
        <v>1290</v>
      </c>
      <c r="L128" s="771"/>
      <c r="M128" s="766"/>
      <c r="N128" s="839"/>
      <c r="O128" s="777"/>
      <c r="P128" s="920">
        <v>43453</v>
      </c>
      <c r="Q128" s="768" t="s">
        <v>1892</v>
      </c>
      <c r="R128" s="768" t="s">
        <v>32</v>
      </c>
      <c r="S128" s="777"/>
      <c r="T128" s="777"/>
      <c r="U128" s="777"/>
      <c r="V128" s="777"/>
      <c r="W128" s="777"/>
    </row>
    <row r="129" spans="1:23" s="1320" customFormat="1" ht="48" customHeight="1">
      <c r="A129" s="1317">
        <v>87</v>
      </c>
      <c r="B129" s="792">
        <v>2018</v>
      </c>
      <c r="C129" s="930" t="s">
        <v>1744</v>
      </c>
      <c r="D129" s="775" t="s">
        <v>21</v>
      </c>
      <c r="E129" s="775" t="s">
        <v>2136</v>
      </c>
      <c r="F129" s="931" t="s">
        <v>2137</v>
      </c>
      <c r="G129" s="776">
        <v>43441</v>
      </c>
      <c r="H129" s="932" t="s">
        <v>2143</v>
      </c>
      <c r="I129" s="798" t="s">
        <v>27</v>
      </c>
      <c r="J129" s="791">
        <v>43475</v>
      </c>
      <c r="K129" s="933">
        <v>43817</v>
      </c>
      <c r="L129" s="791"/>
      <c r="M129" s="790"/>
      <c r="N129" s="934"/>
      <c r="O129" s="935"/>
      <c r="P129" s="920">
        <v>43453</v>
      </c>
      <c r="Q129" s="768" t="s">
        <v>1892</v>
      </c>
      <c r="R129" s="768" t="s">
        <v>32</v>
      </c>
      <c r="S129" s="935"/>
      <c r="T129" s="935"/>
      <c r="U129" s="935"/>
      <c r="V129" s="935"/>
      <c r="W129" s="935"/>
    </row>
    <row r="130" spans="1:23" s="1320" customFormat="1" ht="48" customHeight="1">
      <c r="A130" s="1317">
        <v>87</v>
      </c>
      <c r="B130" s="792">
        <v>2018</v>
      </c>
      <c r="C130" s="930" t="s">
        <v>1744</v>
      </c>
      <c r="D130" s="775" t="s">
        <v>21</v>
      </c>
      <c r="E130" s="775" t="s">
        <v>2136</v>
      </c>
      <c r="F130" s="931" t="s">
        <v>2137</v>
      </c>
      <c r="G130" s="776">
        <v>43441</v>
      </c>
      <c r="H130" s="932" t="s">
        <v>2144</v>
      </c>
      <c r="I130" s="798" t="s">
        <v>27</v>
      </c>
      <c r="J130" s="791">
        <v>43475</v>
      </c>
      <c r="K130" s="933">
        <v>43817</v>
      </c>
      <c r="L130" s="791"/>
      <c r="M130" s="790"/>
      <c r="N130" s="934"/>
      <c r="O130" s="935"/>
      <c r="P130" s="920">
        <v>43453</v>
      </c>
      <c r="Q130" s="768" t="s">
        <v>1892</v>
      </c>
      <c r="R130" s="768" t="s">
        <v>32</v>
      </c>
      <c r="S130" s="935"/>
      <c r="T130" s="935"/>
      <c r="U130" s="935"/>
      <c r="V130" s="935"/>
      <c r="W130" s="935"/>
    </row>
    <row r="131" spans="1:23" s="1320" customFormat="1" ht="48" customHeight="1">
      <c r="A131" s="1317">
        <v>87</v>
      </c>
      <c r="B131" s="792">
        <v>2018</v>
      </c>
      <c r="C131" s="930" t="s">
        <v>1744</v>
      </c>
      <c r="D131" s="775" t="s">
        <v>21</v>
      </c>
      <c r="E131" s="775" t="s">
        <v>2136</v>
      </c>
      <c r="F131" s="931" t="s">
        <v>2137</v>
      </c>
      <c r="G131" s="776">
        <v>43441</v>
      </c>
      <c r="H131" s="932" t="s">
        <v>2145</v>
      </c>
      <c r="I131" s="798" t="s">
        <v>27</v>
      </c>
      <c r="J131" s="791">
        <v>43475</v>
      </c>
      <c r="K131" s="933">
        <v>43817</v>
      </c>
      <c r="L131" s="791"/>
      <c r="M131" s="790"/>
      <c r="N131" s="934"/>
      <c r="O131" s="935"/>
      <c r="P131" s="920">
        <v>43453</v>
      </c>
      <c r="Q131" s="768" t="s">
        <v>1892</v>
      </c>
      <c r="R131" s="768" t="s">
        <v>32</v>
      </c>
      <c r="S131" s="935"/>
      <c r="T131" s="935"/>
      <c r="U131" s="935"/>
      <c r="V131" s="935"/>
      <c r="W131" s="935"/>
    </row>
    <row r="132" spans="1:23" s="1320" customFormat="1" ht="48" customHeight="1">
      <c r="A132" s="1317">
        <v>88</v>
      </c>
      <c r="B132" s="792">
        <v>2018</v>
      </c>
      <c r="C132" s="930" t="s">
        <v>1744</v>
      </c>
      <c r="D132" s="775" t="s">
        <v>21</v>
      </c>
      <c r="E132" s="775" t="s">
        <v>1095</v>
      </c>
      <c r="F132" s="931" t="s">
        <v>1889</v>
      </c>
      <c r="G132" s="776">
        <v>43441</v>
      </c>
      <c r="H132" s="932" t="s">
        <v>2139</v>
      </c>
      <c r="I132" s="923" t="s">
        <v>27</v>
      </c>
      <c r="J132" s="791">
        <v>43485</v>
      </c>
      <c r="K132" s="933">
        <v>43814</v>
      </c>
      <c r="L132" s="791"/>
      <c r="M132" s="790"/>
      <c r="N132" s="934"/>
      <c r="O132" s="935"/>
      <c r="P132" s="920">
        <v>43453</v>
      </c>
      <c r="Q132" s="768" t="s">
        <v>1892</v>
      </c>
      <c r="R132" s="768" t="s">
        <v>32</v>
      </c>
      <c r="S132" s="935"/>
      <c r="T132" s="935"/>
      <c r="U132" s="935"/>
      <c r="V132" s="935"/>
      <c r="W132" s="935"/>
    </row>
    <row r="133" spans="1:23" s="1320" customFormat="1" ht="48" customHeight="1">
      <c r="A133" s="1317">
        <v>88</v>
      </c>
      <c r="B133" s="792">
        <v>2018</v>
      </c>
      <c r="C133" s="930" t="s">
        <v>1744</v>
      </c>
      <c r="D133" s="775" t="s">
        <v>21</v>
      </c>
      <c r="E133" s="775" t="s">
        <v>1095</v>
      </c>
      <c r="F133" s="931" t="s">
        <v>1889</v>
      </c>
      <c r="G133" s="776">
        <v>43441</v>
      </c>
      <c r="H133" s="932" t="s">
        <v>2140</v>
      </c>
      <c r="I133" s="923" t="s">
        <v>27</v>
      </c>
      <c r="J133" s="791">
        <v>43485</v>
      </c>
      <c r="K133" s="933">
        <v>43814</v>
      </c>
      <c r="L133" s="791"/>
      <c r="M133" s="790"/>
      <c r="N133" s="934"/>
      <c r="O133" s="935"/>
      <c r="P133" s="920">
        <v>43453</v>
      </c>
      <c r="Q133" s="768" t="s">
        <v>1892</v>
      </c>
      <c r="R133" s="768" t="s">
        <v>32</v>
      </c>
      <c r="S133" s="935"/>
      <c r="T133" s="935"/>
      <c r="U133" s="935"/>
      <c r="V133" s="935"/>
      <c r="W133" s="935"/>
    </row>
    <row r="134" spans="1:23" s="1320" customFormat="1" ht="48" customHeight="1">
      <c r="A134" s="1317">
        <v>88</v>
      </c>
      <c r="B134" s="792">
        <v>2018</v>
      </c>
      <c r="C134" s="930" t="s">
        <v>1744</v>
      </c>
      <c r="D134" s="775" t="s">
        <v>21</v>
      </c>
      <c r="E134" s="775" t="s">
        <v>1095</v>
      </c>
      <c r="F134" s="931" t="s">
        <v>1889</v>
      </c>
      <c r="G134" s="776">
        <v>43441</v>
      </c>
      <c r="H134" s="932" t="s">
        <v>2141</v>
      </c>
      <c r="I134" s="923" t="s">
        <v>27</v>
      </c>
      <c r="J134" s="791">
        <v>43544</v>
      </c>
      <c r="K134" s="933">
        <v>43769</v>
      </c>
      <c r="L134" s="791"/>
      <c r="M134" s="790"/>
      <c r="N134" s="934"/>
      <c r="O134" s="935"/>
      <c r="P134" s="920">
        <v>43453</v>
      </c>
      <c r="Q134" s="768" t="s">
        <v>1892</v>
      </c>
      <c r="R134" s="768" t="s">
        <v>32</v>
      </c>
      <c r="S134" s="935"/>
      <c r="T134" s="935"/>
      <c r="U134" s="935"/>
      <c r="V134" s="935"/>
      <c r="W134" s="935"/>
    </row>
    <row r="135" spans="1:23" s="889" customFormat="1" ht="48" customHeight="1">
      <c r="A135" s="1296">
        <v>89</v>
      </c>
      <c r="B135" s="768">
        <v>2018</v>
      </c>
      <c r="C135" s="801" t="s">
        <v>1744</v>
      </c>
      <c r="D135" s="765" t="s">
        <v>21</v>
      </c>
      <c r="E135" s="765" t="s">
        <v>2136</v>
      </c>
      <c r="F135" s="800" t="s">
        <v>2138</v>
      </c>
      <c r="G135" s="767">
        <v>43441</v>
      </c>
      <c r="H135" s="932" t="s">
        <v>2146</v>
      </c>
      <c r="I135" s="798" t="s">
        <v>27</v>
      </c>
      <c r="J135" s="791">
        <v>43475</v>
      </c>
      <c r="K135" s="933">
        <v>43817</v>
      </c>
      <c r="L135" s="771"/>
      <c r="M135" s="766"/>
      <c r="N135" s="839"/>
      <c r="O135" s="777"/>
      <c r="P135" s="920">
        <v>43453</v>
      </c>
      <c r="Q135" s="768" t="s">
        <v>1892</v>
      </c>
      <c r="R135" s="768" t="s">
        <v>32</v>
      </c>
      <c r="S135" s="777"/>
      <c r="T135" s="777"/>
      <c r="U135" s="777"/>
      <c r="V135" s="777"/>
      <c r="W135" s="777"/>
    </row>
    <row r="136" spans="1:23" s="1320" customFormat="1" ht="48" customHeight="1">
      <c r="A136" s="1317">
        <v>90</v>
      </c>
      <c r="B136" s="792">
        <v>2018</v>
      </c>
      <c r="C136" s="930" t="s">
        <v>1744</v>
      </c>
      <c r="D136" s="775" t="s">
        <v>21</v>
      </c>
      <c r="E136" s="775" t="s">
        <v>1095</v>
      </c>
      <c r="F136" s="931" t="s">
        <v>1890</v>
      </c>
      <c r="G136" s="776">
        <v>43441</v>
      </c>
      <c r="H136" s="932" t="s">
        <v>2142</v>
      </c>
      <c r="I136" s="923" t="s">
        <v>27</v>
      </c>
      <c r="J136" s="791">
        <v>43575</v>
      </c>
      <c r="K136" s="933">
        <v>43708</v>
      </c>
      <c r="L136" s="791"/>
      <c r="M136" s="790"/>
      <c r="N136" s="934"/>
      <c r="O136" s="935"/>
      <c r="P136" s="920">
        <v>43453</v>
      </c>
      <c r="Q136" s="768" t="s">
        <v>1892</v>
      </c>
      <c r="R136" s="768" t="s">
        <v>32</v>
      </c>
      <c r="S136" s="935"/>
      <c r="T136" s="935"/>
      <c r="U136" s="935"/>
      <c r="V136" s="935"/>
      <c r="W136" s="935"/>
    </row>
    <row r="137" spans="1:23" s="889" customFormat="1" ht="48" customHeight="1">
      <c r="A137" s="1296">
        <v>91</v>
      </c>
      <c r="B137" s="768">
        <v>2018</v>
      </c>
      <c r="C137" s="801" t="s">
        <v>1744</v>
      </c>
      <c r="D137" s="765" t="s">
        <v>21</v>
      </c>
      <c r="E137" s="765" t="s">
        <v>2136</v>
      </c>
      <c r="F137" s="800" t="s">
        <v>1900</v>
      </c>
      <c r="G137" s="767">
        <v>43441</v>
      </c>
      <c r="H137" s="823" t="s">
        <v>1177</v>
      </c>
      <c r="I137" s="798" t="s">
        <v>27</v>
      </c>
      <c r="J137" s="771" t="s">
        <v>1290</v>
      </c>
      <c r="K137" s="771" t="s">
        <v>1290</v>
      </c>
      <c r="L137" s="771"/>
      <c r="M137" s="766"/>
      <c r="N137" s="839"/>
      <c r="O137" s="777"/>
      <c r="P137" s="920">
        <v>43453</v>
      </c>
      <c r="Q137" s="768" t="s">
        <v>1892</v>
      </c>
      <c r="R137" s="768" t="s">
        <v>32</v>
      </c>
      <c r="S137" s="777"/>
      <c r="T137" s="777"/>
      <c r="U137" s="777"/>
      <c r="V137" s="777"/>
      <c r="W137" s="777"/>
    </row>
    <row r="138" spans="1:23" s="889" customFormat="1" ht="48" customHeight="1">
      <c r="A138" s="1296">
        <v>92</v>
      </c>
      <c r="B138" s="768">
        <v>2018</v>
      </c>
      <c r="C138" s="801" t="s">
        <v>1744</v>
      </c>
      <c r="D138" s="765" t="s">
        <v>21</v>
      </c>
      <c r="E138" s="765" t="s">
        <v>2136</v>
      </c>
      <c r="F138" s="800" t="s">
        <v>1891</v>
      </c>
      <c r="G138" s="767">
        <v>43441</v>
      </c>
      <c r="H138" s="823" t="s">
        <v>2147</v>
      </c>
      <c r="I138" s="798" t="s">
        <v>27</v>
      </c>
      <c r="J138" s="791">
        <v>43475</v>
      </c>
      <c r="K138" s="933">
        <v>43817</v>
      </c>
      <c r="L138" s="771"/>
      <c r="M138" s="766"/>
      <c r="N138" s="839"/>
      <c r="O138" s="777"/>
      <c r="P138" s="920">
        <v>43453</v>
      </c>
      <c r="Q138" s="768" t="s">
        <v>1892</v>
      </c>
      <c r="R138" s="768" t="s">
        <v>32</v>
      </c>
      <c r="S138" s="777"/>
      <c r="T138" s="777"/>
      <c r="U138" s="777"/>
      <c r="V138" s="777"/>
      <c r="W138" s="777"/>
    </row>
    <row r="139" spans="1:23" s="211" customFormat="1" ht="15.75" customHeight="1">
      <c r="A139" s="895"/>
      <c r="B139" s="207"/>
      <c r="C139" s="896"/>
      <c r="D139" s="902"/>
      <c r="E139" s="903"/>
      <c r="F139" s="897"/>
      <c r="H139" s="898"/>
      <c r="I139" s="899"/>
      <c r="J139" s="900"/>
      <c r="K139" s="900"/>
      <c r="M139" s="900"/>
      <c r="N139" s="897"/>
      <c r="O139" s="901"/>
      <c r="Q139" s="207"/>
    </row>
    <row r="140" spans="1:23" s="211" customFormat="1" ht="15.75" customHeight="1">
      <c r="A140" s="895"/>
      <c r="B140" s="207"/>
      <c r="C140" s="896"/>
      <c r="D140" s="902"/>
      <c r="E140" s="903"/>
      <c r="F140" s="897"/>
      <c r="H140" s="898"/>
      <c r="I140" s="899"/>
      <c r="J140" s="900"/>
      <c r="K140" s="900"/>
      <c r="M140" s="900"/>
      <c r="N140" s="897"/>
      <c r="O140" s="901"/>
      <c r="Q140" s="207"/>
    </row>
    <row r="141" spans="1:23" s="211" customFormat="1" ht="15.75" customHeight="1">
      <c r="A141" s="895"/>
      <c r="B141" s="207"/>
      <c r="C141" s="896"/>
      <c r="D141" s="902"/>
      <c r="E141" s="903"/>
      <c r="F141" s="897"/>
      <c r="H141" s="898"/>
      <c r="I141" s="899"/>
      <c r="J141" s="900"/>
      <c r="K141" s="900"/>
      <c r="M141" s="900"/>
      <c r="N141" s="897"/>
      <c r="O141" s="901"/>
      <c r="Q141" s="207"/>
    </row>
    <row r="142" spans="1:23" s="211" customFormat="1" ht="15.75" customHeight="1">
      <c r="A142" s="895"/>
      <c r="B142" s="207"/>
      <c r="C142" s="896"/>
      <c r="D142" s="902"/>
      <c r="E142" s="903"/>
      <c r="F142" s="897"/>
      <c r="H142" s="898"/>
      <c r="I142" s="899"/>
      <c r="J142" s="900"/>
      <c r="K142" s="900"/>
      <c r="M142" s="900"/>
      <c r="N142" s="897"/>
      <c r="O142" s="901"/>
      <c r="Q142" s="207"/>
    </row>
    <row r="143" spans="1:23" s="211" customFormat="1" ht="15.75" customHeight="1">
      <c r="A143" s="895"/>
      <c r="B143" s="207"/>
      <c r="C143" s="896"/>
      <c r="D143" s="902"/>
      <c r="E143" s="903"/>
      <c r="F143" s="897"/>
      <c r="H143" s="898"/>
      <c r="I143" s="899"/>
      <c r="J143" s="900"/>
      <c r="K143" s="900"/>
      <c r="M143" s="900"/>
      <c r="N143" s="897"/>
      <c r="O143" s="901"/>
      <c r="Q143" s="207"/>
    </row>
    <row r="144" spans="1:23" s="211" customFormat="1" ht="15.75" customHeight="1">
      <c r="A144" s="895"/>
      <c r="B144" s="207"/>
      <c r="C144" s="896"/>
      <c r="D144" s="902"/>
      <c r="E144" s="903"/>
      <c r="F144" s="897"/>
      <c r="H144" s="898"/>
      <c r="I144" s="899"/>
      <c r="J144" s="900"/>
      <c r="K144" s="900"/>
      <c r="M144" s="900"/>
      <c r="N144" s="897"/>
      <c r="O144" s="901"/>
      <c r="Q144" s="207"/>
    </row>
    <row r="145" spans="1:17" s="211" customFormat="1" ht="15.75" customHeight="1">
      <c r="A145" s="895"/>
      <c r="B145" s="207"/>
      <c r="C145" s="896"/>
      <c r="D145" s="902"/>
      <c r="E145" s="903"/>
      <c r="F145" s="897"/>
      <c r="H145" s="898"/>
      <c r="I145" s="899"/>
      <c r="J145" s="900"/>
      <c r="K145" s="900"/>
      <c r="M145" s="900"/>
      <c r="N145" s="897"/>
      <c r="O145" s="901"/>
      <c r="Q145" s="207"/>
    </row>
    <row r="146" spans="1:17" s="211" customFormat="1" ht="15.75" customHeight="1">
      <c r="A146" s="895"/>
      <c r="B146" s="207"/>
      <c r="C146" s="896"/>
      <c r="D146" s="902"/>
      <c r="E146" s="903"/>
      <c r="F146" s="897"/>
      <c r="H146" s="898"/>
      <c r="I146" s="899"/>
      <c r="J146" s="900"/>
      <c r="K146" s="900"/>
      <c r="M146" s="900"/>
      <c r="N146" s="897"/>
      <c r="O146" s="901"/>
      <c r="Q146" s="207"/>
    </row>
    <row r="147" spans="1:17" s="211" customFormat="1" ht="15.75" customHeight="1">
      <c r="A147" s="895"/>
      <c r="B147" s="207"/>
      <c r="C147" s="896"/>
      <c r="D147" s="902"/>
      <c r="E147" s="903"/>
      <c r="F147" s="897"/>
      <c r="H147" s="898"/>
      <c r="I147" s="899"/>
      <c r="J147" s="900"/>
      <c r="K147" s="900"/>
      <c r="M147" s="900"/>
      <c r="N147" s="897"/>
      <c r="O147" s="901"/>
      <c r="Q147" s="207"/>
    </row>
    <row r="148" spans="1:17" s="211" customFormat="1" ht="15.75" customHeight="1">
      <c r="A148" s="895"/>
      <c r="B148" s="207"/>
      <c r="C148" s="896"/>
      <c r="D148" s="902"/>
      <c r="E148" s="903"/>
      <c r="F148" s="897"/>
      <c r="H148" s="898"/>
      <c r="I148" s="899"/>
      <c r="J148" s="900"/>
      <c r="K148" s="900"/>
      <c r="M148" s="900"/>
      <c r="N148" s="897"/>
      <c r="O148" s="901"/>
      <c r="Q148" s="207"/>
    </row>
    <row r="149" spans="1:17" s="211" customFormat="1" ht="15.75" customHeight="1">
      <c r="A149" s="895"/>
      <c r="B149" s="207"/>
      <c r="C149" s="896"/>
      <c r="D149" s="902"/>
      <c r="E149" s="903"/>
      <c r="F149" s="897"/>
      <c r="H149" s="898"/>
      <c r="I149" s="899"/>
      <c r="J149" s="900"/>
      <c r="K149" s="900"/>
      <c r="M149" s="900"/>
      <c r="N149" s="897"/>
      <c r="O149" s="901"/>
      <c r="Q149" s="207"/>
    </row>
    <row r="150" spans="1:17" s="211" customFormat="1" ht="15.75" customHeight="1">
      <c r="A150" s="895"/>
      <c r="B150" s="207"/>
      <c r="C150" s="896"/>
      <c r="D150" s="902"/>
      <c r="E150" s="903"/>
      <c r="F150" s="897"/>
      <c r="H150" s="898"/>
      <c r="I150" s="899"/>
      <c r="J150" s="900"/>
      <c r="K150" s="900"/>
      <c r="M150" s="900"/>
      <c r="N150" s="897"/>
      <c r="O150" s="901"/>
      <c r="Q150" s="207"/>
    </row>
    <row r="151" spans="1:17" s="211" customFormat="1" ht="15.75" customHeight="1">
      <c r="A151" s="895"/>
      <c r="B151" s="207"/>
      <c r="C151" s="896"/>
      <c r="D151" s="902"/>
      <c r="E151" s="903"/>
      <c r="F151" s="897"/>
      <c r="H151" s="898"/>
      <c r="I151" s="899"/>
      <c r="J151" s="900"/>
      <c r="K151" s="900"/>
      <c r="M151" s="900"/>
      <c r="N151" s="897"/>
      <c r="O151" s="901"/>
      <c r="Q151" s="207"/>
    </row>
    <row r="152" spans="1:17" s="211" customFormat="1" ht="15.75" customHeight="1">
      <c r="A152" s="895"/>
      <c r="B152" s="207"/>
      <c r="C152" s="896"/>
      <c r="D152" s="902"/>
      <c r="E152" s="903"/>
      <c r="F152" s="897"/>
      <c r="H152" s="898"/>
      <c r="I152" s="899"/>
      <c r="J152" s="900"/>
      <c r="K152" s="900"/>
      <c r="M152" s="900"/>
      <c r="N152" s="897"/>
      <c r="O152" s="901"/>
      <c r="Q152" s="207"/>
    </row>
    <row r="153" spans="1:17" s="211" customFormat="1" ht="15.75" customHeight="1">
      <c r="A153" s="895"/>
      <c r="B153" s="207"/>
      <c r="C153" s="896"/>
      <c r="D153" s="902"/>
      <c r="E153" s="903"/>
      <c r="F153" s="897"/>
      <c r="H153" s="898"/>
      <c r="I153" s="899"/>
      <c r="J153" s="900"/>
      <c r="K153" s="900"/>
      <c r="M153" s="900"/>
      <c r="N153" s="897"/>
      <c r="O153" s="901"/>
      <c r="Q153" s="207"/>
    </row>
    <row r="154" spans="1:17" s="211" customFormat="1" ht="15.75" customHeight="1">
      <c r="A154" s="895"/>
      <c r="B154" s="207"/>
      <c r="C154" s="896"/>
      <c r="D154" s="902"/>
      <c r="E154" s="903"/>
      <c r="F154" s="897"/>
      <c r="H154" s="898"/>
      <c r="I154" s="899"/>
      <c r="J154" s="900"/>
      <c r="K154" s="900"/>
      <c r="M154" s="900"/>
      <c r="N154" s="897"/>
      <c r="O154" s="901"/>
      <c r="Q154" s="207"/>
    </row>
    <row r="155" spans="1:17" s="211" customFormat="1" ht="15.75" customHeight="1">
      <c r="A155" s="895"/>
      <c r="B155" s="207"/>
      <c r="C155" s="896"/>
      <c r="D155" s="902"/>
      <c r="E155" s="903"/>
      <c r="F155" s="897"/>
      <c r="H155" s="898"/>
      <c r="I155" s="899"/>
      <c r="J155" s="900"/>
      <c r="K155" s="900"/>
      <c r="M155" s="900"/>
      <c r="N155" s="897"/>
      <c r="O155" s="901"/>
      <c r="Q155" s="207"/>
    </row>
    <row r="156" spans="1:17" s="211" customFormat="1" ht="15.75" customHeight="1">
      <c r="A156" s="895"/>
      <c r="B156" s="207"/>
      <c r="C156" s="896"/>
      <c r="D156" s="902"/>
      <c r="E156" s="903"/>
      <c r="F156" s="897"/>
      <c r="H156" s="898"/>
      <c r="I156" s="899"/>
      <c r="J156" s="900"/>
      <c r="K156" s="900"/>
      <c r="M156" s="900"/>
      <c r="N156" s="897"/>
      <c r="O156" s="901"/>
      <c r="Q156" s="207"/>
    </row>
    <row r="157" spans="1:17" s="211" customFormat="1" ht="15.75" customHeight="1">
      <c r="A157" s="895"/>
      <c r="B157" s="207"/>
      <c r="C157" s="896"/>
      <c r="D157" s="902"/>
      <c r="E157" s="903"/>
      <c r="F157" s="897"/>
      <c r="H157" s="898"/>
      <c r="I157" s="899"/>
      <c r="J157" s="900"/>
      <c r="K157" s="900"/>
      <c r="M157" s="900"/>
      <c r="N157" s="897"/>
      <c r="O157" s="901"/>
      <c r="Q157" s="207"/>
    </row>
    <row r="158" spans="1:17" s="211" customFormat="1" ht="15.75" customHeight="1">
      <c r="A158" s="895"/>
      <c r="B158" s="207"/>
      <c r="C158" s="896"/>
      <c r="D158" s="902"/>
      <c r="E158" s="903"/>
      <c r="F158" s="897"/>
      <c r="H158" s="898"/>
      <c r="I158" s="899"/>
      <c r="J158" s="900"/>
      <c r="K158" s="900"/>
      <c r="M158" s="900"/>
      <c r="N158" s="897"/>
      <c r="O158" s="901"/>
      <c r="Q158" s="207"/>
    </row>
    <row r="159" spans="1:17" s="211" customFormat="1" ht="15.75" customHeight="1">
      <c r="A159" s="895"/>
      <c r="B159" s="207"/>
      <c r="C159" s="896"/>
      <c r="D159" s="902"/>
      <c r="E159" s="903"/>
      <c r="F159" s="897"/>
      <c r="H159" s="898"/>
      <c r="I159" s="899"/>
      <c r="J159" s="900"/>
      <c r="K159" s="900"/>
      <c r="M159" s="900"/>
      <c r="N159" s="897"/>
      <c r="O159" s="901"/>
      <c r="Q159" s="207"/>
    </row>
    <row r="160" spans="1:17" s="211" customFormat="1" ht="15.75" customHeight="1">
      <c r="A160" s="895"/>
      <c r="B160" s="207"/>
      <c r="C160" s="896"/>
      <c r="D160" s="902"/>
      <c r="E160" s="903"/>
      <c r="F160" s="897"/>
      <c r="H160" s="898"/>
      <c r="I160" s="899"/>
      <c r="J160" s="900"/>
      <c r="K160" s="900"/>
      <c r="M160" s="900"/>
      <c r="N160" s="897"/>
      <c r="O160" s="901"/>
      <c r="Q160" s="207"/>
    </row>
    <row r="161" spans="1:17" s="211" customFormat="1" ht="15.75" customHeight="1">
      <c r="A161" s="895"/>
      <c r="B161" s="207"/>
      <c r="C161" s="896"/>
      <c r="D161" s="902"/>
      <c r="E161" s="903"/>
      <c r="F161" s="897"/>
      <c r="H161" s="898"/>
      <c r="I161" s="899"/>
      <c r="J161" s="900"/>
      <c r="K161" s="900"/>
      <c r="M161" s="900"/>
      <c r="N161" s="897"/>
      <c r="O161" s="901"/>
      <c r="Q161" s="207"/>
    </row>
    <row r="162" spans="1:17" s="211" customFormat="1" ht="15.75" customHeight="1">
      <c r="A162" s="895"/>
      <c r="B162" s="207"/>
      <c r="C162" s="896"/>
      <c r="D162" s="902"/>
      <c r="E162" s="903"/>
      <c r="F162" s="897"/>
      <c r="H162" s="898"/>
      <c r="I162" s="899"/>
      <c r="J162" s="900"/>
      <c r="K162" s="900"/>
      <c r="M162" s="900"/>
      <c r="N162" s="897"/>
      <c r="O162" s="901"/>
      <c r="Q162" s="207"/>
    </row>
    <row r="163" spans="1:17" s="211" customFormat="1" ht="15.75" customHeight="1">
      <c r="A163" s="895"/>
      <c r="B163" s="207"/>
      <c r="C163" s="896"/>
      <c r="D163" s="902"/>
      <c r="E163" s="903"/>
      <c r="F163" s="897"/>
      <c r="H163" s="898"/>
      <c r="I163" s="899"/>
      <c r="J163" s="900"/>
      <c r="K163" s="900"/>
      <c r="M163" s="900"/>
      <c r="N163" s="897"/>
      <c r="O163" s="901"/>
      <c r="Q163" s="207"/>
    </row>
    <row r="164" spans="1:17" s="211" customFormat="1" ht="15.75" customHeight="1">
      <c r="A164" s="895"/>
      <c r="B164" s="207"/>
      <c r="C164" s="896"/>
      <c r="D164" s="902"/>
      <c r="E164" s="903"/>
      <c r="F164" s="897"/>
      <c r="H164" s="898"/>
      <c r="I164" s="899"/>
      <c r="J164" s="900"/>
      <c r="K164" s="900"/>
      <c r="M164" s="900"/>
      <c r="N164" s="897"/>
      <c r="O164" s="901"/>
      <c r="Q164" s="207"/>
    </row>
    <row r="165" spans="1:17" s="211" customFormat="1" ht="15.75" customHeight="1">
      <c r="A165" s="895"/>
      <c r="B165" s="207"/>
      <c r="C165" s="896"/>
      <c r="D165" s="902"/>
      <c r="E165" s="903"/>
      <c r="F165" s="897"/>
      <c r="H165" s="898"/>
      <c r="I165" s="899"/>
      <c r="J165" s="900"/>
      <c r="K165" s="900"/>
      <c r="M165" s="900"/>
      <c r="N165" s="897"/>
      <c r="O165" s="901"/>
      <c r="Q165" s="207"/>
    </row>
    <row r="166" spans="1:17" s="211" customFormat="1" ht="15.75" customHeight="1">
      <c r="A166" s="895"/>
      <c r="B166" s="207"/>
      <c r="C166" s="896"/>
      <c r="D166" s="902"/>
      <c r="E166" s="903"/>
      <c r="F166" s="897"/>
      <c r="H166" s="898"/>
      <c r="I166" s="899"/>
      <c r="J166" s="900"/>
      <c r="K166" s="900"/>
      <c r="M166" s="900"/>
      <c r="N166" s="897"/>
      <c r="O166" s="901"/>
      <c r="Q166" s="207"/>
    </row>
    <row r="167" spans="1:17" s="211" customFormat="1" ht="15.75" customHeight="1">
      <c r="A167" s="895"/>
      <c r="B167" s="207"/>
      <c r="C167" s="896"/>
      <c r="D167" s="902"/>
      <c r="E167" s="903"/>
      <c r="F167" s="897"/>
      <c r="H167" s="898"/>
      <c r="I167" s="899"/>
      <c r="J167" s="900"/>
      <c r="K167" s="900"/>
      <c r="M167" s="900"/>
      <c r="N167" s="897"/>
      <c r="O167" s="901"/>
      <c r="Q167" s="207"/>
    </row>
    <row r="168" spans="1:17" s="211" customFormat="1" ht="15.75" customHeight="1">
      <c r="A168" s="895"/>
      <c r="B168" s="207"/>
      <c r="C168" s="896"/>
      <c r="D168" s="902"/>
      <c r="E168" s="903"/>
      <c r="F168" s="897"/>
      <c r="H168" s="898"/>
      <c r="I168" s="899"/>
      <c r="J168" s="900"/>
      <c r="K168" s="900"/>
      <c r="M168" s="900"/>
      <c r="N168" s="897"/>
      <c r="O168" s="901"/>
      <c r="Q168" s="207"/>
    </row>
    <row r="169" spans="1:17" s="211" customFormat="1" ht="15.75" customHeight="1">
      <c r="A169" s="895"/>
      <c r="B169" s="207"/>
      <c r="C169" s="896"/>
      <c r="D169" s="902"/>
      <c r="E169" s="903"/>
      <c r="F169" s="897"/>
      <c r="H169" s="898"/>
      <c r="I169" s="899"/>
      <c r="J169" s="900"/>
      <c r="K169" s="900"/>
      <c r="M169" s="900"/>
      <c r="N169" s="897"/>
      <c r="O169" s="901"/>
      <c r="Q169" s="207"/>
    </row>
    <row r="170" spans="1:17" s="211" customFormat="1" ht="15.75" customHeight="1">
      <c r="A170" s="895"/>
      <c r="B170" s="207"/>
      <c r="C170" s="896"/>
      <c r="D170" s="902"/>
      <c r="E170" s="903"/>
      <c r="F170" s="897"/>
      <c r="H170" s="898"/>
      <c r="I170" s="899"/>
      <c r="J170" s="900"/>
      <c r="K170" s="900"/>
      <c r="M170" s="900"/>
      <c r="N170" s="897"/>
      <c r="O170" s="901"/>
      <c r="Q170" s="207"/>
    </row>
    <row r="171" spans="1:17" s="211" customFormat="1" ht="15.75" customHeight="1">
      <c r="A171" s="895"/>
      <c r="B171" s="207"/>
      <c r="C171" s="896"/>
      <c r="D171" s="902"/>
      <c r="E171" s="903"/>
      <c r="F171" s="897"/>
      <c r="H171" s="898"/>
      <c r="I171" s="899"/>
      <c r="J171" s="900"/>
      <c r="K171" s="900"/>
      <c r="M171" s="900"/>
      <c r="N171" s="897"/>
      <c r="O171" s="901"/>
      <c r="Q171" s="207"/>
    </row>
    <row r="172" spans="1:17" s="211" customFormat="1" ht="15.75" customHeight="1">
      <c r="A172" s="895"/>
      <c r="B172" s="207"/>
      <c r="C172" s="896"/>
      <c r="D172" s="902"/>
      <c r="E172" s="903"/>
      <c r="F172" s="897"/>
      <c r="H172" s="898"/>
      <c r="I172" s="899"/>
      <c r="J172" s="900"/>
      <c r="K172" s="900"/>
      <c r="M172" s="900"/>
      <c r="N172" s="897"/>
      <c r="O172" s="901"/>
      <c r="Q172" s="207"/>
    </row>
    <row r="173" spans="1:17" s="211" customFormat="1" ht="15.75" customHeight="1">
      <c r="A173" s="895"/>
      <c r="B173" s="207"/>
      <c r="C173" s="896"/>
      <c r="D173" s="902"/>
      <c r="E173" s="903"/>
      <c r="F173" s="897"/>
      <c r="H173" s="898"/>
      <c r="I173" s="899"/>
      <c r="J173" s="900"/>
      <c r="K173" s="900"/>
      <c r="M173" s="900"/>
      <c r="N173" s="897"/>
      <c r="O173" s="901"/>
      <c r="Q173" s="207"/>
    </row>
    <row r="174" spans="1:17" s="211" customFormat="1" ht="15.75" customHeight="1">
      <c r="A174" s="895"/>
      <c r="B174" s="207"/>
      <c r="C174" s="896"/>
      <c r="D174" s="902"/>
      <c r="E174" s="903"/>
      <c r="F174" s="897"/>
      <c r="H174" s="898"/>
      <c r="I174" s="899"/>
      <c r="J174" s="900"/>
      <c r="K174" s="900"/>
      <c r="M174" s="900"/>
      <c r="N174" s="897"/>
      <c r="O174" s="901"/>
      <c r="Q174" s="207"/>
    </row>
    <row r="175" spans="1:17" s="211" customFormat="1" ht="15.75" customHeight="1">
      <c r="A175" s="895"/>
      <c r="B175" s="207"/>
      <c r="C175" s="896"/>
      <c r="D175" s="902"/>
      <c r="E175" s="903"/>
      <c r="F175" s="897"/>
      <c r="H175" s="898"/>
      <c r="I175" s="899"/>
      <c r="J175" s="900"/>
      <c r="K175" s="900"/>
      <c r="M175" s="900"/>
      <c r="N175" s="897"/>
      <c r="O175" s="901"/>
      <c r="Q175" s="207"/>
    </row>
    <row r="176" spans="1:17" s="211" customFormat="1" ht="15.75" customHeight="1">
      <c r="A176" s="895"/>
      <c r="B176" s="207"/>
      <c r="C176" s="896"/>
      <c r="D176" s="902"/>
      <c r="E176" s="903"/>
      <c r="F176" s="897"/>
      <c r="H176" s="898"/>
      <c r="I176" s="899"/>
      <c r="J176" s="900"/>
      <c r="K176" s="900"/>
      <c r="M176" s="900"/>
      <c r="N176" s="897"/>
      <c r="O176" s="901"/>
      <c r="Q176" s="207"/>
    </row>
    <row r="177" spans="1:17" s="211" customFormat="1" ht="15.75" customHeight="1">
      <c r="A177" s="895"/>
      <c r="B177" s="207"/>
      <c r="C177" s="896"/>
      <c r="D177" s="902"/>
      <c r="E177" s="903"/>
      <c r="F177" s="897"/>
      <c r="H177" s="898"/>
      <c r="I177" s="899"/>
      <c r="J177" s="900"/>
      <c r="K177" s="900"/>
      <c r="M177" s="900"/>
      <c r="N177" s="897"/>
      <c r="O177" s="901"/>
      <c r="Q177" s="207"/>
    </row>
    <row r="178" spans="1:17" s="211" customFormat="1" ht="15.75" customHeight="1">
      <c r="A178" s="895"/>
      <c r="B178" s="207"/>
      <c r="C178" s="896"/>
      <c r="D178" s="902"/>
      <c r="E178" s="903"/>
      <c r="F178" s="897"/>
      <c r="H178" s="898"/>
      <c r="I178" s="899"/>
      <c r="J178" s="900"/>
      <c r="K178" s="900"/>
      <c r="M178" s="900"/>
      <c r="N178" s="897"/>
      <c r="O178" s="901"/>
      <c r="Q178" s="207"/>
    </row>
    <row r="179" spans="1:17" s="211" customFormat="1" ht="15.75" customHeight="1">
      <c r="A179" s="895"/>
      <c r="B179" s="207"/>
      <c r="C179" s="896"/>
      <c r="D179" s="902"/>
      <c r="E179" s="903"/>
      <c r="F179" s="897"/>
      <c r="H179" s="898"/>
      <c r="I179" s="899"/>
      <c r="J179" s="900"/>
      <c r="K179" s="900"/>
      <c r="M179" s="900"/>
      <c r="N179" s="897"/>
      <c r="O179" s="901"/>
      <c r="Q179" s="207"/>
    </row>
    <row r="180" spans="1:17" s="211" customFormat="1" ht="15.75" customHeight="1">
      <c r="A180" s="895"/>
      <c r="B180" s="207"/>
      <c r="C180" s="896"/>
      <c r="D180" s="902"/>
      <c r="E180" s="903"/>
      <c r="F180" s="897"/>
      <c r="H180" s="898"/>
      <c r="I180" s="899"/>
      <c r="J180" s="900"/>
      <c r="K180" s="900"/>
      <c r="M180" s="900"/>
      <c r="N180" s="897"/>
      <c r="O180" s="901"/>
      <c r="Q180" s="207"/>
    </row>
    <row r="181" spans="1:17" s="211" customFormat="1" ht="15.75" customHeight="1">
      <c r="A181" s="895"/>
      <c r="B181" s="207"/>
      <c r="C181" s="896"/>
      <c r="D181" s="902"/>
      <c r="E181" s="903"/>
      <c r="F181" s="897"/>
      <c r="H181" s="898"/>
      <c r="I181" s="899"/>
      <c r="J181" s="900"/>
      <c r="K181" s="900"/>
      <c r="M181" s="900"/>
      <c r="N181" s="897"/>
      <c r="O181" s="901"/>
      <c r="Q181" s="207"/>
    </row>
    <row r="182" spans="1:17" s="211" customFormat="1" ht="15.75" customHeight="1">
      <c r="A182" s="895"/>
      <c r="B182" s="207"/>
      <c r="C182" s="896"/>
      <c r="D182" s="902"/>
      <c r="E182" s="903"/>
      <c r="F182" s="897"/>
      <c r="H182" s="898"/>
      <c r="I182" s="899"/>
      <c r="J182" s="900"/>
      <c r="K182" s="900"/>
      <c r="M182" s="900"/>
      <c r="N182" s="897"/>
      <c r="O182" s="901"/>
      <c r="Q182" s="207"/>
    </row>
    <row r="183" spans="1:17" s="211" customFormat="1" ht="15.75" customHeight="1">
      <c r="A183" s="895"/>
      <c r="B183" s="207"/>
      <c r="C183" s="896"/>
      <c r="D183" s="902"/>
      <c r="E183" s="903"/>
      <c r="F183" s="897"/>
      <c r="H183" s="898"/>
      <c r="I183" s="899"/>
      <c r="J183" s="900"/>
      <c r="K183" s="900"/>
      <c r="M183" s="900"/>
      <c r="N183" s="897"/>
      <c r="O183" s="901"/>
      <c r="Q183" s="207"/>
    </row>
    <row r="184" spans="1:17" s="211" customFormat="1" ht="15.75" customHeight="1">
      <c r="A184" s="895"/>
      <c r="B184" s="207"/>
      <c r="C184" s="896"/>
      <c r="D184" s="902"/>
      <c r="E184" s="903"/>
      <c r="F184" s="897"/>
      <c r="H184" s="898"/>
      <c r="I184" s="899"/>
      <c r="J184" s="900"/>
      <c r="K184" s="900"/>
      <c r="M184" s="900"/>
      <c r="N184" s="897"/>
      <c r="O184" s="901"/>
      <c r="Q184" s="207"/>
    </row>
    <row r="185" spans="1:17" s="211" customFormat="1" ht="15.75" customHeight="1">
      <c r="A185" s="895"/>
      <c r="B185" s="207"/>
      <c r="C185" s="896"/>
      <c r="D185" s="902"/>
      <c r="E185" s="903"/>
      <c r="F185" s="897"/>
      <c r="H185" s="898"/>
      <c r="I185" s="899"/>
      <c r="J185" s="900"/>
      <c r="K185" s="900"/>
      <c r="M185" s="900"/>
      <c r="N185" s="897"/>
      <c r="O185" s="901"/>
      <c r="Q185" s="207"/>
    </row>
    <row r="186" spans="1:17" s="211" customFormat="1" ht="15.75" customHeight="1">
      <c r="A186" s="895"/>
      <c r="B186" s="207"/>
      <c r="C186" s="896"/>
      <c r="D186" s="902"/>
      <c r="E186" s="903"/>
      <c r="F186" s="897"/>
      <c r="H186" s="898"/>
      <c r="I186" s="899"/>
      <c r="J186" s="900"/>
      <c r="K186" s="900"/>
      <c r="M186" s="900"/>
      <c r="N186" s="897"/>
      <c r="O186" s="901"/>
      <c r="Q186" s="207"/>
    </row>
    <row r="187" spans="1:17" ht="15.75" customHeight="1">
      <c r="B187" s="223"/>
      <c r="C187" s="904"/>
      <c r="D187" s="224"/>
      <c r="E187" s="905"/>
      <c r="F187" s="906"/>
      <c r="I187" s="227"/>
      <c r="J187" s="228"/>
      <c r="K187" s="228"/>
      <c r="M187" s="228"/>
      <c r="N187" s="906"/>
      <c r="O187" s="225"/>
    </row>
    <row r="188" spans="1:17" ht="15.75" customHeight="1">
      <c r="B188" s="223"/>
      <c r="C188" s="904"/>
      <c r="D188" s="224"/>
      <c r="E188" s="905"/>
      <c r="F188" s="906"/>
      <c r="I188" s="227"/>
      <c r="J188" s="228"/>
      <c r="K188" s="228"/>
      <c r="M188" s="228"/>
      <c r="N188" s="906"/>
      <c r="O188" s="225"/>
    </row>
    <row r="189" spans="1:17" ht="15.75" customHeight="1">
      <c r="B189" s="223"/>
      <c r="C189" s="904"/>
      <c r="D189" s="224"/>
      <c r="E189" s="905"/>
      <c r="F189" s="906"/>
      <c r="I189" s="227"/>
      <c r="J189" s="228"/>
      <c r="K189" s="228"/>
      <c r="M189" s="228"/>
      <c r="N189" s="906"/>
      <c r="O189" s="225"/>
    </row>
    <row r="190" spans="1:17" ht="15.75" customHeight="1">
      <c r="B190" s="223"/>
      <c r="C190" s="904"/>
      <c r="D190" s="224"/>
      <c r="E190" s="905"/>
      <c r="F190" s="906"/>
      <c r="I190" s="227"/>
      <c r="J190" s="228"/>
      <c r="K190" s="228"/>
      <c r="M190" s="228"/>
      <c r="N190" s="906"/>
      <c r="O190" s="225"/>
    </row>
    <row r="191" spans="1:17" ht="15.75" customHeight="1">
      <c r="B191" s="223"/>
      <c r="C191" s="904"/>
      <c r="D191" s="224"/>
      <c r="E191" s="905"/>
      <c r="F191" s="906"/>
      <c r="I191" s="227"/>
      <c r="J191" s="228"/>
      <c r="K191" s="228"/>
      <c r="M191" s="228"/>
      <c r="N191" s="906"/>
      <c r="O191" s="225"/>
    </row>
    <row r="192" spans="1:17" ht="15.75" customHeight="1">
      <c r="B192" s="223"/>
      <c r="C192" s="904"/>
      <c r="D192" s="224"/>
      <c r="E192" s="905"/>
      <c r="F192" s="906"/>
      <c r="I192" s="227"/>
      <c r="J192" s="228"/>
      <c r="K192" s="228"/>
      <c r="M192" s="228"/>
      <c r="N192" s="906"/>
      <c r="O192" s="225"/>
    </row>
    <row r="193" spans="2:15" ht="15.75" customHeight="1">
      <c r="B193" s="223"/>
      <c r="C193" s="904"/>
      <c r="D193" s="224"/>
      <c r="E193" s="905"/>
      <c r="F193" s="906"/>
      <c r="I193" s="227"/>
      <c r="J193" s="228"/>
      <c r="K193" s="228"/>
      <c r="M193" s="228"/>
      <c r="N193" s="906"/>
      <c r="O193" s="225"/>
    </row>
    <row r="194" spans="2:15" ht="15.75" customHeight="1">
      <c r="B194" s="223"/>
      <c r="C194" s="904"/>
      <c r="D194" s="224"/>
      <c r="E194" s="905"/>
      <c r="F194" s="906"/>
      <c r="I194" s="227"/>
      <c r="J194" s="228"/>
      <c r="K194" s="228"/>
      <c r="M194" s="228"/>
      <c r="N194" s="906"/>
      <c r="O194" s="225"/>
    </row>
    <row r="195" spans="2:15" ht="15.75" customHeight="1">
      <c r="B195" s="223"/>
      <c r="C195" s="904"/>
      <c r="D195" s="224"/>
      <c r="E195" s="905"/>
      <c r="F195" s="906"/>
      <c r="I195" s="227"/>
      <c r="J195" s="228"/>
      <c r="K195" s="228"/>
      <c r="M195" s="228"/>
      <c r="N195" s="906"/>
      <c r="O195" s="225"/>
    </row>
    <row r="196" spans="2:15" ht="15.75" customHeight="1">
      <c r="B196" s="223"/>
      <c r="C196" s="904"/>
      <c r="D196" s="224"/>
      <c r="E196" s="905"/>
      <c r="F196" s="906"/>
      <c r="I196" s="227"/>
      <c r="J196" s="228"/>
      <c r="K196" s="228"/>
      <c r="M196" s="228"/>
      <c r="N196" s="906"/>
      <c r="O196" s="225"/>
    </row>
    <row r="197" spans="2:15" ht="15.75" customHeight="1">
      <c r="B197" s="223"/>
      <c r="C197" s="904"/>
      <c r="D197" s="224"/>
      <c r="E197" s="905"/>
      <c r="F197" s="906"/>
      <c r="I197" s="227"/>
      <c r="J197" s="228"/>
      <c r="K197" s="228"/>
      <c r="M197" s="228"/>
      <c r="N197" s="906"/>
      <c r="O197" s="225"/>
    </row>
    <row r="198" spans="2:15" ht="15.75" customHeight="1">
      <c r="B198" s="223"/>
      <c r="C198" s="904"/>
      <c r="D198" s="224"/>
      <c r="E198" s="905"/>
      <c r="F198" s="906"/>
      <c r="I198" s="227"/>
      <c r="J198" s="228"/>
      <c r="K198" s="228"/>
      <c r="M198" s="228"/>
      <c r="N198" s="906"/>
      <c r="O198" s="225"/>
    </row>
    <row r="199" spans="2:15" ht="15.75" customHeight="1">
      <c r="B199" s="223"/>
      <c r="C199" s="904"/>
      <c r="D199" s="224"/>
      <c r="E199" s="905"/>
      <c r="F199" s="906"/>
      <c r="I199" s="227"/>
      <c r="J199" s="228"/>
      <c r="K199" s="228"/>
      <c r="M199" s="228"/>
      <c r="N199" s="906"/>
      <c r="O199" s="225"/>
    </row>
    <row r="200" spans="2:15" ht="15.75" customHeight="1">
      <c r="B200" s="223"/>
      <c r="C200" s="904"/>
      <c r="D200" s="224"/>
      <c r="E200" s="905"/>
      <c r="F200" s="906"/>
      <c r="I200" s="227"/>
      <c r="J200" s="228"/>
      <c r="K200" s="228"/>
      <c r="M200" s="228"/>
      <c r="N200" s="906"/>
      <c r="O200" s="225"/>
    </row>
    <row r="201" spans="2:15" ht="15.75" customHeight="1">
      <c r="B201" s="223"/>
      <c r="C201" s="904"/>
      <c r="D201" s="224"/>
      <c r="E201" s="905"/>
      <c r="F201" s="906"/>
      <c r="I201" s="227"/>
      <c r="J201" s="228"/>
      <c r="K201" s="228"/>
      <c r="M201" s="228"/>
      <c r="N201" s="906"/>
      <c r="O201" s="225"/>
    </row>
    <row r="202" spans="2:15" ht="15.75" customHeight="1">
      <c r="B202" s="223"/>
      <c r="C202" s="904"/>
      <c r="D202" s="224"/>
      <c r="E202" s="905"/>
      <c r="F202" s="906"/>
      <c r="I202" s="227"/>
      <c r="J202" s="228"/>
      <c r="K202" s="228"/>
      <c r="M202" s="228"/>
      <c r="N202" s="906"/>
      <c r="O202" s="225"/>
    </row>
    <row r="203" spans="2:15" ht="15.75" customHeight="1">
      <c r="B203" s="223"/>
      <c r="C203" s="904"/>
      <c r="D203" s="224"/>
      <c r="E203" s="905"/>
      <c r="F203" s="906"/>
      <c r="I203" s="227"/>
      <c r="J203" s="228"/>
      <c r="K203" s="228"/>
      <c r="M203" s="228"/>
      <c r="N203" s="906"/>
      <c r="O203" s="225"/>
    </row>
    <row r="204" spans="2:15" ht="15.75" customHeight="1">
      <c r="B204" s="223"/>
      <c r="C204" s="904"/>
      <c r="D204" s="224"/>
      <c r="E204" s="905"/>
      <c r="F204" s="906"/>
      <c r="I204" s="227"/>
      <c r="J204" s="228"/>
      <c r="K204" s="228"/>
      <c r="M204" s="228"/>
      <c r="N204" s="906"/>
      <c r="O204" s="225"/>
    </row>
    <row r="205" spans="2:15" ht="15.75" customHeight="1">
      <c r="B205" s="223"/>
      <c r="C205" s="904"/>
      <c r="D205" s="224"/>
      <c r="E205" s="905"/>
      <c r="F205" s="906"/>
      <c r="I205" s="227"/>
      <c r="J205" s="228"/>
      <c r="K205" s="228"/>
      <c r="M205" s="228"/>
      <c r="N205" s="906"/>
      <c r="O205" s="225"/>
    </row>
    <row r="206" spans="2:15" ht="15.75" customHeight="1">
      <c r="B206" s="223"/>
      <c r="C206" s="904"/>
      <c r="D206" s="224"/>
      <c r="E206" s="905"/>
      <c r="F206" s="906"/>
      <c r="I206" s="227"/>
      <c r="J206" s="228"/>
      <c r="K206" s="228"/>
      <c r="M206" s="228"/>
      <c r="N206" s="906"/>
      <c r="O206" s="225"/>
    </row>
    <row r="207" spans="2:15" ht="15.75" customHeight="1">
      <c r="B207" s="223"/>
      <c r="C207" s="904"/>
      <c r="D207" s="224"/>
      <c r="E207" s="905"/>
      <c r="F207" s="906"/>
      <c r="I207" s="227"/>
      <c r="J207" s="228"/>
      <c r="K207" s="228"/>
      <c r="M207" s="228"/>
      <c r="N207" s="906"/>
      <c r="O207" s="225"/>
    </row>
    <row r="208" spans="2:15" ht="15.75" customHeight="1">
      <c r="B208" s="223"/>
      <c r="C208" s="904"/>
      <c r="D208" s="224"/>
      <c r="E208" s="905"/>
      <c r="F208" s="906"/>
      <c r="I208" s="227"/>
      <c r="J208" s="228"/>
      <c r="K208" s="228"/>
      <c r="M208" s="228"/>
      <c r="N208" s="906"/>
      <c r="O208" s="225"/>
    </row>
    <row r="209" spans="2:15" ht="15.75" customHeight="1">
      <c r="B209" s="223"/>
      <c r="C209" s="904"/>
      <c r="D209" s="224"/>
      <c r="E209" s="905"/>
      <c r="F209" s="906"/>
      <c r="I209" s="227"/>
      <c r="J209" s="228"/>
      <c r="K209" s="228"/>
      <c r="M209" s="228"/>
      <c r="N209" s="906"/>
      <c r="O209" s="225"/>
    </row>
    <row r="210" spans="2:15" ht="15.75" customHeight="1">
      <c r="B210" s="223"/>
      <c r="C210" s="904"/>
      <c r="D210" s="224"/>
      <c r="E210" s="905"/>
      <c r="F210" s="906"/>
      <c r="I210" s="227"/>
      <c r="J210" s="228"/>
      <c r="K210" s="228"/>
      <c r="M210" s="228"/>
      <c r="N210" s="906"/>
      <c r="O210" s="225"/>
    </row>
    <row r="211" spans="2:15" ht="15.75" customHeight="1">
      <c r="B211" s="223"/>
      <c r="C211" s="904"/>
      <c r="D211" s="224"/>
      <c r="E211" s="905"/>
      <c r="F211" s="906"/>
      <c r="I211" s="227"/>
      <c r="J211" s="228"/>
      <c r="K211" s="228"/>
      <c r="M211" s="228"/>
      <c r="N211" s="906"/>
      <c r="O211" s="225"/>
    </row>
    <row r="212" spans="2:15" ht="15.75" customHeight="1">
      <c r="B212" s="223"/>
      <c r="C212" s="904"/>
      <c r="D212" s="224"/>
      <c r="E212" s="905"/>
      <c r="F212" s="906"/>
      <c r="I212" s="227"/>
      <c r="J212" s="228"/>
      <c r="K212" s="228"/>
      <c r="M212" s="228"/>
      <c r="N212" s="906"/>
      <c r="O212" s="225"/>
    </row>
    <row r="213" spans="2:15" ht="15.75" customHeight="1">
      <c r="B213" s="223"/>
      <c r="C213" s="904"/>
      <c r="D213" s="224"/>
      <c r="E213" s="905"/>
      <c r="F213" s="906"/>
      <c r="I213" s="227"/>
      <c r="J213" s="228"/>
      <c r="K213" s="228"/>
      <c r="M213" s="228"/>
      <c r="N213" s="906"/>
      <c r="O213" s="225"/>
    </row>
    <row r="214" spans="2:15" ht="15.75" customHeight="1">
      <c r="B214" s="223"/>
      <c r="C214" s="904"/>
      <c r="D214" s="224"/>
      <c r="E214" s="905"/>
      <c r="F214" s="906"/>
      <c r="I214" s="227"/>
      <c r="J214" s="228"/>
      <c r="K214" s="228"/>
      <c r="M214" s="228"/>
      <c r="N214" s="906"/>
      <c r="O214" s="225"/>
    </row>
    <row r="215" spans="2:15" ht="15.75" customHeight="1">
      <c r="B215" s="223"/>
      <c r="C215" s="904"/>
      <c r="D215" s="224"/>
      <c r="E215" s="905"/>
      <c r="F215" s="906"/>
      <c r="I215" s="227"/>
      <c r="J215" s="228"/>
      <c r="K215" s="228"/>
      <c r="M215" s="228"/>
      <c r="N215" s="906"/>
      <c r="O215" s="225"/>
    </row>
    <row r="216" spans="2:15" ht="15.75" customHeight="1">
      <c r="B216" s="223"/>
      <c r="C216" s="904"/>
      <c r="D216" s="224"/>
      <c r="E216" s="905"/>
      <c r="F216" s="906"/>
      <c r="I216" s="227"/>
      <c r="J216" s="228"/>
      <c r="K216" s="228"/>
      <c r="M216" s="228"/>
      <c r="N216" s="906"/>
      <c r="O216" s="225"/>
    </row>
    <row r="217" spans="2:15" ht="15.75" customHeight="1">
      <c r="B217" s="223"/>
      <c r="C217" s="904"/>
      <c r="D217" s="224"/>
      <c r="E217" s="905"/>
      <c r="F217" s="906"/>
      <c r="I217" s="227"/>
      <c r="J217" s="228"/>
      <c r="K217" s="228"/>
      <c r="M217" s="228"/>
      <c r="N217" s="906"/>
      <c r="O217" s="225"/>
    </row>
    <row r="218" spans="2:15" ht="15.75" customHeight="1">
      <c r="B218" s="223"/>
      <c r="C218" s="904"/>
      <c r="D218" s="224"/>
      <c r="E218" s="905"/>
      <c r="F218" s="906"/>
      <c r="I218" s="227"/>
      <c r="J218" s="228"/>
      <c r="K218" s="228"/>
      <c r="M218" s="228"/>
      <c r="N218" s="906"/>
      <c r="O218" s="225"/>
    </row>
    <row r="219" spans="2:15" ht="15.75" customHeight="1">
      <c r="B219" s="223"/>
      <c r="C219" s="904"/>
      <c r="D219" s="224"/>
      <c r="E219" s="905"/>
      <c r="F219" s="906"/>
      <c r="I219" s="227"/>
      <c r="J219" s="228"/>
      <c r="K219" s="228"/>
      <c r="M219" s="228"/>
      <c r="N219" s="906"/>
      <c r="O219" s="225"/>
    </row>
    <row r="220" spans="2:15" ht="15.75" customHeight="1">
      <c r="B220" s="223"/>
      <c r="C220" s="904"/>
      <c r="D220" s="224"/>
      <c r="E220" s="905"/>
      <c r="F220" s="906"/>
      <c r="I220" s="227"/>
      <c r="J220" s="228"/>
      <c r="K220" s="228"/>
      <c r="M220" s="228"/>
      <c r="N220" s="906"/>
      <c r="O220" s="225"/>
    </row>
    <row r="221" spans="2:15" ht="15.75" customHeight="1">
      <c r="B221" s="223"/>
      <c r="C221" s="904"/>
      <c r="D221" s="224"/>
      <c r="E221" s="905"/>
      <c r="F221" s="906"/>
      <c r="I221" s="227"/>
      <c r="J221" s="228"/>
      <c r="K221" s="228"/>
      <c r="M221" s="228"/>
      <c r="N221" s="906"/>
      <c r="O221" s="225"/>
    </row>
    <row r="222" spans="2:15" ht="15.75" customHeight="1">
      <c r="B222" s="223"/>
      <c r="C222" s="904"/>
      <c r="D222" s="224"/>
      <c r="E222" s="905"/>
      <c r="F222" s="906"/>
      <c r="I222" s="227"/>
      <c r="J222" s="228"/>
      <c r="K222" s="228"/>
      <c r="M222" s="228"/>
      <c r="N222" s="906"/>
      <c r="O222" s="225"/>
    </row>
    <row r="223" spans="2:15" ht="15.75" customHeight="1">
      <c r="B223" s="223"/>
      <c r="C223" s="904"/>
      <c r="D223" s="224"/>
      <c r="E223" s="905"/>
      <c r="F223" s="906"/>
      <c r="I223" s="227"/>
      <c r="J223" s="228"/>
      <c r="K223" s="228"/>
      <c r="M223" s="228"/>
      <c r="N223" s="906"/>
      <c r="O223" s="225"/>
    </row>
    <row r="224" spans="2:15" ht="15.75" customHeight="1">
      <c r="B224" s="223"/>
      <c r="C224" s="904"/>
      <c r="D224" s="224"/>
      <c r="E224" s="905"/>
      <c r="F224" s="906"/>
      <c r="I224" s="227"/>
      <c r="J224" s="228"/>
      <c r="K224" s="228"/>
      <c r="M224" s="228"/>
      <c r="N224" s="906"/>
      <c r="O224" s="225"/>
    </row>
    <row r="225" spans="2:15" ht="15.75" customHeight="1">
      <c r="B225" s="223"/>
      <c r="C225" s="904"/>
      <c r="D225" s="224"/>
      <c r="E225" s="905"/>
      <c r="F225" s="906"/>
      <c r="I225" s="227"/>
      <c r="J225" s="228"/>
      <c r="K225" s="228"/>
      <c r="M225" s="228"/>
      <c r="N225" s="906"/>
      <c r="O225" s="225"/>
    </row>
    <row r="226" spans="2:15" ht="15.75" customHeight="1">
      <c r="B226" s="223"/>
      <c r="C226" s="904"/>
      <c r="D226" s="224"/>
      <c r="E226" s="905"/>
      <c r="F226" s="906"/>
      <c r="I226" s="227"/>
      <c r="J226" s="228"/>
      <c r="K226" s="228"/>
      <c r="M226" s="228"/>
      <c r="N226" s="906"/>
      <c r="O226" s="225"/>
    </row>
    <row r="227" spans="2:15" ht="15.75" customHeight="1">
      <c r="B227" s="223"/>
      <c r="C227" s="904"/>
      <c r="D227" s="224"/>
      <c r="E227" s="905"/>
      <c r="F227" s="906"/>
      <c r="I227" s="227"/>
      <c r="J227" s="228"/>
      <c r="K227" s="228"/>
      <c r="M227" s="228"/>
      <c r="N227" s="906"/>
      <c r="O227" s="225"/>
    </row>
    <row r="228" spans="2:15" ht="15.75" customHeight="1">
      <c r="B228" s="223"/>
      <c r="C228" s="904"/>
      <c r="D228" s="224"/>
      <c r="E228" s="905"/>
      <c r="F228" s="906"/>
      <c r="I228" s="227"/>
      <c r="J228" s="228"/>
      <c r="K228" s="228"/>
      <c r="M228" s="228"/>
      <c r="N228" s="906"/>
      <c r="O228" s="225"/>
    </row>
    <row r="229" spans="2:15" ht="15.75" customHeight="1">
      <c r="B229" s="223"/>
      <c r="C229" s="904"/>
      <c r="D229" s="224"/>
      <c r="E229" s="905"/>
      <c r="F229" s="906"/>
      <c r="I229" s="227"/>
      <c r="J229" s="228"/>
      <c r="K229" s="228"/>
      <c r="M229" s="228"/>
      <c r="N229" s="906"/>
      <c r="O229" s="225"/>
    </row>
    <row r="230" spans="2:15" ht="15.75" customHeight="1">
      <c r="B230" s="223"/>
      <c r="C230" s="904"/>
      <c r="D230" s="224"/>
      <c r="E230" s="905"/>
      <c r="F230" s="906"/>
      <c r="I230" s="227"/>
      <c r="J230" s="228"/>
      <c r="K230" s="228"/>
      <c r="M230" s="228"/>
      <c r="N230" s="906"/>
      <c r="O230" s="225"/>
    </row>
    <row r="231" spans="2:15" ht="15.75" customHeight="1">
      <c r="B231" s="223"/>
      <c r="C231" s="904"/>
      <c r="D231" s="224"/>
      <c r="E231" s="905"/>
      <c r="F231" s="906"/>
      <c r="I231" s="227"/>
      <c r="J231" s="228"/>
      <c r="K231" s="228"/>
      <c r="M231" s="228"/>
      <c r="N231" s="906"/>
      <c r="O231" s="225"/>
    </row>
    <row r="232" spans="2:15" ht="15.75" customHeight="1">
      <c r="B232" s="223"/>
      <c r="C232" s="904"/>
      <c r="D232" s="224"/>
      <c r="E232" s="905"/>
      <c r="F232" s="906"/>
      <c r="I232" s="227"/>
      <c r="J232" s="228"/>
      <c r="K232" s="228"/>
      <c r="M232" s="228"/>
      <c r="N232" s="906"/>
      <c r="O232" s="225"/>
    </row>
    <row r="233" spans="2:15" ht="15.75" customHeight="1">
      <c r="B233" s="223"/>
      <c r="C233" s="904"/>
      <c r="D233" s="224"/>
      <c r="E233" s="905"/>
      <c r="F233" s="906"/>
      <c r="I233" s="227"/>
      <c r="J233" s="228"/>
      <c r="K233" s="228"/>
      <c r="M233" s="228"/>
      <c r="N233" s="906"/>
      <c r="O233" s="225"/>
    </row>
    <row r="234" spans="2:15" ht="15.75" customHeight="1">
      <c r="B234" s="223"/>
      <c r="C234" s="904"/>
      <c r="D234" s="224"/>
      <c r="E234" s="905"/>
      <c r="F234" s="906"/>
      <c r="I234" s="227"/>
      <c r="J234" s="228"/>
      <c r="K234" s="228"/>
      <c r="M234" s="228"/>
      <c r="N234" s="906"/>
      <c r="O234" s="225"/>
    </row>
    <row r="235" spans="2:15" ht="15.75" customHeight="1">
      <c r="B235" s="223"/>
      <c r="C235" s="904"/>
      <c r="D235" s="224"/>
      <c r="E235" s="905"/>
      <c r="F235" s="906"/>
      <c r="I235" s="227"/>
      <c r="J235" s="228"/>
      <c r="K235" s="228"/>
      <c r="M235" s="228"/>
      <c r="N235" s="906"/>
      <c r="O235" s="225"/>
    </row>
    <row r="236" spans="2:15" ht="15.75" customHeight="1">
      <c r="B236" s="223"/>
      <c r="C236" s="904"/>
      <c r="D236" s="224"/>
      <c r="E236" s="905"/>
      <c r="F236" s="906"/>
      <c r="I236" s="227"/>
      <c r="J236" s="228"/>
      <c r="K236" s="228"/>
      <c r="M236" s="228"/>
      <c r="N236" s="906"/>
      <c r="O236" s="225"/>
    </row>
    <row r="237" spans="2:15" ht="15.75" customHeight="1">
      <c r="B237" s="223"/>
      <c r="C237" s="904"/>
      <c r="D237" s="224"/>
      <c r="E237" s="905"/>
      <c r="F237" s="906"/>
      <c r="I237" s="227"/>
      <c r="J237" s="228"/>
      <c r="K237" s="228"/>
      <c r="M237" s="228"/>
      <c r="N237" s="906"/>
      <c r="O237" s="225"/>
    </row>
    <row r="238" spans="2:15" ht="15.75" customHeight="1">
      <c r="B238" s="223"/>
      <c r="C238" s="904"/>
      <c r="D238" s="224"/>
      <c r="E238" s="905"/>
      <c r="F238" s="906"/>
      <c r="I238" s="227"/>
      <c r="J238" s="228"/>
      <c r="K238" s="228"/>
      <c r="M238" s="228"/>
      <c r="N238" s="906"/>
      <c r="O238" s="225"/>
    </row>
    <row r="239" spans="2:15" ht="15.75" customHeight="1">
      <c r="B239" s="223"/>
      <c r="C239" s="904"/>
      <c r="D239" s="224"/>
      <c r="E239" s="905"/>
      <c r="F239" s="906"/>
      <c r="I239" s="227"/>
      <c r="J239" s="228"/>
      <c r="K239" s="228"/>
      <c r="M239" s="228"/>
      <c r="N239" s="906"/>
      <c r="O239" s="225"/>
    </row>
    <row r="240" spans="2:15" ht="15.75" customHeight="1">
      <c r="B240" s="223"/>
      <c r="C240" s="904"/>
      <c r="D240" s="224"/>
      <c r="E240" s="905"/>
      <c r="F240" s="906"/>
      <c r="I240" s="227"/>
      <c r="J240" s="228"/>
      <c r="K240" s="228"/>
      <c r="M240" s="228"/>
      <c r="N240" s="906"/>
      <c r="O240" s="225"/>
    </row>
    <row r="241" spans="2:15" ht="15.75" customHeight="1">
      <c r="B241" s="223"/>
      <c r="C241" s="904"/>
      <c r="D241" s="224"/>
      <c r="E241" s="905"/>
      <c r="F241" s="906"/>
      <c r="I241" s="227"/>
      <c r="J241" s="228"/>
      <c r="K241" s="228"/>
      <c r="M241" s="228"/>
      <c r="N241" s="906"/>
      <c r="O241" s="225"/>
    </row>
    <row r="242" spans="2:15" ht="15.75" customHeight="1">
      <c r="B242" s="223"/>
      <c r="C242" s="904"/>
      <c r="D242" s="224"/>
      <c r="E242" s="905"/>
      <c r="F242" s="906"/>
      <c r="I242" s="227"/>
      <c r="J242" s="228"/>
      <c r="K242" s="228"/>
      <c r="M242" s="228"/>
      <c r="N242" s="906"/>
      <c r="O242" s="225"/>
    </row>
    <row r="243" spans="2:15" ht="15.75" customHeight="1">
      <c r="B243" s="223"/>
      <c r="C243" s="904"/>
      <c r="D243" s="224"/>
      <c r="E243" s="905"/>
      <c r="F243" s="906"/>
      <c r="I243" s="227"/>
      <c r="J243" s="228"/>
      <c r="K243" s="228"/>
      <c r="M243" s="228"/>
      <c r="N243" s="906"/>
      <c r="O243" s="225"/>
    </row>
    <row r="244" spans="2:15" ht="15.75" customHeight="1">
      <c r="B244" s="223"/>
      <c r="C244" s="904"/>
      <c r="D244" s="224"/>
      <c r="E244" s="905"/>
      <c r="F244" s="906"/>
      <c r="I244" s="227"/>
      <c r="J244" s="228"/>
      <c r="K244" s="228"/>
      <c r="M244" s="228"/>
      <c r="N244" s="906"/>
      <c r="O244" s="225"/>
    </row>
    <row r="245" spans="2:15" ht="15.75" customHeight="1">
      <c r="B245" s="223"/>
      <c r="C245" s="904"/>
      <c r="D245" s="224"/>
      <c r="E245" s="905"/>
      <c r="F245" s="906"/>
      <c r="I245" s="227"/>
      <c r="J245" s="228"/>
      <c r="K245" s="228"/>
      <c r="M245" s="228"/>
      <c r="N245" s="906"/>
      <c r="O245" s="225"/>
    </row>
    <row r="246" spans="2:15" ht="15.75" customHeight="1">
      <c r="B246" s="223"/>
      <c r="C246" s="904"/>
      <c r="D246" s="224"/>
      <c r="E246" s="905"/>
      <c r="F246" s="906"/>
      <c r="I246" s="227"/>
      <c r="J246" s="228"/>
      <c r="K246" s="228"/>
      <c r="M246" s="228"/>
      <c r="N246" s="906"/>
      <c r="O246" s="225"/>
    </row>
    <row r="247" spans="2:15" ht="15.75" customHeight="1">
      <c r="B247" s="223"/>
      <c r="C247" s="904"/>
      <c r="D247" s="224"/>
      <c r="E247" s="905"/>
      <c r="F247" s="906"/>
      <c r="I247" s="227"/>
      <c r="J247" s="228"/>
      <c r="K247" s="228"/>
      <c r="M247" s="228"/>
      <c r="N247" s="906"/>
      <c r="O247" s="225"/>
    </row>
    <row r="248" spans="2:15" ht="15.75" customHeight="1">
      <c r="B248" s="223"/>
      <c r="C248" s="904"/>
      <c r="D248" s="224"/>
      <c r="E248" s="905"/>
      <c r="F248" s="906"/>
      <c r="I248" s="227"/>
      <c r="J248" s="228"/>
      <c r="K248" s="228"/>
      <c r="M248" s="228"/>
      <c r="N248" s="906"/>
      <c r="O248" s="225"/>
    </row>
    <row r="249" spans="2:15" ht="15.75" customHeight="1">
      <c r="B249" s="223"/>
      <c r="C249" s="904"/>
      <c r="D249" s="224"/>
      <c r="E249" s="905"/>
      <c r="F249" s="906"/>
      <c r="I249" s="227"/>
      <c r="J249" s="228"/>
      <c r="K249" s="228"/>
      <c r="M249" s="228"/>
      <c r="N249" s="906"/>
      <c r="O249" s="225"/>
    </row>
    <row r="250" spans="2:15" ht="15.75" customHeight="1">
      <c r="B250" s="223"/>
      <c r="C250" s="904"/>
      <c r="D250" s="224"/>
      <c r="E250" s="905"/>
      <c r="F250" s="906"/>
      <c r="I250" s="227"/>
      <c r="J250" s="228"/>
      <c r="K250" s="228"/>
      <c r="M250" s="228"/>
      <c r="N250" s="906"/>
      <c r="O250" s="225"/>
    </row>
    <row r="251" spans="2:15" ht="15.75" customHeight="1">
      <c r="B251" s="223"/>
      <c r="C251" s="904"/>
      <c r="D251" s="224"/>
      <c r="E251" s="905"/>
      <c r="F251" s="906"/>
      <c r="I251" s="227"/>
      <c r="J251" s="228"/>
      <c r="K251" s="228"/>
      <c r="M251" s="228"/>
      <c r="N251" s="906"/>
      <c r="O251" s="225"/>
    </row>
    <row r="252" spans="2:15" ht="15.75" customHeight="1">
      <c r="B252" s="223"/>
      <c r="C252" s="904"/>
      <c r="D252" s="224"/>
      <c r="E252" s="905"/>
      <c r="F252" s="906"/>
      <c r="I252" s="227"/>
      <c r="J252" s="228"/>
      <c r="K252" s="228"/>
      <c r="M252" s="228"/>
      <c r="N252" s="906"/>
      <c r="O252" s="225"/>
    </row>
    <row r="253" spans="2:15" ht="15.75" customHeight="1">
      <c r="B253" s="223"/>
      <c r="C253" s="904"/>
      <c r="D253" s="224"/>
      <c r="E253" s="905"/>
      <c r="F253" s="906"/>
      <c r="I253" s="227"/>
      <c r="J253" s="228"/>
      <c r="K253" s="228"/>
      <c r="M253" s="228"/>
      <c r="N253" s="906"/>
      <c r="O253" s="225"/>
    </row>
    <row r="254" spans="2:15" ht="15.75" customHeight="1">
      <c r="B254" s="223"/>
      <c r="C254" s="904"/>
      <c r="D254" s="224"/>
      <c r="E254" s="905"/>
      <c r="F254" s="906"/>
      <c r="I254" s="227"/>
      <c r="J254" s="228"/>
      <c r="K254" s="228"/>
      <c r="M254" s="228"/>
      <c r="N254" s="906"/>
      <c r="O254" s="225"/>
    </row>
    <row r="255" spans="2:15" ht="15.75" customHeight="1">
      <c r="B255" s="223"/>
      <c r="C255" s="904"/>
      <c r="D255" s="224"/>
      <c r="E255" s="905"/>
      <c r="F255" s="906"/>
      <c r="I255" s="227"/>
      <c r="J255" s="228"/>
      <c r="K255" s="228"/>
      <c r="M255" s="228"/>
      <c r="N255" s="906"/>
      <c r="O255" s="225"/>
    </row>
    <row r="256" spans="2:15" ht="15.75" customHeight="1">
      <c r="B256" s="223"/>
      <c r="C256" s="904"/>
      <c r="D256" s="224"/>
      <c r="E256" s="905"/>
      <c r="F256" s="906"/>
      <c r="I256" s="227"/>
      <c r="J256" s="228"/>
      <c r="K256" s="228"/>
      <c r="M256" s="228"/>
      <c r="N256" s="906"/>
      <c r="O256" s="225"/>
    </row>
    <row r="257" spans="2:15" ht="15.75" customHeight="1">
      <c r="B257" s="223"/>
      <c r="C257" s="904"/>
      <c r="D257" s="224"/>
      <c r="E257" s="905"/>
      <c r="F257" s="906"/>
      <c r="I257" s="227"/>
      <c r="J257" s="228"/>
      <c r="K257" s="228"/>
      <c r="M257" s="228"/>
      <c r="N257" s="906"/>
      <c r="O257" s="225"/>
    </row>
    <row r="258" spans="2:15" ht="15.75" customHeight="1">
      <c r="B258" s="223"/>
      <c r="C258" s="904"/>
      <c r="D258" s="224"/>
      <c r="E258" s="905"/>
      <c r="F258" s="906"/>
      <c r="I258" s="227"/>
      <c r="J258" s="228"/>
      <c r="K258" s="228"/>
      <c r="M258" s="228"/>
      <c r="N258" s="906"/>
      <c r="O258" s="225"/>
    </row>
    <row r="259" spans="2:15" ht="15.75" customHeight="1">
      <c r="B259" s="223"/>
      <c r="C259" s="904"/>
      <c r="D259" s="224"/>
      <c r="E259" s="905"/>
      <c r="F259" s="906"/>
      <c r="I259" s="227"/>
      <c r="J259" s="228"/>
      <c r="K259" s="228"/>
      <c r="M259" s="228"/>
      <c r="N259" s="906"/>
      <c r="O259" s="225"/>
    </row>
    <row r="260" spans="2:15" ht="15.75" customHeight="1">
      <c r="B260" s="223"/>
      <c r="C260" s="904"/>
      <c r="D260" s="224"/>
      <c r="E260" s="905"/>
      <c r="F260" s="906"/>
      <c r="I260" s="227"/>
      <c r="J260" s="228"/>
      <c r="K260" s="228"/>
      <c r="M260" s="228"/>
      <c r="N260" s="906"/>
      <c r="O260" s="225"/>
    </row>
    <row r="261" spans="2:15" ht="15.75" customHeight="1">
      <c r="B261" s="223"/>
      <c r="C261" s="904"/>
      <c r="D261" s="224"/>
      <c r="E261" s="905"/>
      <c r="F261" s="906"/>
      <c r="I261" s="227"/>
      <c r="J261" s="228"/>
      <c r="K261" s="228"/>
      <c r="M261" s="228"/>
      <c r="N261" s="906"/>
      <c r="O261" s="225"/>
    </row>
    <row r="262" spans="2:15" ht="15.75" customHeight="1">
      <c r="B262" s="223"/>
      <c r="C262" s="904"/>
      <c r="D262" s="224"/>
      <c r="E262" s="905"/>
      <c r="F262" s="906"/>
      <c r="I262" s="227"/>
      <c r="J262" s="228"/>
      <c r="K262" s="228"/>
      <c r="M262" s="228"/>
      <c r="N262" s="906"/>
      <c r="O262" s="225"/>
    </row>
    <row r="263" spans="2:15" ht="15.75" customHeight="1">
      <c r="B263" s="223"/>
      <c r="C263" s="904"/>
      <c r="D263" s="224"/>
      <c r="E263" s="905"/>
      <c r="F263" s="906"/>
      <c r="I263" s="227"/>
      <c r="J263" s="228"/>
      <c r="K263" s="228"/>
      <c r="M263" s="228"/>
      <c r="N263" s="906"/>
      <c r="O263" s="225"/>
    </row>
    <row r="264" spans="2:15" ht="15.75" customHeight="1">
      <c r="B264" s="223"/>
      <c r="C264" s="904"/>
      <c r="D264" s="224"/>
      <c r="E264" s="905"/>
      <c r="F264" s="906"/>
      <c r="I264" s="227"/>
      <c r="J264" s="228"/>
      <c r="K264" s="228"/>
      <c r="M264" s="228"/>
      <c r="N264" s="906"/>
      <c r="O264" s="225"/>
    </row>
    <row r="265" spans="2:15" ht="15.75" customHeight="1">
      <c r="B265" s="223"/>
      <c r="C265" s="904"/>
      <c r="D265" s="224"/>
      <c r="E265" s="905"/>
      <c r="F265" s="906"/>
      <c r="I265" s="227"/>
      <c r="J265" s="228"/>
      <c r="K265" s="228"/>
      <c r="M265" s="228"/>
      <c r="N265" s="906"/>
      <c r="O265" s="225"/>
    </row>
    <row r="266" spans="2:15" ht="15.75" customHeight="1">
      <c r="B266" s="223"/>
      <c r="C266" s="904"/>
      <c r="D266" s="224"/>
      <c r="E266" s="905"/>
      <c r="F266" s="906"/>
      <c r="I266" s="227"/>
      <c r="J266" s="228"/>
      <c r="K266" s="228"/>
      <c r="M266" s="228"/>
      <c r="N266" s="906"/>
      <c r="O266" s="225"/>
    </row>
    <row r="267" spans="2:15" ht="15.75" customHeight="1">
      <c r="B267" s="223"/>
      <c r="C267" s="904"/>
      <c r="D267" s="224"/>
      <c r="E267" s="905"/>
      <c r="F267" s="906"/>
      <c r="I267" s="227"/>
      <c r="J267" s="228"/>
      <c r="K267" s="228"/>
      <c r="M267" s="228"/>
      <c r="N267" s="906"/>
      <c r="O267" s="225"/>
    </row>
    <row r="268" spans="2:15" ht="15.75" customHeight="1">
      <c r="B268" s="223"/>
      <c r="C268" s="904"/>
      <c r="D268" s="224"/>
      <c r="E268" s="905"/>
      <c r="F268" s="906"/>
      <c r="I268" s="227"/>
      <c r="J268" s="228"/>
      <c r="K268" s="228"/>
      <c r="M268" s="228"/>
      <c r="N268" s="906"/>
      <c r="O268" s="225"/>
    </row>
    <row r="269" spans="2:15" ht="15.75" customHeight="1">
      <c r="B269" s="223"/>
      <c r="C269" s="904"/>
      <c r="D269" s="224"/>
      <c r="E269" s="905"/>
      <c r="F269" s="906"/>
      <c r="I269" s="227"/>
      <c r="J269" s="228"/>
      <c r="K269" s="228"/>
      <c r="M269" s="228"/>
      <c r="N269" s="906"/>
      <c r="O269" s="225"/>
    </row>
    <row r="270" spans="2:15" ht="15.75" customHeight="1">
      <c r="B270" s="223"/>
      <c r="C270" s="904"/>
      <c r="D270" s="224"/>
      <c r="E270" s="905"/>
      <c r="F270" s="906"/>
      <c r="I270" s="227"/>
      <c r="J270" s="228"/>
      <c r="K270" s="228"/>
      <c r="M270" s="228"/>
      <c r="N270" s="906"/>
      <c r="O270" s="225"/>
    </row>
    <row r="271" spans="2:15" ht="15.75" customHeight="1">
      <c r="B271" s="223"/>
      <c r="C271" s="904"/>
      <c r="D271" s="224"/>
      <c r="E271" s="905"/>
      <c r="F271" s="906"/>
      <c r="I271" s="227"/>
      <c r="J271" s="228"/>
      <c r="K271" s="228"/>
      <c r="M271" s="228"/>
      <c r="N271" s="906"/>
      <c r="O271" s="225"/>
    </row>
    <row r="272" spans="2:15" ht="15.75" customHeight="1">
      <c r="B272" s="223"/>
      <c r="C272" s="904"/>
      <c r="D272" s="224"/>
      <c r="E272" s="905"/>
      <c r="F272" s="906"/>
      <c r="I272" s="227"/>
      <c r="J272" s="228"/>
      <c r="K272" s="228"/>
      <c r="M272" s="228"/>
      <c r="N272" s="906"/>
      <c r="O272" s="225"/>
    </row>
    <row r="273" spans="2:15" ht="15.75" customHeight="1">
      <c r="B273" s="223"/>
      <c r="C273" s="904"/>
      <c r="D273" s="224"/>
      <c r="E273" s="905"/>
      <c r="F273" s="906"/>
      <c r="I273" s="227"/>
      <c r="J273" s="228"/>
      <c r="K273" s="228"/>
      <c r="M273" s="228"/>
      <c r="N273" s="906"/>
      <c r="O273" s="225"/>
    </row>
    <row r="274" spans="2:15" ht="15.75" customHeight="1">
      <c r="B274" s="223"/>
      <c r="C274" s="904"/>
      <c r="D274" s="224"/>
      <c r="E274" s="905"/>
      <c r="F274" s="906"/>
      <c r="I274" s="227"/>
      <c r="J274" s="228"/>
      <c r="K274" s="228"/>
      <c r="M274" s="228"/>
      <c r="N274" s="906"/>
      <c r="O274" s="225"/>
    </row>
    <row r="275" spans="2:15" ht="15.75" customHeight="1">
      <c r="B275" s="223"/>
      <c r="C275" s="904"/>
      <c r="D275" s="224"/>
      <c r="E275" s="905"/>
      <c r="F275" s="906"/>
      <c r="I275" s="227"/>
      <c r="J275" s="228"/>
      <c r="K275" s="228"/>
      <c r="M275" s="228"/>
      <c r="N275" s="906"/>
      <c r="O275" s="225"/>
    </row>
    <row r="276" spans="2:15" ht="15.75" customHeight="1">
      <c r="B276" s="223"/>
      <c r="C276" s="904"/>
      <c r="D276" s="224"/>
      <c r="E276" s="905"/>
      <c r="F276" s="906"/>
      <c r="I276" s="227"/>
      <c r="J276" s="228"/>
      <c r="K276" s="228"/>
      <c r="M276" s="228"/>
      <c r="N276" s="906"/>
      <c r="O276" s="225"/>
    </row>
    <row r="277" spans="2:15" ht="15.75" customHeight="1">
      <c r="B277" s="223"/>
      <c r="C277" s="904"/>
      <c r="D277" s="224"/>
      <c r="E277" s="905"/>
      <c r="F277" s="906"/>
      <c r="I277" s="227"/>
      <c r="J277" s="228"/>
      <c r="K277" s="228"/>
      <c r="M277" s="228"/>
      <c r="N277" s="906"/>
      <c r="O277" s="225"/>
    </row>
    <row r="278" spans="2:15" ht="15.75" customHeight="1">
      <c r="B278" s="223"/>
      <c r="C278" s="904"/>
      <c r="D278" s="224"/>
      <c r="E278" s="905"/>
      <c r="F278" s="906"/>
      <c r="I278" s="227"/>
      <c r="J278" s="228"/>
      <c r="K278" s="228"/>
      <c r="M278" s="228"/>
      <c r="N278" s="906"/>
      <c r="O278" s="225"/>
    </row>
    <row r="279" spans="2:15" ht="15.75" customHeight="1">
      <c r="B279" s="223"/>
      <c r="C279" s="904"/>
      <c r="D279" s="224"/>
      <c r="E279" s="905"/>
      <c r="F279" s="906"/>
      <c r="I279" s="227"/>
      <c r="J279" s="228"/>
      <c r="K279" s="228"/>
      <c r="M279" s="228"/>
      <c r="N279" s="906"/>
      <c r="O279" s="225"/>
    </row>
    <row r="280" spans="2:15" ht="15.75" customHeight="1">
      <c r="B280" s="223"/>
      <c r="C280" s="904"/>
      <c r="D280" s="224"/>
      <c r="E280" s="905"/>
      <c r="F280" s="906"/>
      <c r="I280" s="227"/>
      <c r="J280" s="228"/>
      <c r="K280" s="228"/>
      <c r="M280" s="228"/>
      <c r="N280" s="906"/>
      <c r="O280" s="225"/>
    </row>
    <row r="281" spans="2:15" ht="15.75" customHeight="1">
      <c r="B281" s="223"/>
      <c r="C281" s="904"/>
      <c r="D281" s="224"/>
      <c r="E281" s="905"/>
      <c r="F281" s="906"/>
      <c r="I281" s="227"/>
      <c r="J281" s="228"/>
      <c r="K281" s="228"/>
      <c r="M281" s="228"/>
      <c r="N281" s="906"/>
      <c r="O281" s="225"/>
    </row>
    <row r="282" spans="2:15" ht="15.75" customHeight="1">
      <c r="B282" s="223"/>
      <c r="C282" s="904"/>
      <c r="D282" s="224"/>
      <c r="E282" s="905"/>
      <c r="F282" s="906"/>
      <c r="I282" s="227"/>
      <c r="J282" s="228"/>
      <c r="K282" s="228"/>
      <c r="M282" s="228"/>
      <c r="N282" s="906"/>
      <c r="O282" s="225"/>
    </row>
    <row r="283" spans="2:15" ht="15.75" customHeight="1">
      <c r="B283" s="223"/>
      <c r="C283" s="904"/>
      <c r="D283" s="224"/>
      <c r="E283" s="905"/>
      <c r="F283" s="906"/>
      <c r="I283" s="227"/>
      <c r="J283" s="228"/>
      <c r="K283" s="228"/>
      <c r="M283" s="228"/>
      <c r="N283" s="906"/>
      <c r="O283" s="225"/>
    </row>
    <row r="284" spans="2:15" ht="15.75" customHeight="1">
      <c r="B284" s="223"/>
      <c r="C284" s="904"/>
      <c r="D284" s="224"/>
      <c r="E284" s="905"/>
      <c r="F284" s="906"/>
      <c r="I284" s="227"/>
      <c r="J284" s="228"/>
      <c r="K284" s="228"/>
      <c r="M284" s="228"/>
      <c r="N284" s="906"/>
      <c r="O284" s="225"/>
    </row>
    <row r="285" spans="2:15" ht="15.75" customHeight="1">
      <c r="B285" s="223"/>
      <c r="C285" s="904"/>
      <c r="D285" s="224"/>
      <c r="E285" s="905"/>
      <c r="F285" s="906"/>
      <c r="I285" s="227"/>
      <c r="J285" s="228"/>
      <c r="K285" s="228"/>
      <c r="M285" s="228"/>
      <c r="N285" s="906"/>
      <c r="O285" s="225"/>
    </row>
    <row r="286" spans="2:15" ht="15.75" customHeight="1">
      <c r="B286" s="223"/>
      <c r="C286" s="904"/>
      <c r="D286" s="224"/>
      <c r="E286" s="905"/>
      <c r="F286" s="906"/>
      <c r="I286" s="227"/>
      <c r="J286" s="228"/>
      <c r="K286" s="228"/>
      <c r="M286" s="228"/>
      <c r="N286" s="906"/>
      <c r="O286" s="225"/>
    </row>
    <row r="287" spans="2:15" ht="15.75" customHeight="1">
      <c r="B287" s="223"/>
      <c r="C287" s="904"/>
      <c r="D287" s="224"/>
      <c r="E287" s="905"/>
      <c r="F287" s="906"/>
      <c r="I287" s="227"/>
      <c r="J287" s="228"/>
      <c r="K287" s="228"/>
      <c r="M287" s="228"/>
      <c r="N287" s="906"/>
      <c r="O287" s="225"/>
    </row>
    <row r="288" spans="2:15" ht="15.75" customHeight="1">
      <c r="B288" s="223"/>
      <c r="C288" s="904"/>
      <c r="D288" s="224"/>
      <c r="E288" s="905"/>
      <c r="F288" s="906"/>
      <c r="I288" s="227"/>
      <c r="J288" s="228"/>
      <c r="K288" s="228"/>
      <c r="M288" s="228"/>
      <c r="N288" s="906"/>
      <c r="O288" s="225"/>
    </row>
    <row r="289" spans="2:15" ht="15.75" customHeight="1">
      <c r="B289" s="223"/>
      <c r="C289" s="904"/>
      <c r="D289" s="224"/>
      <c r="E289" s="905"/>
      <c r="F289" s="906"/>
      <c r="I289" s="227"/>
      <c r="J289" s="228"/>
      <c r="K289" s="228"/>
      <c r="M289" s="228"/>
      <c r="N289" s="906"/>
      <c r="O289" s="225"/>
    </row>
    <row r="290" spans="2:15" ht="15.75" customHeight="1">
      <c r="B290" s="223"/>
      <c r="C290" s="904"/>
      <c r="D290" s="224"/>
      <c r="E290" s="905"/>
      <c r="F290" s="906"/>
      <c r="I290" s="227"/>
      <c r="J290" s="228"/>
      <c r="K290" s="228"/>
      <c r="M290" s="228"/>
      <c r="N290" s="906"/>
      <c r="O290" s="225"/>
    </row>
    <row r="291" spans="2:15" ht="15.75" customHeight="1">
      <c r="B291" s="223"/>
      <c r="C291" s="904"/>
      <c r="D291" s="224"/>
      <c r="E291" s="905"/>
      <c r="F291" s="906"/>
      <c r="I291" s="227"/>
      <c r="J291" s="228"/>
      <c r="K291" s="228"/>
      <c r="M291" s="228"/>
      <c r="N291" s="906"/>
      <c r="O291" s="225"/>
    </row>
    <row r="292" spans="2:15" ht="15.75" customHeight="1">
      <c r="B292" s="223"/>
      <c r="C292" s="904"/>
      <c r="D292" s="224"/>
      <c r="E292" s="905"/>
      <c r="F292" s="906"/>
      <c r="I292" s="227"/>
      <c r="J292" s="228"/>
      <c r="K292" s="228"/>
      <c r="M292" s="228"/>
      <c r="N292" s="906"/>
      <c r="O292" s="225"/>
    </row>
    <row r="293" spans="2:15" ht="15.75" customHeight="1">
      <c r="B293" s="223"/>
      <c r="C293" s="904"/>
      <c r="D293" s="224"/>
      <c r="E293" s="905"/>
      <c r="F293" s="906"/>
      <c r="I293" s="227"/>
      <c r="J293" s="228"/>
      <c r="K293" s="228"/>
      <c r="M293" s="228"/>
      <c r="N293" s="906"/>
      <c r="O293" s="225"/>
    </row>
    <row r="294" spans="2:15" ht="15.75" customHeight="1">
      <c r="B294" s="223"/>
      <c r="C294" s="904"/>
      <c r="D294" s="224"/>
      <c r="E294" s="905"/>
      <c r="F294" s="906"/>
      <c r="I294" s="227"/>
      <c r="J294" s="228"/>
      <c r="K294" s="228"/>
      <c r="M294" s="228"/>
      <c r="N294" s="906"/>
      <c r="O294" s="225"/>
    </row>
    <row r="295" spans="2:15" ht="15.75" customHeight="1">
      <c r="B295" s="223"/>
      <c r="C295" s="904"/>
      <c r="D295" s="224"/>
      <c r="E295" s="905"/>
      <c r="F295" s="906"/>
      <c r="I295" s="227"/>
      <c r="J295" s="228"/>
      <c r="K295" s="228"/>
      <c r="M295" s="228"/>
      <c r="N295" s="906"/>
      <c r="O295" s="225"/>
    </row>
    <row r="296" spans="2:15" ht="15.75" customHeight="1">
      <c r="B296" s="223"/>
      <c r="C296" s="904"/>
      <c r="D296" s="224"/>
      <c r="E296" s="905"/>
      <c r="F296" s="906"/>
      <c r="I296" s="227"/>
      <c r="J296" s="228"/>
      <c r="K296" s="228"/>
      <c r="M296" s="228"/>
      <c r="N296" s="906"/>
      <c r="O296" s="225"/>
    </row>
    <row r="297" spans="2:15" ht="15.75" customHeight="1">
      <c r="B297" s="223"/>
      <c r="C297" s="904"/>
      <c r="D297" s="224"/>
      <c r="E297" s="905"/>
      <c r="F297" s="906"/>
      <c r="I297" s="227"/>
      <c r="J297" s="228"/>
      <c r="K297" s="228"/>
      <c r="M297" s="228"/>
      <c r="N297" s="906"/>
      <c r="O297" s="225"/>
    </row>
    <row r="298" spans="2:15" ht="15.75" customHeight="1">
      <c r="B298" s="223"/>
      <c r="C298" s="904"/>
      <c r="D298" s="224"/>
      <c r="E298" s="905"/>
      <c r="F298" s="906"/>
      <c r="I298" s="227"/>
      <c r="J298" s="228"/>
      <c r="K298" s="228"/>
      <c r="M298" s="228"/>
      <c r="N298" s="906"/>
      <c r="O298" s="225"/>
    </row>
    <row r="299" spans="2:15" ht="15.75" customHeight="1">
      <c r="B299" s="223"/>
      <c r="C299" s="904"/>
      <c r="D299" s="224"/>
      <c r="E299" s="905"/>
      <c r="F299" s="906"/>
      <c r="I299" s="227"/>
      <c r="J299" s="228"/>
      <c r="K299" s="228"/>
      <c r="M299" s="228"/>
      <c r="N299" s="906"/>
      <c r="O299" s="225"/>
    </row>
    <row r="300" spans="2:15" ht="15.75" customHeight="1">
      <c r="B300" s="223"/>
      <c r="C300" s="904"/>
      <c r="D300" s="224"/>
      <c r="E300" s="905"/>
      <c r="F300" s="906"/>
      <c r="I300" s="227"/>
      <c r="J300" s="228"/>
      <c r="K300" s="228"/>
      <c r="M300" s="228"/>
      <c r="N300" s="906"/>
      <c r="O300" s="225"/>
    </row>
    <row r="301" spans="2:15" ht="15.75" customHeight="1">
      <c r="B301" s="223"/>
      <c r="C301" s="904"/>
      <c r="D301" s="224"/>
      <c r="E301" s="905"/>
      <c r="F301" s="906"/>
      <c r="I301" s="227"/>
      <c r="J301" s="228"/>
      <c r="K301" s="228"/>
      <c r="M301" s="228"/>
      <c r="N301" s="906"/>
      <c r="O301" s="225"/>
    </row>
    <row r="302" spans="2:15" ht="15.75" customHeight="1">
      <c r="B302" s="223"/>
      <c r="C302" s="904"/>
      <c r="D302" s="224"/>
      <c r="E302" s="905"/>
      <c r="F302" s="906"/>
      <c r="I302" s="227"/>
      <c r="J302" s="228"/>
      <c r="K302" s="228"/>
      <c r="M302" s="228"/>
      <c r="N302" s="906"/>
      <c r="O302" s="225"/>
    </row>
    <row r="303" spans="2:15" ht="15.75" customHeight="1">
      <c r="B303" s="223"/>
      <c r="C303" s="904"/>
      <c r="D303" s="224"/>
      <c r="E303" s="905"/>
      <c r="F303" s="906"/>
      <c r="I303" s="227"/>
      <c r="J303" s="228"/>
      <c r="K303" s="228"/>
      <c r="M303" s="228"/>
      <c r="N303" s="906"/>
      <c r="O303" s="225"/>
    </row>
    <row r="304" spans="2:15" ht="15.75" customHeight="1">
      <c r="B304" s="223"/>
      <c r="C304" s="904"/>
      <c r="D304" s="224"/>
      <c r="E304" s="905"/>
      <c r="F304" s="906"/>
      <c r="I304" s="227"/>
      <c r="J304" s="228"/>
      <c r="K304" s="228"/>
      <c r="M304" s="228"/>
      <c r="N304" s="906"/>
      <c r="O304" s="225"/>
    </row>
    <row r="305" spans="2:15" ht="15.75" customHeight="1">
      <c r="B305" s="223"/>
      <c r="C305" s="904"/>
      <c r="D305" s="224"/>
      <c r="E305" s="905"/>
      <c r="F305" s="906"/>
      <c r="I305" s="227"/>
      <c r="J305" s="228"/>
      <c r="K305" s="228"/>
      <c r="M305" s="228"/>
      <c r="N305" s="906"/>
      <c r="O305" s="225"/>
    </row>
    <row r="306" spans="2:15" ht="15.75" customHeight="1">
      <c r="B306" s="223"/>
      <c r="C306" s="904"/>
      <c r="D306" s="224"/>
      <c r="E306" s="905"/>
      <c r="F306" s="906"/>
      <c r="I306" s="227"/>
      <c r="J306" s="228"/>
      <c r="K306" s="228"/>
      <c r="M306" s="228"/>
      <c r="N306" s="906"/>
      <c r="O306" s="225"/>
    </row>
    <row r="307" spans="2:15" ht="15.75" customHeight="1">
      <c r="B307" s="223"/>
      <c r="C307" s="904"/>
      <c r="D307" s="224"/>
      <c r="E307" s="905"/>
      <c r="F307" s="906"/>
      <c r="I307" s="227"/>
      <c r="J307" s="228"/>
      <c r="K307" s="228"/>
      <c r="M307" s="228"/>
      <c r="N307" s="906"/>
      <c r="O307" s="225"/>
    </row>
    <row r="308" spans="2:15" ht="15.75" customHeight="1">
      <c r="B308" s="223"/>
      <c r="C308" s="904"/>
      <c r="D308" s="224"/>
      <c r="E308" s="905"/>
      <c r="F308" s="906"/>
      <c r="I308" s="227"/>
      <c r="J308" s="228"/>
      <c r="K308" s="228"/>
      <c r="M308" s="228"/>
      <c r="N308" s="906"/>
      <c r="O308" s="225"/>
    </row>
    <row r="309" spans="2:15" ht="15.75" customHeight="1">
      <c r="B309" s="223"/>
      <c r="C309" s="904"/>
      <c r="D309" s="224"/>
      <c r="E309" s="905"/>
      <c r="F309" s="906"/>
      <c r="I309" s="227"/>
      <c r="J309" s="228"/>
      <c r="K309" s="228"/>
      <c r="M309" s="228"/>
      <c r="N309" s="906"/>
      <c r="O309" s="225"/>
    </row>
    <row r="310" spans="2:15" ht="15.75" customHeight="1">
      <c r="B310" s="223"/>
      <c r="C310" s="904"/>
      <c r="D310" s="224"/>
      <c r="E310" s="905"/>
      <c r="F310" s="906"/>
      <c r="I310" s="227"/>
      <c r="J310" s="228"/>
      <c r="K310" s="228"/>
      <c r="M310" s="228"/>
      <c r="N310" s="906"/>
      <c r="O310" s="225"/>
    </row>
    <row r="311" spans="2:15" ht="15.75" customHeight="1">
      <c r="B311" s="223"/>
      <c r="C311" s="904"/>
      <c r="D311" s="224"/>
      <c r="E311" s="905"/>
      <c r="F311" s="906"/>
      <c r="I311" s="227"/>
      <c r="J311" s="228"/>
      <c r="K311" s="228"/>
      <c r="M311" s="228"/>
      <c r="N311" s="906"/>
      <c r="O311" s="225"/>
    </row>
    <row r="312" spans="2:15" ht="15.75" customHeight="1">
      <c r="B312" s="223"/>
      <c r="C312" s="904"/>
      <c r="D312" s="224"/>
      <c r="E312" s="905"/>
      <c r="F312" s="906"/>
      <c r="I312" s="227"/>
      <c r="J312" s="228"/>
      <c r="K312" s="228"/>
      <c r="M312" s="228"/>
      <c r="N312" s="906"/>
      <c r="O312" s="225"/>
    </row>
    <row r="313" spans="2:15" ht="15.75" customHeight="1">
      <c r="B313" s="223"/>
      <c r="C313" s="904"/>
      <c r="D313" s="224"/>
      <c r="E313" s="905"/>
      <c r="F313" s="906"/>
      <c r="I313" s="227"/>
      <c r="J313" s="228"/>
      <c r="K313" s="228"/>
      <c r="M313" s="228"/>
      <c r="N313" s="906"/>
      <c r="O313" s="225"/>
    </row>
    <row r="314" spans="2:15" ht="15.75" customHeight="1">
      <c r="B314" s="223"/>
      <c r="C314" s="904"/>
      <c r="D314" s="224"/>
      <c r="E314" s="905"/>
      <c r="F314" s="906"/>
      <c r="I314" s="227"/>
      <c r="J314" s="228"/>
      <c r="K314" s="228"/>
      <c r="M314" s="228"/>
      <c r="N314" s="906"/>
      <c r="O314" s="225"/>
    </row>
    <row r="315" spans="2:15" ht="15.75" customHeight="1">
      <c r="B315" s="223"/>
      <c r="C315" s="904"/>
      <c r="D315" s="224"/>
      <c r="E315" s="905"/>
      <c r="F315" s="906"/>
      <c r="I315" s="227"/>
      <c r="J315" s="228"/>
      <c r="K315" s="228"/>
      <c r="M315" s="228"/>
      <c r="N315" s="906"/>
      <c r="O315" s="225"/>
    </row>
    <row r="316" spans="2:15" ht="15.75" customHeight="1">
      <c r="B316" s="223"/>
      <c r="C316" s="904"/>
      <c r="D316" s="224"/>
      <c r="E316" s="905"/>
      <c r="F316" s="906"/>
      <c r="I316" s="227"/>
      <c r="J316" s="228"/>
      <c r="K316" s="228"/>
      <c r="M316" s="228"/>
      <c r="N316" s="906"/>
      <c r="O316" s="225"/>
    </row>
    <row r="317" spans="2:15" ht="15.75" customHeight="1">
      <c r="B317" s="223"/>
      <c r="C317" s="904"/>
      <c r="D317" s="224"/>
      <c r="E317" s="905"/>
      <c r="F317" s="906"/>
      <c r="I317" s="227"/>
      <c r="J317" s="228"/>
      <c r="K317" s="228"/>
      <c r="M317" s="228"/>
      <c r="N317" s="906"/>
      <c r="O317" s="225"/>
    </row>
    <row r="318" spans="2:15" ht="15.75" customHeight="1">
      <c r="B318" s="223"/>
      <c r="C318" s="904"/>
      <c r="D318" s="224"/>
      <c r="E318" s="905"/>
      <c r="F318" s="906"/>
      <c r="I318" s="227"/>
      <c r="J318" s="228"/>
      <c r="K318" s="228"/>
      <c r="M318" s="228"/>
      <c r="N318" s="906"/>
      <c r="O318" s="225"/>
    </row>
    <row r="319" spans="2:15" ht="15.75" customHeight="1">
      <c r="B319" s="223"/>
      <c r="C319" s="904"/>
      <c r="D319" s="224"/>
      <c r="E319" s="905"/>
      <c r="F319" s="906"/>
      <c r="I319" s="227"/>
      <c r="J319" s="228"/>
      <c r="K319" s="228"/>
      <c r="M319" s="228"/>
      <c r="N319" s="906"/>
      <c r="O319" s="225"/>
    </row>
    <row r="320" spans="2:15" ht="15.75" customHeight="1">
      <c r="B320" s="223"/>
      <c r="C320" s="904"/>
      <c r="D320" s="224"/>
      <c r="E320" s="905"/>
      <c r="F320" s="906"/>
      <c r="I320" s="227"/>
      <c r="J320" s="228"/>
      <c r="K320" s="228"/>
      <c r="M320" s="228"/>
      <c r="N320" s="906"/>
      <c r="O320" s="225"/>
    </row>
    <row r="321" spans="2:15" ht="15.75" customHeight="1">
      <c r="B321" s="223"/>
      <c r="C321" s="904"/>
      <c r="D321" s="224"/>
      <c r="E321" s="905"/>
      <c r="F321" s="906"/>
      <c r="I321" s="227"/>
      <c r="J321" s="228"/>
      <c r="K321" s="228"/>
      <c r="M321" s="228"/>
      <c r="N321" s="906"/>
      <c r="O321" s="225"/>
    </row>
    <row r="322" spans="2:15" ht="15.75" customHeight="1">
      <c r="B322" s="223"/>
      <c r="C322" s="904"/>
      <c r="D322" s="224"/>
      <c r="E322" s="905"/>
      <c r="F322" s="906"/>
      <c r="I322" s="227"/>
      <c r="J322" s="228"/>
      <c r="K322" s="228"/>
      <c r="M322" s="228"/>
      <c r="N322" s="906"/>
      <c r="O322" s="225"/>
    </row>
    <row r="323" spans="2:15" ht="15.75" customHeight="1">
      <c r="B323" s="223"/>
      <c r="C323" s="904"/>
      <c r="D323" s="224"/>
      <c r="E323" s="905"/>
      <c r="F323" s="906"/>
      <c r="I323" s="227"/>
      <c r="J323" s="228"/>
      <c r="K323" s="228"/>
      <c r="M323" s="228"/>
      <c r="N323" s="906"/>
      <c r="O323" s="225"/>
    </row>
    <row r="324" spans="2:15" ht="15.75" customHeight="1">
      <c r="B324" s="223"/>
      <c r="C324" s="904"/>
      <c r="D324" s="224"/>
      <c r="E324" s="905"/>
      <c r="F324" s="906"/>
      <c r="I324" s="227"/>
      <c r="J324" s="228"/>
      <c r="K324" s="228"/>
      <c r="M324" s="228"/>
      <c r="N324" s="906"/>
      <c r="O324" s="225"/>
    </row>
    <row r="325" spans="2:15" ht="15.75" customHeight="1">
      <c r="B325" s="223"/>
      <c r="C325" s="904"/>
      <c r="D325" s="224"/>
      <c r="E325" s="905"/>
      <c r="F325" s="906"/>
      <c r="I325" s="227"/>
      <c r="J325" s="228"/>
      <c r="K325" s="228"/>
      <c r="M325" s="228"/>
      <c r="N325" s="906"/>
      <c r="O325" s="225"/>
    </row>
    <row r="326" spans="2:15" ht="15.75" customHeight="1">
      <c r="B326" s="223"/>
      <c r="C326" s="904"/>
      <c r="D326" s="224"/>
      <c r="E326" s="905"/>
      <c r="F326" s="906"/>
      <c r="I326" s="227"/>
      <c r="J326" s="228"/>
      <c r="K326" s="228"/>
      <c r="M326" s="228"/>
      <c r="N326" s="906"/>
      <c r="O326" s="225"/>
    </row>
    <row r="327" spans="2:15" ht="15.75" customHeight="1">
      <c r="B327" s="223"/>
      <c r="C327" s="904"/>
      <c r="D327" s="224"/>
      <c r="E327" s="905"/>
      <c r="F327" s="906"/>
      <c r="I327" s="227"/>
      <c r="J327" s="228"/>
      <c r="K327" s="228"/>
      <c r="M327" s="228"/>
      <c r="N327" s="906"/>
      <c r="O327" s="225"/>
    </row>
    <row r="328" spans="2:15" ht="15.75" customHeight="1">
      <c r="B328" s="223"/>
      <c r="C328" s="904"/>
      <c r="D328" s="224"/>
      <c r="E328" s="905"/>
      <c r="F328" s="906"/>
      <c r="I328" s="227"/>
      <c r="J328" s="228"/>
      <c r="K328" s="228"/>
      <c r="M328" s="228"/>
      <c r="N328" s="906"/>
      <c r="O328" s="225"/>
    </row>
    <row r="329" spans="2:15" ht="15.75" customHeight="1">
      <c r="B329" s="223"/>
      <c r="C329" s="904"/>
      <c r="D329" s="224"/>
      <c r="E329" s="905"/>
      <c r="F329" s="906"/>
      <c r="I329" s="227"/>
      <c r="J329" s="228"/>
      <c r="K329" s="228"/>
      <c r="M329" s="228"/>
      <c r="N329" s="906"/>
      <c r="O329" s="225"/>
    </row>
    <row r="330" spans="2:15" ht="15.75" customHeight="1">
      <c r="B330" s="223"/>
      <c r="C330" s="904"/>
      <c r="D330" s="224"/>
      <c r="E330" s="905"/>
      <c r="F330" s="906"/>
      <c r="I330" s="227"/>
      <c r="J330" s="228"/>
      <c r="K330" s="228"/>
      <c r="M330" s="228"/>
      <c r="N330" s="906"/>
      <c r="O330" s="225"/>
    </row>
    <row r="331" spans="2:15" ht="15.75" customHeight="1">
      <c r="B331" s="223"/>
      <c r="C331" s="904"/>
      <c r="D331" s="224"/>
      <c r="E331" s="905"/>
      <c r="F331" s="906"/>
      <c r="I331" s="227"/>
      <c r="J331" s="228"/>
      <c r="K331" s="228"/>
      <c r="M331" s="228"/>
      <c r="N331" s="906"/>
      <c r="O331" s="225"/>
    </row>
    <row r="332" spans="2:15" ht="15.75" customHeight="1">
      <c r="B332" s="223"/>
      <c r="C332" s="904"/>
      <c r="D332" s="224"/>
      <c r="E332" s="905"/>
      <c r="F332" s="906"/>
      <c r="I332" s="227"/>
      <c r="J332" s="228"/>
      <c r="K332" s="228"/>
      <c r="M332" s="228"/>
      <c r="N332" s="906"/>
      <c r="O332" s="225"/>
    </row>
    <row r="333" spans="2:15" ht="15.75" customHeight="1">
      <c r="B333" s="223"/>
      <c r="C333" s="904"/>
      <c r="D333" s="224"/>
      <c r="E333" s="905"/>
      <c r="F333" s="906"/>
      <c r="I333" s="227"/>
      <c r="J333" s="228"/>
      <c r="K333" s="228"/>
      <c r="M333" s="228"/>
      <c r="N333" s="906"/>
      <c r="O333" s="225"/>
    </row>
    <row r="334" spans="2:15" ht="15.75" customHeight="1">
      <c r="B334" s="223"/>
      <c r="C334" s="904"/>
      <c r="D334" s="224"/>
      <c r="E334" s="905"/>
      <c r="F334" s="906"/>
      <c r="I334" s="227"/>
      <c r="J334" s="228"/>
      <c r="K334" s="228"/>
      <c r="M334" s="228"/>
      <c r="N334" s="906"/>
      <c r="O334" s="225"/>
    </row>
    <row r="335" spans="2:15" ht="15.75" customHeight="1">
      <c r="B335" s="223"/>
      <c r="C335" s="904"/>
      <c r="D335" s="224"/>
      <c r="E335" s="905"/>
      <c r="F335" s="906"/>
      <c r="I335" s="227"/>
      <c r="J335" s="228"/>
      <c r="K335" s="228"/>
      <c r="M335" s="228"/>
      <c r="N335" s="906"/>
      <c r="O335" s="225"/>
    </row>
    <row r="336" spans="2:15" ht="15.75" customHeight="1">
      <c r="B336" s="223"/>
      <c r="C336" s="904"/>
      <c r="D336" s="224"/>
      <c r="E336" s="905"/>
      <c r="F336" s="906"/>
      <c r="I336" s="227"/>
      <c r="J336" s="228"/>
      <c r="K336" s="228"/>
      <c r="M336" s="228"/>
      <c r="N336" s="906"/>
      <c r="O336" s="225"/>
    </row>
    <row r="337" spans="2:15" ht="15.75" customHeight="1">
      <c r="B337" s="223"/>
      <c r="C337" s="904"/>
      <c r="D337" s="224"/>
      <c r="E337" s="905"/>
      <c r="F337" s="906"/>
      <c r="I337" s="227"/>
      <c r="J337" s="228"/>
      <c r="K337" s="228"/>
      <c r="M337" s="228"/>
      <c r="N337" s="906"/>
      <c r="O337" s="225"/>
    </row>
    <row r="338" spans="2:15" ht="15.75" customHeight="1">
      <c r="B338" s="223"/>
      <c r="C338" s="904"/>
      <c r="D338" s="224"/>
      <c r="E338" s="905"/>
      <c r="F338" s="906"/>
      <c r="I338" s="227"/>
      <c r="J338" s="228"/>
      <c r="K338" s="228"/>
      <c r="M338" s="228"/>
      <c r="N338" s="906"/>
      <c r="O338" s="225"/>
    </row>
    <row r="339" spans="2:15" ht="15.75" customHeight="1">
      <c r="B339" s="223"/>
      <c r="C339" s="904"/>
      <c r="D339" s="224"/>
      <c r="E339" s="905"/>
      <c r="F339" s="906"/>
      <c r="I339" s="227"/>
      <c r="J339" s="228"/>
      <c r="K339" s="228"/>
      <c r="M339" s="228"/>
      <c r="N339" s="906"/>
      <c r="O339" s="225"/>
    </row>
    <row r="340" spans="2:15" ht="15.75" customHeight="1">
      <c r="B340" s="223"/>
      <c r="C340" s="904"/>
      <c r="D340" s="224"/>
      <c r="E340" s="905"/>
      <c r="F340" s="906"/>
      <c r="I340" s="227"/>
      <c r="J340" s="228"/>
      <c r="K340" s="228"/>
      <c r="M340" s="228"/>
      <c r="N340" s="906"/>
      <c r="O340" s="225"/>
    </row>
    <row r="341" spans="2:15" ht="15.75" customHeight="1">
      <c r="B341" s="223"/>
      <c r="C341" s="904"/>
      <c r="D341" s="224"/>
      <c r="E341" s="905"/>
      <c r="F341" s="906"/>
      <c r="I341" s="227"/>
      <c r="J341" s="228"/>
      <c r="K341" s="228"/>
      <c r="M341" s="228"/>
      <c r="N341" s="906"/>
      <c r="O341" s="225"/>
    </row>
    <row r="342" spans="2:15" ht="15.75" customHeight="1">
      <c r="B342" s="223"/>
      <c r="C342" s="904"/>
      <c r="D342" s="224"/>
      <c r="E342" s="905"/>
      <c r="F342" s="906"/>
      <c r="I342" s="227"/>
      <c r="J342" s="228"/>
      <c r="K342" s="228"/>
      <c r="M342" s="228"/>
      <c r="N342" s="906"/>
      <c r="O342" s="225"/>
    </row>
    <row r="343" spans="2:15" ht="15.75" customHeight="1">
      <c r="B343" s="223"/>
      <c r="C343" s="904"/>
      <c r="D343" s="224"/>
      <c r="E343" s="905"/>
      <c r="F343" s="906"/>
      <c r="I343" s="227"/>
      <c r="J343" s="228"/>
      <c r="K343" s="228"/>
      <c r="M343" s="228"/>
      <c r="N343" s="906"/>
      <c r="O343" s="225"/>
    </row>
    <row r="344" spans="2:15" ht="15.75" customHeight="1">
      <c r="B344" s="223"/>
      <c r="C344" s="904"/>
      <c r="D344" s="224"/>
      <c r="E344" s="905"/>
      <c r="F344" s="906"/>
      <c r="I344" s="227"/>
      <c r="J344" s="228"/>
      <c r="K344" s="228"/>
      <c r="M344" s="228"/>
      <c r="N344" s="906"/>
      <c r="O344" s="225"/>
    </row>
    <row r="345" spans="2:15" ht="15.75" customHeight="1">
      <c r="B345" s="223"/>
      <c r="C345" s="904"/>
      <c r="D345" s="224"/>
      <c r="E345" s="905"/>
      <c r="F345" s="906"/>
      <c r="I345" s="227"/>
      <c r="J345" s="228"/>
      <c r="K345" s="228"/>
      <c r="M345" s="228"/>
      <c r="N345" s="906"/>
      <c r="O345" s="225"/>
    </row>
    <row r="346" spans="2:15" ht="15.75" customHeight="1">
      <c r="B346" s="223"/>
      <c r="C346" s="904"/>
      <c r="D346" s="224"/>
      <c r="E346" s="905"/>
      <c r="F346" s="906"/>
      <c r="I346" s="227"/>
      <c r="J346" s="228"/>
      <c r="K346" s="228"/>
      <c r="M346" s="228"/>
      <c r="N346" s="906"/>
      <c r="O346" s="225"/>
    </row>
    <row r="347" spans="2:15" ht="15.75" customHeight="1">
      <c r="B347" s="223"/>
      <c r="C347" s="904"/>
      <c r="D347" s="224"/>
      <c r="E347" s="905"/>
      <c r="F347" s="906"/>
      <c r="I347" s="227"/>
      <c r="J347" s="228"/>
      <c r="K347" s="228"/>
      <c r="M347" s="228"/>
      <c r="N347" s="906"/>
      <c r="O347" s="225"/>
    </row>
    <row r="348" spans="2:15" ht="15.75" customHeight="1">
      <c r="B348" s="223"/>
      <c r="C348" s="904"/>
      <c r="D348" s="224"/>
      <c r="E348" s="905"/>
      <c r="F348" s="906"/>
      <c r="I348" s="227"/>
      <c r="J348" s="228"/>
      <c r="K348" s="228"/>
      <c r="M348" s="228"/>
      <c r="N348" s="906"/>
      <c r="O348" s="225"/>
    </row>
    <row r="349" spans="2:15" ht="15.75" customHeight="1">
      <c r="B349" s="223"/>
      <c r="C349" s="904"/>
      <c r="D349" s="224"/>
      <c r="E349" s="905"/>
      <c r="F349" s="906"/>
      <c r="I349" s="227"/>
      <c r="J349" s="228"/>
      <c r="K349" s="228"/>
      <c r="M349" s="228"/>
      <c r="N349" s="906"/>
      <c r="O349" s="225"/>
    </row>
    <row r="350" spans="2:15" ht="15.75" customHeight="1">
      <c r="B350" s="223"/>
      <c r="C350" s="904"/>
      <c r="D350" s="224"/>
      <c r="E350" s="905"/>
      <c r="F350" s="906"/>
      <c r="I350" s="227"/>
      <c r="J350" s="228"/>
      <c r="K350" s="228"/>
      <c r="M350" s="228"/>
      <c r="N350" s="906"/>
      <c r="O350" s="225"/>
    </row>
    <row r="351" spans="2:15" ht="15.75" customHeight="1">
      <c r="B351" s="223"/>
      <c r="C351" s="904"/>
      <c r="D351" s="224"/>
      <c r="E351" s="905"/>
      <c r="F351" s="906"/>
      <c r="I351" s="227"/>
      <c r="J351" s="228"/>
      <c r="K351" s="228"/>
      <c r="M351" s="228"/>
      <c r="N351" s="906"/>
      <c r="O351" s="225"/>
    </row>
    <row r="352" spans="2:15" ht="15.75" customHeight="1">
      <c r="B352" s="223"/>
      <c r="C352" s="904"/>
      <c r="D352" s="224"/>
      <c r="E352" s="905"/>
      <c r="F352" s="906"/>
      <c r="I352" s="227"/>
      <c r="J352" s="228"/>
      <c r="K352" s="228"/>
      <c r="M352" s="228"/>
      <c r="N352" s="906"/>
      <c r="O352" s="225"/>
    </row>
    <row r="353" spans="2:15" ht="15.75" customHeight="1">
      <c r="B353" s="223"/>
      <c r="C353" s="904"/>
      <c r="D353" s="224"/>
      <c r="E353" s="905"/>
      <c r="F353" s="906"/>
      <c r="I353" s="227"/>
      <c r="J353" s="228"/>
      <c r="K353" s="228"/>
      <c r="M353" s="228"/>
      <c r="N353" s="906"/>
      <c r="O353" s="225"/>
    </row>
    <row r="354" spans="2:15" ht="15.75" customHeight="1">
      <c r="B354" s="223"/>
      <c r="C354" s="904"/>
      <c r="D354" s="224"/>
      <c r="E354" s="905"/>
      <c r="F354" s="906"/>
      <c r="I354" s="227"/>
      <c r="J354" s="228"/>
      <c r="K354" s="228"/>
      <c r="M354" s="228"/>
      <c r="N354" s="906"/>
      <c r="O354" s="225"/>
    </row>
    <row r="355" spans="2:15" ht="15.75" customHeight="1">
      <c r="B355" s="223"/>
      <c r="C355" s="904"/>
      <c r="D355" s="224"/>
      <c r="E355" s="905"/>
      <c r="F355" s="906"/>
      <c r="I355" s="227"/>
      <c r="J355" s="228"/>
      <c r="K355" s="228"/>
      <c r="M355" s="228"/>
      <c r="N355" s="906"/>
      <c r="O355" s="225"/>
    </row>
    <row r="356" spans="2:15" ht="15.75" customHeight="1">
      <c r="B356" s="223"/>
      <c r="C356" s="904"/>
      <c r="D356" s="224"/>
      <c r="E356" s="905"/>
      <c r="F356" s="906"/>
      <c r="I356" s="227"/>
      <c r="J356" s="228"/>
      <c r="K356" s="228"/>
      <c r="M356" s="228"/>
      <c r="N356" s="906"/>
      <c r="O356" s="225"/>
    </row>
    <row r="357" spans="2:15" ht="15.75" customHeight="1">
      <c r="B357" s="223"/>
      <c r="C357" s="904"/>
      <c r="D357" s="224"/>
      <c r="E357" s="905"/>
      <c r="F357" s="906"/>
      <c r="I357" s="227"/>
      <c r="J357" s="228"/>
      <c r="K357" s="228"/>
      <c r="M357" s="228"/>
      <c r="N357" s="906"/>
      <c r="O357" s="225"/>
    </row>
    <row r="358" spans="2:15" ht="15.75" customHeight="1">
      <c r="B358" s="223"/>
      <c r="C358" s="904"/>
      <c r="D358" s="224"/>
      <c r="E358" s="905"/>
      <c r="F358" s="906"/>
      <c r="I358" s="227"/>
      <c r="J358" s="228"/>
      <c r="K358" s="228"/>
      <c r="M358" s="228"/>
      <c r="N358" s="906"/>
      <c r="O358" s="225"/>
    </row>
    <row r="359" spans="2:15" ht="15.75" customHeight="1">
      <c r="B359" s="223"/>
      <c r="C359" s="904"/>
      <c r="D359" s="224"/>
      <c r="E359" s="905"/>
      <c r="F359" s="906"/>
      <c r="I359" s="227"/>
      <c r="J359" s="228"/>
      <c r="K359" s="228"/>
      <c r="M359" s="228"/>
      <c r="N359" s="906"/>
      <c r="O359" s="225"/>
    </row>
    <row r="360" spans="2:15" ht="15.75" customHeight="1">
      <c r="B360" s="223"/>
      <c r="C360" s="904"/>
      <c r="D360" s="224"/>
      <c r="E360" s="905"/>
      <c r="F360" s="906"/>
      <c r="I360" s="227"/>
      <c r="J360" s="228"/>
      <c r="K360" s="228"/>
      <c r="M360" s="228"/>
      <c r="N360" s="906"/>
      <c r="O360" s="225"/>
    </row>
    <row r="361" spans="2:15" ht="15.75" customHeight="1">
      <c r="B361" s="223"/>
      <c r="C361" s="904"/>
      <c r="D361" s="224"/>
      <c r="E361" s="905"/>
      <c r="F361" s="906"/>
      <c r="I361" s="227"/>
      <c r="J361" s="228"/>
      <c r="K361" s="228"/>
      <c r="M361" s="228"/>
      <c r="N361" s="906"/>
      <c r="O361" s="225"/>
    </row>
    <row r="362" spans="2:15" ht="15.75" customHeight="1">
      <c r="B362" s="223"/>
      <c r="C362" s="904"/>
      <c r="D362" s="224"/>
      <c r="E362" s="905"/>
      <c r="F362" s="906"/>
      <c r="I362" s="227"/>
      <c r="J362" s="228"/>
      <c r="K362" s="228"/>
      <c r="M362" s="228"/>
      <c r="N362" s="906"/>
      <c r="O362" s="225"/>
    </row>
    <row r="363" spans="2:15" ht="15.75" customHeight="1">
      <c r="B363" s="223"/>
      <c r="C363" s="904"/>
      <c r="D363" s="224"/>
      <c r="E363" s="905"/>
      <c r="F363" s="906"/>
      <c r="I363" s="227"/>
      <c r="J363" s="228"/>
      <c r="K363" s="228"/>
      <c r="M363" s="228"/>
      <c r="N363" s="906"/>
      <c r="O363" s="225"/>
    </row>
    <row r="364" spans="2:15" ht="15.75" customHeight="1">
      <c r="B364" s="223"/>
      <c r="C364" s="904"/>
      <c r="D364" s="224"/>
      <c r="E364" s="905"/>
      <c r="F364" s="906"/>
      <c r="I364" s="227"/>
      <c r="J364" s="228"/>
      <c r="K364" s="228"/>
      <c r="M364" s="228"/>
      <c r="N364" s="906"/>
      <c r="O364" s="225"/>
    </row>
    <row r="365" spans="2:15" ht="15.75" customHeight="1">
      <c r="B365" s="223"/>
      <c r="C365" s="904"/>
      <c r="D365" s="224"/>
      <c r="E365" s="905"/>
      <c r="F365" s="906"/>
      <c r="I365" s="227"/>
      <c r="J365" s="228"/>
      <c r="K365" s="228"/>
      <c r="M365" s="228"/>
      <c r="N365" s="906"/>
      <c r="O365" s="225"/>
    </row>
    <row r="366" spans="2:15" ht="15.75" customHeight="1">
      <c r="B366" s="223"/>
      <c r="C366" s="904"/>
      <c r="D366" s="224"/>
      <c r="E366" s="905"/>
      <c r="F366" s="906"/>
      <c r="I366" s="227"/>
      <c r="J366" s="228"/>
      <c r="K366" s="228"/>
      <c r="M366" s="228"/>
      <c r="N366" s="906"/>
      <c r="O366" s="225"/>
    </row>
    <row r="367" spans="2:15" ht="15.75" customHeight="1">
      <c r="B367" s="223"/>
      <c r="C367" s="904"/>
      <c r="D367" s="224"/>
      <c r="E367" s="905"/>
      <c r="F367" s="906"/>
      <c r="I367" s="227"/>
      <c r="J367" s="228"/>
      <c r="K367" s="228"/>
      <c r="M367" s="228"/>
      <c r="N367" s="906"/>
      <c r="O367" s="225"/>
    </row>
    <row r="368" spans="2:15" ht="15.75" customHeight="1">
      <c r="B368" s="223"/>
      <c r="C368" s="904"/>
      <c r="D368" s="224"/>
      <c r="E368" s="905"/>
      <c r="F368" s="906"/>
      <c r="I368" s="227"/>
      <c r="J368" s="228"/>
      <c r="K368" s="228"/>
      <c r="M368" s="228"/>
      <c r="N368" s="906"/>
      <c r="O368" s="225"/>
    </row>
    <row r="369" spans="2:15" ht="15.75" customHeight="1">
      <c r="B369" s="223"/>
      <c r="C369" s="904"/>
      <c r="D369" s="224"/>
      <c r="E369" s="905"/>
      <c r="F369" s="906"/>
      <c r="I369" s="227"/>
      <c r="J369" s="228"/>
      <c r="K369" s="228"/>
      <c r="M369" s="228"/>
      <c r="N369" s="906"/>
      <c r="O369" s="225"/>
    </row>
    <row r="370" spans="2:15" ht="15.75" customHeight="1">
      <c r="B370" s="223"/>
      <c r="C370" s="904"/>
      <c r="D370" s="224"/>
      <c r="E370" s="905"/>
      <c r="F370" s="906"/>
      <c r="I370" s="227"/>
      <c r="J370" s="228"/>
      <c r="K370" s="228"/>
      <c r="M370" s="228"/>
      <c r="N370" s="906"/>
      <c r="O370" s="225"/>
    </row>
    <row r="371" spans="2:15" ht="15.75" customHeight="1">
      <c r="B371" s="223"/>
      <c r="C371" s="904"/>
      <c r="D371" s="224"/>
      <c r="E371" s="905"/>
      <c r="F371" s="906"/>
      <c r="I371" s="227"/>
      <c r="J371" s="228"/>
      <c r="K371" s="228"/>
      <c r="M371" s="228"/>
      <c r="N371" s="906"/>
      <c r="O371" s="225"/>
    </row>
    <row r="372" spans="2:15" ht="15.75" customHeight="1">
      <c r="B372" s="223"/>
      <c r="C372" s="904"/>
      <c r="D372" s="224"/>
      <c r="E372" s="905"/>
      <c r="F372" s="906"/>
      <c r="I372" s="227"/>
      <c r="J372" s="228"/>
      <c r="K372" s="228"/>
      <c r="M372" s="228"/>
      <c r="N372" s="906"/>
      <c r="O372" s="225"/>
    </row>
    <row r="373" spans="2:15" ht="15.75" customHeight="1">
      <c r="B373" s="223"/>
      <c r="C373" s="904"/>
      <c r="D373" s="224"/>
      <c r="E373" s="905"/>
      <c r="F373" s="906"/>
      <c r="I373" s="227"/>
      <c r="J373" s="228"/>
      <c r="K373" s="228"/>
      <c r="M373" s="228"/>
      <c r="N373" s="906"/>
      <c r="O373" s="225"/>
    </row>
    <row r="374" spans="2:15" ht="15.75" customHeight="1">
      <c r="B374" s="223"/>
      <c r="C374" s="904"/>
      <c r="D374" s="224"/>
      <c r="E374" s="905"/>
      <c r="F374" s="906"/>
      <c r="I374" s="227"/>
      <c r="J374" s="228"/>
      <c r="K374" s="228"/>
      <c r="M374" s="228"/>
      <c r="N374" s="906"/>
      <c r="O374" s="225"/>
    </row>
    <row r="375" spans="2:15" ht="15.75" customHeight="1">
      <c r="B375" s="223"/>
      <c r="C375" s="904"/>
      <c r="D375" s="224"/>
      <c r="E375" s="905"/>
      <c r="F375" s="906"/>
      <c r="I375" s="227"/>
      <c r="J375" s="228"/>
      <c r="K375" s="228"/>
      <c r="M375" s="228"/>
      <c r="N375" s="906"/>
      <c r="O375" s="225"/>
    </row>
    <row r="376" spans="2:15" ht="15.75" customHeight="1">
      <c r="B376" s="223"/>
      <c r="C376" s="904"/>
      <c r="D376" s="224"/>
      <c r="E376" s="905"/>
      <c r="F376" s="906"/>
      <c r="I376" s="227"/>
      <c r="J376" s="228"/>
      <c r="K376" s="228"/>
      <c r="M376" s="228"/>
      <c r="N376" s="906"/>
      <c r="O376" s="225"/>
    </row>
    <row r="377" spans="2:15" ht="15.75" customHeight="1">
      <c r="B377" s="223"/>
      <c r="C377" s="904"/>
      <c r="D377" s="224"/>
      <c r="E377" s="905"/>
      <c r="F377" s="906"/>
      <c r="I377" s="227"/>
      <c r="J377" s="228"/>
      <c r="K377" s="228"/>
      <c r="M377" s="228"/>
      <c r="N377" s="906"/>
      <c r="O377" s="225"/>
    </row>
    <row r="378" spans="2:15" ht="15.75" customHeight="1">
      <c r="B378" s="223"/>
      <c r="C378" s="904"/>
      <c r="D378" s="224"/>
      <c r="E378" s="905"/>
      <c r="F378" s="906"/>
      <c r="I378" s="227"/>
      <c r="J378" s="228"/>
      <c r="K378" s="228"/>
      <c r="M378" s="228"/>
      <c r="N378" s="906"/>
      <c r="O378" s="225"/>
    </row>
    <row r="379" spans="2:15" ht="15.75" customHeight="1">
      <c r="B379" s="223"/>
      <c r="C379" s="904"/>
      <c r="D379" s="224"/>
      <c r="E379" s="905"/>
      <c r="F379" s="906"/>
      <c r="I379" s="227"/>
      <c r="J379" s="228"/>
      <c r="K379" s="228"/>
      <c r="M379" s="228"/>
      <c r="N379" s="906"/>
      <c r="O379" s="225"/>
    </row>
    <row r="380" spans="2:15" ht="15.75" customHeight="1">
      <c r="B380" s="223"/>
      <c r="C380" s="904"/>
      <c r="D380" s="224"/>
      <c r="E380" s="905"/>
      <c r="F380" s="906"/>
      <c r="I380" s="227"/>
      <c r="J380" s="228"/>
      <c r="K380" s="228"/>
      <c r="M380" s="228"/>
      <c r="N380" s="906"/>
      <c r="O380" s="225"/>
    </row>
    <row r="381" spans="2:15" ht="15.75" customHeight="1">
      <c r="B381" s="223"/>
      <c r="C381" s="904"/>
      <c r="D381" s="224"/>
      <c r="E381" s="905"/>
      <c r="F381" s="906"/>
      <c r="I381" s="227"/>
      <c r="J381" s="228"/>
      <c r="K381" s="228"/>
      <c r="M381" s="228"/>
      <c r="N381" s="906"/>
      <c r="O381" s="225"/>
    </row>
    <row r="382" spans="2:15" ht="15.75" customHeight="1">
      <c r="B382" s="223"/>
      <c r="C382" s="904"/>
      <c r="D382" s="224"/>
      <c r="E382" s="905"/>
      <c r="F382" s="906"/>
      <c r="I382" s="227"/>
      <c r="J382" s="228"/>
      <c r="K382" s="228"/>
      <c r="M382" s="228"/>
      <c r="N382" s="906"/>
      <c r="O382" s="225"/>
    </row>
    <row r="383" spans="2:15" ht="15.75" customHeight="1">
      <c r="B383" s="223"/>
      <c r="C383" s="904"/>
      <c r="D383" s="224"/>
      <c r="E383" s="905"/>
      <c r="F383" s="906"/>
      <c r="I383" s="227"/>
      <c r="J383" s="228"/>
      <c r="K383" s="228"/>
      <c r="M383" s="228"/>
      <c r="N383" s="906"/>
      <c r="O383" s="225"/>
    </row>
    <row r="384" spans="2:15" ht="15.75" customHeight="1">
      <c r="B384" s="223"/>
      <c r="C384" s="904"/>
      <c r="D384" s="224"/>
      <c r="E384" s="905"/>
      <c r="F384" s="906"/>
      <c r="I384" s="227"/>
      <c r="J384" s="228"/>
      <c r="K384" s="228"/>
      <c r="M384" s="228"/>
      <c r="N384" s="906"/>
      <c r="O384" s="225"/>
    </row>
    <row r="385" spans="2:15" ht="15.75" customHeight="1">
      <c r="B385" s="223"/>
      <c r="C385" s="904"/>
      <c r="D385" s="224"/>
      <c r="E385" s="905"/>
      <c r="F385" s="906"/>
      <c r="I385" s="227"/>
      <c r="J385" s="228"/>
      <c r="K385" s="228"/>
      <c r="M385" s="228"/>
      <c r="N385" s="906"/>
      <c r="O385" s="225"/>
    </row>
    <row r="386" spans="2:15" ht="15.75" customHeight="1">
      <c r="B386" s="223"/>
      <c r="C386" s="904"/>
      <c r="D386" s="224"/>
      <c r="E386" s="905"/>
      <c r="F386" s="906"/>
      <c r="I386" s="227"/>
      <c r="J386" s="228"/>
      <c r="K386" s="228"/>
      <c r="M386" s="228"/>
      <c r="N386" s="906"/>
      <c r="O386" s="225"/>
    </row>
    <row r="387" spans="2:15" ht="15.75" customHeight="1">
      <c r="B387" s="223"/>
      <c r="C387" s="904"/>
      <c r="D387" s="224"/>
      <c r="E387" s="905"/>
      <c r="F387" s="906"/>
      <c r="I387" s="227"/>
      <c r="J387" s="228"/>
      <c r="K387" s="228"/>
      <c r="M387" s="228"/>
      <c r="N387" s="906"/>
      <c r="O387" s="225"/>
    </row>
    <row r="388" spans="2:15" ht="15.75" customHeight="1">
      <c r="B388" s="223"/>
      <c r="C388" s="904"/>
      <c r="D388" s="224"/>
      <c r="E388" s="905"/>
      <c r="F388" s="906"/>
      <c r="I388" s="227"/>
      <c r="J388" s="228"/>
      <c r="K388" s="228"/>
      <c r="M388" s="228"/>
      <c r="N388" s="906"/>
      <c r="O388" s="225"/>
    </row>
    <row r="389" spans="2:15" ht="15.75" customHeight="1">
      <c r="B389" s="223"/>
      <c r="C389" s="904"/>
      <c r="D389" s="224"/>
      <c r="E389" s="905"/>
      <c r="F389" s="906"/>
      <c r="I389" s="227"/>
      <c r="J389" s="228"/>
      <c r="K389" s="228"/>
      <c r="M389" s="228"/>
      <c r="N389" s="906"/>
      <c r="O389" s="225"/>
    </row>
    <row r="390" spans="2:15" ht="15.75" customHeight="1">
      <c r="B390" s="223"/>
      <c r="C390" s="904"/>
      <c r="D390" s="224"/>
      <c r="E390" s="905"/>
      <c r="F390" s="906"/>
      <c r="I390" s="227"/>
      <c r="J390" s="228"/>
      <c r="K390" s="228"/>
      <c r="M390" s="228"/>
      <c r="N390" s="906"/>
      <c r="O390" s="225"/>
    </row>
    <row r="391" spans="2:15" ht="15.75" customHeight="1">
      <c r="B391" s="223"/>
      <c r="C391" s="904"/>
      <c r="D391" s="224"/>
      <c r="E391" s="905"/>
      <c r="F391" s="906"/>
      <c r="I391" s="227"/>
      <c r="J391" s="228"/>
      <c r="K391" s="228"/>
      <c r="M391" s="228"/>
      <c r="N391" s="906"/>
      <c r="O391" s="225"/>
    </row>
    <row r="392" spans="2:15" ht="15.75" customHeight="1">
      <c r="B392" s="223"/>
      <c r="C392" s="904"/>
      <c r="D392" s="224"/>
      <c r="E392" s="905"/>
      <c r="F392" s="906"/>
      <c r="I392" s="227"/>
      <c r="J392" s="228"/>
      <c r="K392" s="228"/>
      <c r="M392" s="228"/>
      <c r="N392" s="906"/>
      <c r="O392" s="225"/>
    </row>
    <row r="393" spans="2:15" ht="15.75" customHeight="1">
      <c r="B393" s="223"/>
      <c r="C393" s="904"/>
      <c r="D393" s="224"/>
      <c r="E393" s="905"/>
      <c r="F393" s="906"/>
      <c r="I393" s="227"/>
      <c r="J393" s="228"/>
      <c r="K393" s="228"/>
      <c r="M393" s="228"/>
      <c r="N393" s="906"/>
      <c r="O393" s="225"/>
    </row>
    <row r="394" spans="2:15" ht="15.75" customHeight="1">
      <c r="B394" s="223"/>
      <c r="C394" s="904"/>
      <c r="D394" s="224"/>
      <c r="E394" s="905"/>
      <c r="F394" s="906"/>
      <c r="I394" s="227"/>
      <c r="J394" s="228"/>
      <c r="K394" s="228"/>
      <c r="M394" s="228"/>
      <c r="N394" s="906"/>
      <c r="O394" s="225"/>
    </row>
    <row r="395" spans="2:15" ht="15.75" customHeight="1">
      <c r="B395" s="223"/>
      <c r="C395" s="904"/>
      <c r="D395" s="224"/>
      <c r="E395" s="905"/>
      <c r="F395" s="906"/>
      <c r="I395" s="227"/>
      <c r="J395" s="228"/>
      <c r="K395" s="228"/>
      <c r="M395" s="228"/>
      <c r="N395" s="906"/>
      <c r="O395" s="225"/>
    </row>
    <row r="396" spans="2:15" ht="15.75" customHeight="1">
      <c r="B396" s="223"/>
      <c r="C396" s="904"/>
      <c r="D396" s="224"/>
      <c r="E396" s="905"/>
      <c r="F396" s="906"/>
      <c r="I396" s="227"/>
      <c r="J396" s="228"/>
      <c r="K396" s="228"/>
      <c r="M396" s="228"/>
      <c r="N396" s="906"/>
      <c r="O396" s="225"/>
    </row>
    <row r="397" spans="2:15" ht="15.75" customHeight="1">
      <c r="B397" s="223"/>
      <c r="C397" s="904"/>
      <c r="D397" s="224"/>
      <c r="E397" s="905"/>
      <c r="F397" s="906"/>
      <c r="I397" s="227"/>
      <c r="J397" s="228"/>
      <c r="K397" s="228"/>
      <c r="M397" s="228"/>
      <c r="N397" s="906"/>
      <c r="O397" s="225"/>
    </row>
    <row r="398" spans="2:15" ht="15.75" customHeight="1">
      <c r="B398" s="223"/>
      <c r="C398" s="904"/>
      <c r="D398" s="224"/>
      <c r="E398" s="905"/>
      <c r="F398" s="906"/>
      <c r="I398" s="227"/>
      <c r="J398" s="228"/>
      <c r="K398" s="228"/>
      <c r="M398" s="228"/>
      <c r="N398" s="906"/>
      <c r="O398" s="225"/>
    </row>
    <row r="399" spans="2:15" ht="15.75" customHeight="1">
      <c r="B399" s="223"/>
      <c r="C399" s="904"/>
      <c r="D399" s="224"/>
      <c r="E399" s="905"/>
      <c r="F399" s="906"/>
      <c r="I399" s="227"/>
      <c r="J399" s="228"/>
      <c r="K399" s="228"/>
      <c r="M399" s="228"/>
      <c r="N399" s="906"/>
      <c r="O399" s="225"/>
    </row>
    <row r="400" spans="2:15" ht="15.75" customHeight="1">
      <c r="B400" s="223"/>
      <c r="C400" s="904"/>
      <c r="D400" s="224"/>
      <c r="E400" s="905"/>
      <c r="F400" s="906"/>
      <c r="I400" s="227"/>
      <c r="J400" s="228"/>
      <c r="K400" s="228"/>
      <c r="M400" s="228"/>
      <c r="N400" s="906"/>
      <c r="O400" s="225"/>
    </row>
    <row r="401" spans="2:15" ht="15.75" customHeight="1">
      <c r="B401" s="223"/>
      <c r="C401" s="904"/>
      <c r="D401" s="224"/>
      <c r="E401" s="905"/>
      <c r="F401" s="906"/>
      <c r="I401" s="227"/>
      <c r="J401" s="228"/>
      <c r="K401" s="228"/>
      <c r="M401" s="228"/>
      <c r="N401" s="906"/>
      <c r="O401" s="225"/>
    </row>
    <row r="402" spans="2:15" ht="15.75" customHeight="1">
      <c r="B402" s="223"/>
      <c r="C402" s="904"/>
      <c r="D402" s="224"/>
      <c r="E402" s="905"/>
      <c r="F402" s="906"/>
      <c r="I402" s="227"/>
      <c r="J402" s="228"/>
      <c r="K402" s="228"/>
      <c r="M402" s="228"/>
      <c r="N402" s="906"/>
      <c r="O402" s="225"/>
    </row>
    <row r="403" spans="2:15" ht="15.75" customHeight="1">
      <c r="B403" s="223"/>
      <c r="C403" s="904"/>
      <c r="D403" s="224"/>
      <c r="E403" s="905"/>
      <c r="F403" s="906"/>
      <c r="I403" s="227"/>
      <c r="J403" s="228"/>
      <c r="K403" s="228"/>
      <c r="M403" s="228"/>
      <c r="N403" s="906"/>
      <c r="O403" s="225"/>
    </row>
    <row r="404" spans="2:15" ht="15.75" customHeight="1">
      <c r="B404" s="223"/>
      <c r="C404" s="904"/>
      <c r="D404" s="224"/>
      <c r="E404" s="905"/>
      <c r="F404" s="906"/>
      <c r="I404" s="227"/>
      <c r="J404" s="228"/>
      <c r="K404" s="228"/>
      <c r="M404" s="228"/>
      <c r="N404" s="906"/>
      <c r="O404" s="225"/>
    </row>
    <row r="405" spans="2:15" ht="15.75" customHeight="1">
      <c r="B405" s="223"/>
      <c r="C405" s="904"/>
      <c r="D405" s="224"/>
      <c r="E405" s="905"/>
      <c r="F405" s="906"/>
      <c r="I405" s="227"/>
      <c r="J405" s="228"/>
      <c r="K405" s="228"/>
      <c r="M405" s="228"/>
      <c r="N405" s="906"/>
      <c r="O405" s="225"/>
    </row>
    <row r="406" spans="2:15" ht="15.75" customHeight="1">
      <c r="B406" s="223"/>
      <c r="C406" s="904"/>
      <c r="D406" s="224"/>
      <c r="E406" s="905"/>
      <c r="F406" s="906"/>
      <c r="I406" s="227"/>
      <c r="J406" s="228"/>
      <c r="K406" s="228"/>
      <c r="M406" s="228"/>
      <c r="N406" s="906"/>
      <c r="O406" s="225"/>
    </row>
    <row r="407" spans="2:15" ht="15.75" customHeight="1">
      <c r="B407" s="223"/>
      <c r="C407" s="904"/>
      <c r="D407" s="224"/>
      <c r="E407" s="905"/>
      <c r="F407" s="906"/>
      <c r="I407" s="227"/>
      <c r="J407" s="228"/>
      <c r="K407" s="228"/>
      <c r="M407" s="228"/>
      <c r="N407" s="906"/>
      <c r="O407" s="225"/>
    </row>
    <row r="408" spans="2:15" ht="15.75" customHeight="1">
      <c r="B408" s="223"/>
      <c r="C408" s="904"/>
      <c r="D408" s="224"/>
      <c r="E408" s="905"/>
      <c r="F408" s="906"/>
      <c r="I408" s="227"/>
      <c r="J408" s="228"/>
      <c r="K408" s="228"/>
      <c r="M408" s="228"/>
      <c r="N408" s="906"/>
      <c r="O408" s="225"/>
    </row>
    <row r="409" spans="2:15" ht="15.75" customHeight="1">
      <c r="B409" s="223"/>
      <c r="C409" s="904"/>
      <c r="D409" s="224"/>
      <c r="E409" s="905"/>
      <c r="F409" s="906"/>
      <c r="I409" s="227"/>
      <c r="J409" s="228"/>
      <c r="K409" s="228"/>
      <c r="M409" s="228"/>
      <c r="N409" s="906"/>
      <c r="O409" s="225"/>
    </row>
    <row r="410" spans="2:15" ht="15.75" customHeight="1">
      <c r="B410" s="223"/>
      <c r="C410" s="904"/>
      <c r="D410" s="224"/>
      <c r="E410" s="905"/>
      <c r="F410" s="906"/>
      <c r="I410" s="227"/>
      <c r="J410" s="228"/>
      <c r="K410" s="228"/>
      <c r="M410" s="228"/>
      <c r="N410" s="906"/>
      <c r="O410" s="225"/>
    </row>
    <row r="411" spans="2:15" ht="15.75" customHeight="1">
      <c r="B411" s="223"/>
      <c r="C411" s="904"/>
      <c r="D411" s="224"/>
      <c r="E411" s="905"/>
      <c r="F411" s="906"/>
      <c r="I411" s="227"/>
      <c r="J411" s="228"/>
      <c r="K411" s="228"/>
      <c r="M411" s="228"/>
      <c r="N411" s="906"/>
      <c r="O411" s="225"/>
    </row>
    <row r="412" spans="2:15" ht="15.75" customHeight="1">
      <c r="B412" s="223"/>
      <c r="C412" s="904"/>
      <c r="D412" s="224"/>
      <c r="E412" s="905"/>
      <c r="F412" s="906"/>
      <c r="I412" s="227"/>
      <c r="J412" s="228"/>
      <c r="K412" s="228"/>
      <c r="M412" s="228"/>
      <c r="N412" s="906"/>
      <c r="O412" s="225"/>
    </row>
    <row r="413" spans="2:15" ht="15.75" customHeight="1">
      <c r="B413" s="223"/>
      <c r="C413" s="904"/>
      <c r="D413" s="224"/>
      <c r="E413" s="905"/>
      <c r="F413" s="906"/>
      <c r="I413" s="227"/>
      <c r="J413" s="228"/>
      <c r="K413" s="228"/>
      <c r="M413" s="228"/>
      <c r="N413" s="906"/>
      <c r="O413" s="225"/>
    </row>
    <row r="414" spans="2:15" ht="15.75" customHeight="1">
      <c r="B414" s="223"/>
      <c r="C414" s="904"/>
      <c r="D414" s="224"/>
      <c r="E414" s="905"/>
      <c r="F414" s="906"/>
      <c r="I414" s="227"/>
      <c r="J414" s="228"/>
      <c r="K414" s="228"/>
      <c r="M414" s="228"/>
      <c r="N414" s="906"/>
      <c r="O414" s="225"/>
    </row>
    <row r="415" spans="2:15" ht="15.75" customHeight="1">
      <c r="B415" s="223"/>
      <c r="C415" s="904"/>
      <c r="D415" s="224"/>
      <c r="E415" s="905"/>
      <c r="F415" s="906"/>
      <c r="I415" s="227"/>
      <c r="J415" s="228"/>
      <c r="K415" s="228"/>
      <c r="M415" s="228"/>
      <c r="N415" s="906"/>
      <c r="O415" s="225"/>
    </row>
    <row r="416" spans="2:15" ht="15.75" customHeight="1">
      <c r="B416" s="223"/>
      <c r="C416" s="904"/>
      <c r="D416" s="224"/>
      <c r="E416" s="905"/>
      <c r="F416" s="906"/>
      <c r="I416" s="227"/>
      <c r="J416" s="228"/>
      <c r="K416" s="228"/>
      <c r="M416" s="228"/>
      <c r="N416" s="906"/>
      <c r="O416" s="225"/>
    </row>
    <row r="417" spans="2:15" ht="15.75" customHeight="1">
      <c r="B417" s="223"/>
      <c r="C417" s="904"/>
      <c r="D417" s="224"/>
      <c r="E417" s="905"/>
      <c r="F417" s="906"/>
      <c r="I417" s="227"/>
      <c r="J417" s="228"/>
      <c r="K417" s="228"/>
      <c r="M417" s="228"/>
      <c r="N417" s="906"/>
      <c r="O417" s="225"/>
    </row>
    <row r="418" spans="2:15" ht="15.75" customHeight="1">
      <c r="B418" s="223"/>
      <c r="C418" s="904"/>
      <c r="D418" s="224"/>
      <c r="E418" s="905"/>
      <c r="F418" s="906"/>
      <c r="I418" s="227"/>
      <c r="J418" s="228"/>
      <c r="K418" s="228"/>
      <c r="M418" s="228"/>
      <c r="N418" s="906"/>
      <c r="O418" s="225"/>
    </row>
    <row r="419" spans="2:15" ht="15.75" customHeight="1">
      <c r="B419" s="223"/>
      <c r="C419" s="904"/>
      <c r="D419" s="224"/>
      <c r="E419" s="905"/>
      <c r="F419" s="906"/>
      <c r="I419" s="227"/>
      <c r="J419" s="228"/>
      <c r="K419" s="228"/>
      <c r="M419" s="228"/>
      <c r="N419" s="906"/>
      <c r="O419" s="225"/>
    </row>
    <row r="420" spans="2:15" ht="15.75" customHeight="1">
      <c r="B420" s="223"/>
      <c r="C420" s="904"/>
      <c r="D420" s="224"/>
      <c r="E420" s="905"/>
      <c r="F420" s="906"/>
      <c r="I420" s="227"/>
      <c r="J420" s="228"/>
      <c r="K420" s="228"/>
      <c r="M420" s="228"/>
      <c r="N420" s="906"/>
      <c r="O420" s="225"/>
    </row>
    <row r="421" spans="2:15" ht="15.75" customHeight="1">
      <c r="B421" s="223"/>
      <c r="C421" s="904"/>
      <c r="D421" s="224"/>
      <c r="E421" s="905"/>
      <c r="F421" s="906"/>
      <c r="I421" s="227"/>
      <c r="J421" s="228"/>
      <c r="K421" s="228"/>
      <c r="M421" s="228"/>
      <c r="N421" s="906"/>
      <c r="O421" s="225"/>
    </row>
    <row r="422" spans="2:15" ht="15.75" customHeight="1">
      <c r="B422" s="223"/>
      <c r="C422" s="904"/>
      <c r="D422" s="224"/>
      <c r="E422" s="905"/>
      <c r="F422" s="906"/>
      <c r="I422" s="227"/>
      <c r="J422" s="228"/>
      <c r="K422" s="228"/>
      <c r="M422" s="228"/>
      <c r="N422" s="906"/>
      <c r="O422" s="225"/>
    </row>
    <row r="423" spans="2:15" ht="15.75" customHeight="1">
      <c r="B423" s="223"/>
      <c r="C423" s="904"/>
      <c r="D423" s="224"/>
      <c r="E423" s="905"/>
      <c r="F423" s="906"/>
      <c r="I423" s="227"/>
      <c r="J423" s="228"/>
      <c r="K423" s="228"/>
      <c r="M423" s="228"/>
      <c r="N423" s="906"/>
      <c r="O423" s="225"/>
    </row>
    <row r="424" spans="2:15" ht="15.75" customHeight="1">
      <c r="B424" s="223"/>
      <c r="C424" s="904"/>
      <c r="D424" s="224"/>
      <c r="E424" s="905"/>
      <c r="F424" s="906"/>
      <c r="I424" s="227"/>
      <c r="J424" s="228"/>
      <c r="K424" s="228"/>
      <c r="M424" s="228"/>
      <c r="N424" s="906"/>
      <c r="O424" s="225"/>
    </row>
    <row r="425" spans="2:15" ht="15.75" customHeight="1">
      <c r="B425" s="223"/>
      <c r="C425" s="904"/>
      <c r="D425" s="224"/>
      <c r="E425" s="905"/>
      <c r="F425" s="906"/>
      <c r="I425" s="227"/>
      <c r="J425" s="228"/>
      <c r="K425" s="228"/>
      <c r="M425" s="228"/>
      <c r="N425" s="906"/>
      <c r="O425" s="225"/>
    </row>
    <row r="426" spans="2:15" ht="15.75" customHeight="1">
      <c r="B426" s="223"/>
      <c r="C426" s="904"/>
      <c r="D426" s="224"/>
      <c r="E426" s="905"/>
      <c r="F426" s="906"/>
      <c r="I426" s="227"/>
      <c r="J426" s="228"/>
      <c r="K426" s="228"/>
      <c r="M426" s="228"/>
      <c r="N426" s="906"/>
      <c r="O426" s="225"/>
    </row>
    <row r="427" spans="2:15" ht="15.75" customHeight="1">
      <c r="B427" s="223"/>
      <c r="C427" s="904"/>
      <c r="D427" s="224"/>
      <c r="E427" s="905"/>
      <c r="F427" s="906"/>
      <c r="I427" s="227"/>
      <c r="J427" s="228"/>
      <c r="K427" s="228"/>
      <c r="M427" s="228"/>
      <c r="N427" s="906"/>
      <c r="O427" s="225"/>
    </row>
    <row r="428" spans="2:15" ht="15.75" customHeight="1">
      <c r="B428" s="223"/>
      <c r="C428" s="904"/>
      <c r="D428" s="224"/>
      <c r="E428" s="905"/>
      <c r="F428" s="906"/>
      <c r="I428" s="227"/>
      <c r="J428" s="228"/>
      <c r="K428" s="228"/>
      <c r="M428" s="228"/>
      <c r="N428" s="906"/>
      <c r="O428" s="225"/>
    </row>
    <row r="429" spans="2:15" ht="15.75" customHeight="1">
      <c r="B429" s="223"/>
      <c r="C429" s="904"/>
      <c r="D429" s="224"/>
      <c r="E429" s="905"/>
      <c r="F429" s="906"/>
      <c r="I429" s="227"/>
      <c r="J429" s="228"/>
      <c r="K429" s="228"/>
      <c r="M429" s="228"/>
      <c r="N429" s="906"/>
      <c r="O429" s="225"/>
    </row>
    <row r="430" spans="2:15" ht="15.75" customHeight="1">
      <c r="B430" s="223"/>
      <c r="C430" s="904"/>
      <c r="D430" s="224"/>
      <c r="E430" s="905"/>
      <c r="F430" s="906"/>
      <c r="I430" s="227"/>
      <c r="J430" s="228"/>
      <c r="K430" s="228"/>
      <c r="M430" s="228"/>
      <c r="N430" s="906"/>
      <c r="O430" s="225"/>
    </row>
    <row r="431" spans="2:15" ht="15.75" customHeight="1">
      <c r="B431" s="223"/>
      <c r="C431" s="904"/>
      <c r="D431" s="224"/>
      <c r="E431" s="905"/>
      <c r="F431" s="906"/>
      <c r="I431" s="227"/>
      <c r="J431" s="228"/>
      <c r="K431" s="228"/>
      <c r="M431" s="228"/>
      <c r="N431" s="906"/>
      <c r="O431" s="225"/>
    </row>
    <row r="432" spans="2:15" ht="15.75" customHeight="1">
      <c r="B432" s="223"/>
      <c r="C432" s="904"/>
      <c r="D432" s="224"/>
      <c r="E432" s="905"/>
      <c r="F432" s="906"/>
      <c r="I432" s="227"/>
      <c r="J432" s="228"/>
      <c r="K432" s="228"/>
      <c r="M432" s="228"/>
      <c r="N432" s="906"/>
      <c r="O432" s="225"/>
    </row>
    <row r="433" spans="2:15" ht="15.75" customHeight="1">
      <c r="B433" s="223"/>
      <c r="C433" s="904"/>
      <c r="D433" s="224"/>
      <c r="E433" s="905"/>
      <c r="F433" s="906"/>
      <c r="I433" s="227"/>
      <c r="J433" s="228"/>
      <c r="K433" s="228"/>
      <c r="M433" s="228"/>
      <c r="N433" s="906"/>
      <c r="O433" s="225"/>
    </row>
    <row r="434" spans="2:15" ht="15.75" customHeight="1">
      <c r="B434" s="223"/>
      <c r="C434" s="904"/>
      <c r="D434" s="224"/>
      <c r="E434" s="905"/>
      <c r="F434" s="906"/>
      <c r="I434" s="227"/>
      <c r="J434" s="228"/>
      <c r="K434" s="228"/>
      <c r="M434" s="228"/>
      <c r="N434" s="906"/>
      <c r="O434" s="225"/>
    </row>
    <row r="435" spans="2:15" ht="15.75" customHeight="1">
      <c r="B435" s="223"/>
      <c r="C435" s="904"/>
      <c r="D435" s="224"/>
      <c r="E435" s="905"/>
      <c r="F435" s="906"/>
      <c r="I435" s="227"/>
      <c r="J435" s="228"/>
      <c r="K435" s="228"/>
      <c r="M435" s="228"/>
      <c r="N435" s="906"/>
      <c r="O435" s="225"/>
    </row>
    <row r="436" spans="2:15" ht="15.75" customHeight="1">
      <c r="B436" s="223"/>
      <c r="C436" s="904"/>
      <c r="D436" s="224"/>
      <c r="E436" s="905"/>
      <c r="F436" s="906"/>
      <c r="I436" s="227"/>
      <c r="J436" s="228"/>
      <c r="K436" s="228"/>
      <c r="M436" s="228"/>
      <c r="N436" s="906"/>
      <c r="O436" s="225"/>
    </row>
    <row r="437" spans="2:15" ht="15.75" customHeight="1">
      <c r="B437" s="223"/>
      <c r="C437" s="904"/>
      <c r="D437" s="224"/>
      <c r="E437" s="905"/>
      <c r="F437" s="906"/>
      <c r="I437" s="227"/>
      <c r="J437" s="228"/>
      <c r="K437" s="228"/>
      <c r="M437" s="228"/>
      <c r="N437" s="906"/>
      <c r="O437" s="225"/>
    </row>
    <row r="438" spans="2:15" ht="15.75" customHeight="1">
      <c r="B438" s="223"/>
      <c r="C438" s="904"/>
      <c r="D438" s="224"/>
      <c r="E438" s="905"/>
      <c r="F438" s="906"/>
      <c r="I438" s="227"/>
      <c r="J438" s="228"/>
      <c r="K438" s="228"/>
      <c r="M438" s="228"/>
      <c r="N438" s="906"/>
      <c r="O438" s="225"/>
    </row>
    <row r="439" spans="2:15" ht="15.75" customHeight="1">
      <c r="B439" s="223"/>
      <c r="C439" s="904"/>
      <c r="D439" s="224"/>
      <c r="E439" s="905"/>
      <c r="F439" s="906"/>
      <c r="I439" s="227"/>
      <c r="J439" s="228"/>
      <c r="K439" s="228"/>
      <c r="M439" s="228"/>
      <c r="N439" s="906"/>
      <c r="O439" s="225"/>
    </row>
    <row r="440" spans="2:15" ht="15.75" customHeight="1">
      <c r="B440" s="223"/>
      <c r="C440" s="904"/>
      <c r="D440" s="224"/>
      <c r="E440" s="905"/>
      <c r="F440" s="906"/>
      <c r="I440" s="227"/>
      <c r="J440" s="228"/>
      <c r="K440" s="228"/>
      <c r="M440" s="228"/>
      <c r="N440" s="906"/>
      <c r="O440" s="225"/>
    </row>
    <row r="441" spans="2:15" ht="15.75" customHeight="1">
      <c r="B441" s="223"/>
      <c r="C441" s="904"/>
      <c r="D441" s="224"/>
      <c r="E441" s="905"/>
      <c r="F441" s="906"/>
      <c r="I441" s="227"/>
      <c r="J441" s="228"/>
      <c r="K441" s="228"/>
      <c r="M441" s="228"/>
      <c r="N441" s="906"/>
      <c r="O441" s="225"/>
    </row>
    <row r="442" spans="2:15" ht="15.75" customHeight="1">
      <c r="B442" s="223"/>
      <c r="C442" s="904"/>
      <c r="D442" s="224"/>
      <c r="E442" s="905"/>
      <c r="F442" s="906"/>
      <c r="I442" s="227"/>
      <c r="J442" s="228"/>
      <c r="K442" s="228"/>
      <c r="M442" s="228"/>
      <c r="N442" s="906"/>
      <c r="O442" s="225"/>
    </row>
    <row r="443" spans="2:15" ht="15.75" customHeight="1">
      <c r="B443" s="223"/>
      <c r="C443" s="904"/>
      <c r="D443" s="224"/>
      <c r="E443" s="905"/>
      <c r="F443" s="906"/>
      <c r="I443" s="227"/>
      <c r="J443" s="228"/>
      <c r="K443" s="228"/>
      <c r="M443" s="228"/>
      <c r="N443" s="906"/>
      <c r="O443" s="225"/>
    </row>
    <row r="444" spans="2:15" ht="15.75" customHeight="1">
      <c r="B444" s="223"/>
      <c r="C444" s="904"/>
      <c r="D444" s="224"/>
      <c r="E444" s="905"/>
      <c r="F444" s="906"/>
      <c r="I444" s="227"/>
      <c r="J444" s="228"/>
      <c r="K444" s="228"/>
      <c r="M444" s="228"/>
      <c r="N444" s="906"/>
      <c r="O444" s="225"/>
    </row>
    <row r="445" spans="2:15" ht="15.75" customHeight="1">
      <c r="B445" s="223"/>
      <c r="C445" s="904"/>
      <c r="D445" s="224"/>
      <c r="E445" s="905"/>
      <c r="F445" s="906"/>
      <c r="I445" s="227"/>
      <c r="J445" s="228"/>
      <c r="K445" s="228"/>
      <c r="M445" s="228"/>
      <c r="N445" s="906"/>
      <c r="O445" s="225"/>
    </row>
    <row r="446" spans="2:15" ht="15.75" customHeight="1">
      <c r="B446" s="223"/>
      <c r="C446" s="904"/>
      <c r="D446" s="224"/>
      <c r="E446" s="905"/>
      <c r="F446" s="906"/>
      <c r="I446" s="227"/>
      <c r="J446" s="228"/>
      <c r="K446" s="228"/>
      <c r="M446" s="228"/>
      <c r="N446" s="906"/>
      <c r="O446" s="225"/>
    </row>
    <row r="447" spans="2:15" ht="15.75" customHeight="1">
      <c r="B447" s="223"/>
      <c r="C447" s="904"/>
      <c r="D447" s="224"/>
      <c r="E447" s="905"/>
      <c r="F447" s="906"/>
      <c r="I447" s="227"/>
      <c r="J447" s="228"/>
      <c r="K447" s="228"/>
      <c r="M447" s="228"/>
      <c r="N447" s="906"/>
      <c r="O447" s="225"/>
    </row>
    <row r="448" spans="2:15" ht="15.75" customHeight="1">
      <c r="B448" s="223"/>
      <c r="C448" s="904"/>
      <c r="D448" s="224"/>
      <c r="E448" s="905"/>
      <c r="F448" s="906"/>
      <c r="I448" s="227"/>
      <c r="J448" s="228"/>
      <c r="K448" s="228"/>
      <c r="M448" s="228"/>
      <c r="N448" s="906"/>
      <c r="O448" s="225"/>
    </row>
    <row r="449" spans="2:15" ht="15.75" customHeight="1">
      <c r="B449" s="223"/>
      <c r="C449" s="904"/>
      <c r="D449" s="224"/>
      <c r="E449" s="905"/>
      <c r="F449" s="906"/>
      <c r="I449" s="227"/>
      <c r="J449" s="228"/>
      <c r="K449" s="228"/>
      <c r="M449" s="228"/>
      <c r="N449" s="906"/>
      <c r="O449" s="225"/>
    </row>
    <row r="450" spans="2:15" ht="15.75" customHeight="1">
      <c r="B450" s="223"/>
      <c r="C450" s="904"/>
      <c r="D450" s="224"/>
      <c r="E450" s="905"/>
      <c r="F450" s="906"/>
      <c r="I450" s="227"/>
      <c r="J450" s="228"/>
      <c r="K450" s="228"/>
      <c r="M450" s="228"/>
      <c r="N450" s="906"/>
      <c r="O450" s="225"/>
    </row>
    <row r="451" spans="2:15" ht="15.75" customHeight="1">
      <c r="B451" s="223"/>
      <c r="C451" s="904"/>
      <c r="D451" s="224"/>
      <c r="E451" s="905"/>
      <c r="F451" s="906"/>
      <c r="I451" s="227"/>
      <c r="J451" s="228"/>
      <c r="K451" s="228"/>
      <c r="M451" s="228"/>
      <c r="N451" s="906"/>
      <c r="O451" s="225"/>
    </row>
    <row r="452" spans="2:15" ht="15.75" customHeight="1">
      <c r="B452" s="223"/>
      <c r="C452" s="904"/>
      <c r="D452" s="224"/>
      <c r="E452" s="905"/>
      <c r="F452" s="906"/>
      <c r="I452" s="227"/>
      <c r="J452" s="228"/>
      <c r="K452" s="228"/>
      <c r="M452" s="228"/>
      <c r="N452" s="906"/>
      <c r="O452" s="225"/>
    </row>
    <row r="453" spans="2:15" ht="15.75" customHeight="1">
      <c r="B453" s="223"/>
      <c r="C453" s="904"/>
      <c r="D453" s="224"/>
      <c r="E453" s="905"/>
      <c r="F453" s="906"/>
      <c r="I453" s="227"/>
      <c r="J453" s="228"/>
      <c r="K453" s="228"/>
      <c r="M453" s="228"/>
      <c r="N453" s="906"/>
      <c r="O453" s="225"/>
    </row>
    <row r="454" spans="2:15" ht="15.75" customHeight="1">
      <c r="B454" s="223"/>
      <c r="C454" s="904"/>
      <c r="D454" s="224"/>
      <c r="E454" s="905"/>
      <c r="F454" s="906"/>
      <c r="I454" s="227"/>
      <c r="J454" s="228"/>
      <c r="K454" s="228"/>
      <c r="M454" s="228"/>
      <c r="N454" s="906"/>
      <c r="O454" s="225"/>
    </row>
    <row r="455" spans="2:15" ht="15.75" customHeight="1">
      <c r="B455" s="223"/>
      <c r="C455" s="904"/>
      <c r="D455" s="224"/>
      <c r="E455" s="905"/>
      <c r="F455" s="906"/>
      <c r="I455" s="227"/>
      <c r="J455" s="228"/>
      <c r="K455" s="228"/>
      <c r="M455" s="228"/>
      <c r="N455" s="906"/>
      <c r="O455" s="225"/>
    </row>
    <row r="456" spans="2:15" ht="15.75" customHeight="1">
      <c r="B456" s="223"/>
      <c r="C456" s="904"/>
      <c r="D456" s="224"/>
      <c r="E456" s="905"/>
      <c r="F456" s="906"/>
      <c r="I456" s="227"/>
      <c r="J456" s="228"/>
      <c r="K456" s="228"/>
      <c r="M456" s="228"/>
      <c r="N456" s="906"/>
      <c r="O456" s="225"/>
    </row>
    <row r="457" spans="2:15" ht="15.75" customHeight="1">
      <c r="B457" s="223"/>
      <c r="C457" s="904"/>
      <c r="D457" s="224"/>
      <c r="E457" s="905"/>
      <c r="F457" s="906"/>
      <c r="I457" s="227"/>
      <c r="J457" s="228"/>
      <c r="K457" s="228"/>
      <c r="M457" s="228"/>
      <c r="N457" s="906"/>
      <c r="O457" s="225"/>
    </row>
    <row r="458" spans="2:15" ht="15.75" customHeight="1">
      <c r="B458" s="223"/>
      <c r="C458" s="904"/>
      <c r="D458" s="224"/>
      <c r="E458" s="905"/>
      <c r="F458" s="906"/>
      <c r="I458" s="227"/>
      <c r="J458" s="228"/>
      <c r="K458" s="228"/>
      <c r="M458" s="228"/>
      <c r="N458" s="906"/>
      <c r="O458" s="225"/>
    </row>
    <row r="459" spans="2:15" ht="15.75" customHeight="1">
      <c r="B459" s="223"/>
      <c r="C459" s="904"/>
      <c r="D459" s="224"/>
      <c r="E459" s="905"/>
      <c r="F459" s="906"/>
      <c r="I459" s="227"/>
      <c r="J459" s="228"/>
      <c r="K459" s="228"/>
      <c r="M459" s="228"/>
      <c r="N459" s="906"/>
      <c r="O459" s="225"/>
    </row>
    <row r="460" spans="2:15" ht="15.75" customHeight="1">
      <c r="B460" s="223"/>
      <c r="C460" s="904"/>
      <c r="D460" s="224"/>
      <c r="E460" s="905"/>
      <c r="F460" s="906"/>
      <c r="I460" s="227"/>
      <c r="J460" s="228"/>
      <c r="K460" s="228"/>
      <c r="M460" s="228"/>
      <c r="N460" s="906"/>
      <c r="O460" s="225"/>
    </row>
    <row r="461" spans="2:15" ht="15.75" customHeight="1">
      <c r="B461" s="223"/>
      <c r="C461" s="904"/>
      <c r="D461" s="224"/>
      <c r="E461" s="905"/>
      <c r="F461" s="906"/>
      <c r="I461" s="227"/>
      <c r="J461" s="228"/>
      <c r="K461" s="228"/>
      <c r="M461" s="228"/>
      <c r="N461" s="906"/>
      <c r="O461" s="225"/>
    </row>
    <row r="462" spans="2:15" ht="15.75" customHeight="1">
      <c r="B462" s="223"/>
      <c r="C462" s="904"/>
      <c r="D462" s="224"/>
      <c r="E462" s="905"/>
      <c r="F462" s="906"/>
      <c r="I462" s="227"/>
      <c r="J462" s="228"/>
      <c r="K462" s="228"/>
      <c r="M462" s="228"/>
      <c r="N462" s="906"/>
      <c r="O462" s="225"/>
    </row>
    <row r="463" spans="2:15" ht="15.75" customHeight="1">
      <c r="B463" s="223"/>
      <c r="C463" s="904"/>
      <c r="D463" s="224"/>
      <c r="E463" s="905"/>
      <c r="F463" s="906"/>
      <c r="I463" s="227"/>
      <c r="J463" s="228"/>
      <c r="K463" s="228"/>
      <c r="M463" s="228"/>
      <c r="N463" s="906"/>
      <c r="O463" s="225"/>
    </row>
    <row r="464" spans="2:15" ht="15.75" customHeight="1">
      <c r="B464" s="223"/>
      <c r="C464" s="904"/>
      <c r="D464" s="224"/>
      <c r="E464" s="905"/>
      <c r="F464" s="906"/>
      <c r="I464" s="227"/>
      <c r="J464" s="228"/>
      <c r="K464" s="228"/>
      <c r="M464" s="228"/>
      <c r="N464" s="906"/>
      <c r="O464" s="225"/>
    </row>
    <row r="465" spans="2:15" ht="15.75" customHeight="1">
      <c r="B465" s="223"/>
      <c r="C465" s="904"/>
      <c r="D465" s="224"/>
      <c r="E465" s="905"/>
      <c r="F465" s="906"/>
      <c r="I465" s="227"/>
      <c r="J465" s="228"/>
      <c r="K465" s="228"/>
      <c r="M465" s="228"/>
      <c r="N465" s="906"/>
      <c r="O465" s="225"/>
    </row>
    <row r="466" spans="2:15" ht="15.75" customHeight="1">
      <c r="B466" s="223"/>
      <c r="C466" s="904"/>
      <c r="D466" s="224"/>
      <c r="E466" s="905"/>
      <c r="F466" s="906"/>
      <c r="I466" s="227"/>
      <c r="J466" s="228"/>
      <c r="K466" s="228"/>
      <c r="M466" s="228"/>
      <c r="N466" s="906"/>
      <c r="O466" s="225"/>
    </row>
    <row r="467" spans="2:15" ht="15.75" customHeight="1">
      <c r="B467" s="223"/>
      <c r="C467" s="904"/>
      <c r="D467" s="224"/>
      <c r="E467" s="905"/>
      <c r="F467" s="906"/>
      <c r="I467" s="227"/>
      <c r="J467" s="228"/>
      <c r="K467" s="228"/>
      <c r="M467" s="228"/>
      <c r="N467" s="906"/>
      <c r="O467" s="225"/>
    </row>
    <row r="468" spans="2:15" ht="15.75" customHeight="1">
      <c r="B468" s="223"/>
      <c r="C468" s="904"/>
      <c r="D468" s="224"/>
      <c r="E468" s="905"/>
      <c r="F468" s="906"/>
      <c r="I468" s="227"/>
      <c r="J468" s="228"/>
      <c r="K468" s="228"/>
      <c r="M468" s="228"/>
      <c r="N468" s="906"/>
      <c r="O468" s="225"/>
    </row>
    <row r="469" spans="2:15" ht="15.75" customHeight="1">
      <c r="B469" s="223"/>
      <c r="C469" s="904"/>
      <c r="D469" s="224"/>
      <c r="E469" s="905"/>
      <c r="F469" s="906"/>
      <c r="I469" s="227"/>
      <c r="J469" s="228"/>
      <c r="K469" s="228"/>
      <c r="M469" s="228"/>
      <c r="N469" s="906"/>
      <c r="O469" s="225"/>
    </row>
    <row r="470" spans="2:15" ht="15.75" customHeight="1">
      <c r="B470" s="223"/>
      <c r="C470" s="904"/>
      <c r="D470" s="224"/>
      <c r="E470" s="905"/>
      <c r="F470" s="906"/>
      <c r="I470" s="227"/>
      <c r="J470" s="228"/>
      <c r="K470" s="228"/>
      <c r="M470" s="228"/>
      <c r="N470" s="906"/>
      <c r="O470" s="225"/>
    </row>
    <row r="471" spans="2:15" ht="15.75" customHeight="1">
      <c r="B471" s="223"/>
      <c r="C471" s="904"/>
      <c r="D471" s="224"/>
      <c r="E471" s="905"/>
      <c r="F471" s="906"/>
      <c r="I471" s="227"/>
      <c r="J471" s="228"/>
      <c r="K471" s="228"/>
      <c r="M471" s="228"/>
      <c r="N471" s="906"/>
      <c r="O471" s="225"/>
    </row>
    <row r="472" spans="2:15" ht="15.75" customHeight="1">
      <c r="B472" s="223"/>
      <c r="C472" s="904"/>
      <c r="D472" s="224"/>
      <c r="E472" s="905"/>
      <c r="F472" s="906"/>
      <c r="I472" s="227"/>
      <c r="J472" s="228"/>
      <c r="K472" s="228"/>
      <c r="M472" s="228"/>
      <c r="N472" s="906"/>
      <c r="O472" s="225"/>
    </row>
    <row r="473" spans="2:15" ht="15.75" customHeight="1">
      <c r="B473" s="223"/>
      <c r="C473" s="904"/>
      <c r="D473" s="224"/>
      <c r="E473" s="905"/>
      <c r="F473" s="906"/>
      <c r="I473" s="227"/>
      <c r="J473" s="228"/>
      <c r="K473" s="228"/>
      <c r="M473" s="228"/>
      <c r="N473" s="906"/>
      <c r="O473" s="225"/>
    </row>
    <row r="474" spans="2:15" ht="15.75" customHeight="1">
      <c r="B474" s="223"/>
      <c r="C474" s="904"/>
      <c r="D474" s="224"/>
      <c r="E474" s="905"/>
      <c r="F474" s="906"/>
      <c r="I474" s="227"/>
      <c r="J474" s="228"/>
      <c r="K474" s="228"/>
      <c r="M474" s="228"/>
      <c r="N474" s="906"/>
      <c r="O474" s="225"/>
    </row>
    <row r="475" spans="2:15" ht="15.75" customHeight="1">
      <c r="B475" s="223"/>
      <c r="C475" s="904"/>
      <c r="D475" s="224"/>
      <c r="E475" s="905"/>
      <c r="F475" s="906"/>
      <c r="I475" s="227"/>
      <c r="J475" s="228"/>
      <c r="K475" s="228"/>
      <c r="M475" s="228"/>
      <c r="N475" s="906"/>
      <c r="O475" s="225"/>
    </row>
    <row r="476" spans="2:15" ht="15.75" customHeight="1">
      <c r="B476" s="223"/>
      <c r="C476" s="904"/>
      <c r="D476" s="224"/>
      <c r="E476" s="905"/>
      <c r="F476" s="906"/>
      <c r="I476" s="227"/>
      <c r="J476" s="228"/>
      <c r="K476" s="228"/>
      <c r="M476" s="228"/>
      <c r="N476" s="906"/>
      <c r="O476" s="225"/>
    </row>
    <row r="477" spans="2:15" ht="15.75" customHeight="1">
      <c r="B477" s="223"/>
      <c r="C477" s="904"/>
      <c r="D477" s="224"/>
      <c r="E477" s="905"/>
      <c r="F477" s="906"/>
      <c r="I477" s="227"/>
      <c r="J477" s="228"/>
      <c r="K477" s="228"/>
      <c r="M477" s="228"/>
      <c r="N477" s="906"/>
      <c r="O477" s="225"/>
    </row>
    <row r="478" spans="2:15" ht="15.75" customHeight="1">
      <c r="B478" s="223"/>
      <c r="C478" s="904"/>
      <c r="D478" s="224"/>
      <c r="E478" s="905"/>
      <c r="F478" s="906"/>
      <c r="I478" s="227"/>
      <c r="J478" s="228"/>
      <c r="K478" s="228"/>
      <c r="M478" s="228"/>
      <c r="N478" s="906"/>
      <c r="O478" s="225"/>
    </row>
    <row r="479" spans="2:15" ht="15.75" customHeight="1">
      <c r="B479" s="223"/>
      <c r="C479" s="904"/>
      <c r="D479" s="224"/>
      <c r="E479" s="905"/>
      <c r="F479" s="906"/>
      <c r="I479" s="227"/>
      <c r="J479" s="228"/>
      <c r="K479" s="228"/>
      <c r="M479" s="228"/>
      <c r="N479" s="906"/>
      <c r="O479" s="225"/>
    </row>
    <row r="480" spans="2:15" ht="15.75" customHeight="1">
      <c r="B480" s="223"/>
      <c r="C480" s="904"/>
      <c r="D480" s="224"/>
      <c r="E480" s="905"/>
      <c r="F480" s="906"/>
      <c r="I480" s="227"/>
      <c r="J480" s="228"/>
      <c r="K480" s="228"/>
      <c r="M480" s="228"/>
      <c r="N480" s="906"/>
      <c r="O480" s="225"/>
    </row>
    <row r="481" spans="2:15" ht="15.75" customHeight="1">
      <c r="B481" s="223"/>
      <c r="C481" s="904"/>
      <c r="D481" s="224"/>
      <c r="E481" s="905"/>
      <c r="F481" s="906"/>
      <c r="I481" s="227"/>
      <c r="J481" s="228"/>
      <c r="K481" s="228"/>
      <c r="M481" s="228"/>
      <c r="N481" s="906"/>
      <c r="O481" s="225"/>
    </row>
    <row r="482" spans="2:15" ht="15.75" customHeight="1">
      <c r="B482" s="223"/>
      <c r="C482" s="904"/>
      <c r="D482" s="224"/>
      <c r="E482" s="905"/>
      <c r="F482" s="906"/>
      <c r="I482" s="227"/>
      <c r="J482" s="228"/>
      <c r="K482" s="228"/>
      <c r="M482" s="228"/>
      <c r="N482" s="906"/>
      <c r="O482" s="225"/>
    </row>
    <row r="483" spans="2:15" ht="15.75" customHeight="1">
      <c r="B483" s="223"/>
      <c r="C483" s="904"/>
      <c r="D483" s="224"/>
      <c r="E483" s="905"/>
      <c r="F483" s="906"/>
      <c r="I483" s="227"/>
      <c r="J483" s="228"/>
      <c r="K483" s="228"/>
      <c r="M483" s="228"/>
      <c r="N483" s="906"/>
      <c r="O483" s="225"/>
    </row>
    <row r="484" spans="2:15" ht="15.75" customHeight="1">
      <c r="B484" s="223"/>
      <c r="C484" s="904"/>
      <c r="D484" s="224"/>
      <c r="E484" s="905"/>
      <c r="F484" s="906"/>
      <c r="I484" s="227"/>
      <c r="J484" s="228"/>
      <c r="K484" s="228"/>
      <c r="M484" s="228"/>
      <c r="N484" s="906"/>
      <c r="O484" s="225"/>
    </row>
    <row r="485" spans="2:15" ht="15.75" customHeight="1">
      <c r="B485" s="223"/>
      <c r="C485" s="904"/>
      <c r="D485" s="224"/>
      <c r="E485" s="905"/>
      <c r="F485" s="906"/>
      <c r="I485" s="227"/>
      <c r="J485" s="228"/>
      <c r="K485" s="228"/>
      <c r="M485" s="228"/>
      <c r="N485" s="906"/>
      <c r="O485" s="225"/>
    </row>
    <row r="486" spans="2:15" ht="15.75" customHeight="1">
      <c r="B486" s="223"/>
      <c r="C486" s="904"/>
      <c r="D486" s="224"/>
      <c r="E486" s="905"/>
      <c r="F486" s="906"/>
      <c r="I486" s="227"/>
      <c r="J486" s="228"/>
      <c r="K486" s="228"/>
      <c r="M486" s="228"/>
      <c r="N486" s="906"/>
      <c r="O486" s="225"/>
    </row>
    <row r="487" spans="2:15" ht="15.75" customHeight="1">
      <c r="B487" s="223"/>
      <c r="C487" s="904"/>
      <c r="D487" s="224"/>
      <c r="E487" s="905"/>
      <c r="F487" s="906"/>
      <c r="I487" s="227"/>
      <c r="J487" s="228"/>
      <c r="K487" s="228"/>
      <c r="M487" s="228"/>
      <c r="N487" s="906"/>
      <c r="O487" s="225"/>
    </row>
    <row r="488" spans="2:15" ht="15.75" customHeight="1">
      <c r="B488" s="223"/>
      <c r="C488" s="904"/>
      <c r="D488" s="224"/>
      <c r="E488" s="905"/>
      <c r="F488" s="906"/>
      <c r="I488" s="227"/>
      <c r="J488" s="228"/>
      <c r="K488" s="228"/>
      <c r="M488" s="228"/>
      <c r="N488" s="906"/>
      <c r="O488" s="225"/>
    </row>
    <row r="489" spans="2:15" ht="15.75" customHeight="1">
      <c r="B489" s="223"/>
      <c r="C489" s="904"/>
      <c r="D489" s="224"/>
      <c r="E489" s="905"/>
      <c r="F489" s="906"/>
      <c r="I489" s="227"/>
      <c r="J489" s="228"/>
      <c r="K489" s="228"/>
      <c r="M489" s="228"/>
      <c r="N489" s="906"/>
      <c r="O489" s="225"/>
    </row>
    <row r="490" spans="2:15" ht="15.75" customHeight="1">
      <c r="B490" s="223"/>
      <c r="C490" s="904"/>
      <c r="D490" s="224"/>
      <c r="E490" s="905"/>
      <c r="F490" s="906"/>
      <c r="I490" s="227"/>
      <c r="J490" s="228"/>
      <c r="K490" s="228"/>
      <c r="M490" s="228"/>
      <c r="N490" s="906"/>
      <c r="O490" s="225"/>
    </row>
    <row r="491" spans="2:15" ht="15.75" customHeight="1">
      <c r="B491" s="223"/>
      <c r="C491" s="904"/>
      <c r="D491" s="224"/>
      <c r="E491" s="905"/>
      <c r="F491" s="906"/>
      <c r="I491" s="227"/>
      <c r="J491" s="228"/>
      <c r="K491" s="228"/>
      <c r="M491" s="228"/>
      <c r="N491" s="906"/>
      <c r="O491" s="225"/>
    </row>
    <row r="492" spans="2:15" ht="15.75" customHeight="1">
      <c r="B492" s="223"/>
      <c r="C492" s="904"/>
      <c r="D492" s="224"/>
      <c r="E492" s="905"/>
      <c r="F492" s="906"/>
      <c r="I492" s="227"/>
      <c r="J492" s="228"/>
      <c r="K492" s="228"/>
      <c r="M492" s="228"/>
      <c r="N492" s="906"/>
      <c r="O492" s="225"/>
    </row>
    <row r="493" spans="2:15" ht="15.75" customHeight="1">
      <c r="B493" s="223"/>
      <c r="C493" s="904"/>
      <c r="D493" s="224"/>
      <c r="E493" s="905"/>
      <c r="F493" s="906"/>
      <c r="I493" s="227"/>
      <c r="J493" s="228"/>
      <c r="K493" s="228"/>
      <c r="M493" s="228"/>
      <c r="N493" s="906"/>
      <c r="O493" s="225"/>
    </row>
    <row r="494" spans="2:15" ht="15.75" customHeight="1">
      <c r="B494" s="223"/>
      <c r="C494" s="904"/>
      <c r="D494" s="224"/>
      <c r="E494" s="905"/>
      <c r="F494" s="906"/>
      <c r="I494" s="227"/>
      <c r="J494" s="228"/>
      <c r="K494" s="228"/>
      <c r="M494" s="228"/>
      <c r="N494" s="906"/>
      <c r="O494" s="225"/>
    </row>
    <row r="495" spans="2:15" ht="15.75" customHeight="1">
      <c r="B495" s="223"/>
      <c r="C495" s="904"/>
      <c r="D495" s="224"/>
      <c r="E495" s="905"/>
      <c r="F495" s="906"/>
      <c r="I495" s="227"/>
      <c r="J495" s="228"/>
      <c r="K495" s="228"/>
      <c r="M495" s="228"/>
      <c r="N495" s="906"/>
      <c r="O495" s="225"/>
    </row>
    <row r="496" spans="2:15" ht="15.75" customHeight="1">
      <c r="B496" s="223"/>
      <c r="C496" s="904"/>
      <c r="D496" s="224"/>
      <c r="E496" s="905"/>
      <c r="F496" s="906"/>
      <c r="I496" s="227"/>
      <c r="J496" s="228"/>
      <c r="K496" s="228"/>
      <c r="M496" s="228"/>
      <c r="N496" s="906"/>
      <c r="O496" s="225"/>
    </row>
    <row r="497" spans="2:15" ht="15.75" customHeight="1">
      <c r="B497" s="223"/>
      <c r="C497" s="904"/>
      <c r="D497" s="224"/>
      <c r="E497" s="905"/>
      <c r="F497" s="906"/>
      <c r="I497" s="227"/>
      <c r="J497" s="228"/>
      <c r="K497" s="228"/>
      <c r="M497" s="228"/>
      <c r="N497" s="906"/>
      <c r="O497" s="225"/>
    </row>
    <row r="498" spans="2:15" ht="15.75" customHeight="1">
      <c r="B498" s="223"/>
      <c r="C498" s="904"/>
      <c r="D498" s="224"/>
      <c r="E498" s="905"/>
      <c r="F498" s="906"/>
      <c r="I498" s="227"/>
      <c r="J498" s="228"/>
      <c r="K498" s="228"/>
      <c r="M498" s="228"/>
      <c r="N498" s="906"/>
      <c r="O498" s="225"/>
    </row>
    <row r="499" spans="2:15" ht="15.75" customHeight="1">
      <c r="B499" s="223"/>
      <c r="C499" s="904"/>
      <c r="D499" s="224"/>
      <c r="E499" s="905"/>
      <c r="F499" s="906"/>
      <c r="I499" s="227"/>
      <c r="J499" s="228"/>
      <c r="K499" s="228"/>
      <c r="M499" s="228"/>
      <c r="N499" s="906"/>
      <c r="O499" s="225"/>
    </row>
    <row r="500" spans="2:15" ht="15.75" customHeight="1">
      <c r="B500" s="223"/>
      <c r="C500" s="904"/>
      <c r="D500" s="224"/>
      <c r="E500" s="905"/>
      <c r="F500" s="906"/>
      <c r="I500" s="227"/>
      <c r="J500" s="228"/>
      <c r="K500" s="228"/>
      <c r="M500" s="228"/>
      <c r="N500" s="906"/>
      <c r="O500" s="225"/>
    </row>
    <row r="501" spans="2:15" ht="15.75" customHeight="1">
      <c r="B501" s="223"/>
      <c r="C501" s="904"/>
      <c r="D501" s="224"/>
      <c r="E501" s="905"/>
      <c r="F501" s="906"/>
      <c r="I501" s="227"/>
      <c r="J501" s="228"/>
      <c r="K501" s="228"/>
      <c r="M501" s="228"/>
      <c r="N501" s="906"/>
      <c r="O501" s="225"/>
    </row>
    <row r="502" spans="2:15" ht="15.75" customHeight="1">
      <c r="B502" s="223"/>
      <c r="C502" s="904"/>
      <c r="D502" s="224"/>
      <c r="E502" s="905"/>
      <c r="F502" s="906"/>
      <c r="I502" s="227"/>
      <c r="J502" s="228"/>
      <c r="K502" s="228"/>
      <c r="M502" s="228"/>
      <c r="N502" s="906"/>
      <c r="O502" s="225"/>
    </row>
    <row r="503" spans="2:15" ht="15.75" customHeight="1">
      <c r="B503" s="223"/>
      <c r="C503" s="904"/>
      <c r="D503" s="224"/>
      <c r="E503" s="905"/>
      <c r="F503" s="906"/>
      <c r="I503" s="227"/>
      <c r="J503" s="228"/>
      <c r="K503" s="228"/>
      <c r="M503" s="228"/>
      <c r="N503" s="906"/>
      <c r="O503" s="225"/>
    </row>
    <row r="504" spans="2:15" ht="15.75" customHeight="1">
      <c r="B504" s="223"/>
      <c r="C504" s="904"/>
      <c r="D504" s="224"/>
      <c r="E504" s="905"/>
      <c r="F504" s="906"/>
      <c r="I504" s="227"/>
      <c r="J504" s="228"/>
      <c r="K504" s="228"/>
      <c r="M504" s="228"/>
      <c r="N504" s="906"/>
      <c r="O504" s="225"/>
    </row>
    <row r="505" spans="2:15" ht="15.75" customHeight="1">
      <c r="B505" s="223"/>
      <c r="C505" s="904"/>
      <c r="D505" s="224"/>
      <c r="E505" s="905"/>
      <c r="F505" s="906"/>
      <c r="I505" s="227"/>
      <c r="J505" s="228"/>
      <c r="K505" s="228"/>
      <c r="M505" s="228"/>
      <c r="N505" s="906"/>
      <c r="O505" s="225"/>
    </row>
    <row r="506" spans="2:15" ht="15.75" customHeight="1">
      <c r="B506" s="223"/>
      <c r="C506" s="904"/>
      <c r="D506" s="224"/>
      <c r="E506" s="905"/>
      <c r="F506" s="906"/>
      <c r="I506" s="227"/>
      <c r="J506" s="228"/>
      <c r="K506" s="228"/>
      <c r="M506" s="228"/>
      <c r="N506" s="906"/>
      <c r="O506" s="225"/>
    </row>
    <row r="507" spans="2:15" ht="15.75" customHeight="1">
      <c r="B507" s="223"/>
      <c r="C507" s="904"/>
      <c r="D507" s="224"/>
      <c r="E507" s="905"/>
      <c r="F507" s="906"/>
      <c r="I507" s="227"/>
      <c r="J507" s="228"/>
      <c r="K507" s="228"/>
      <c r="M507" s="228"/>
      <c r="N507" s="906"/>
      <c r="O507" s="225"/>
    </row>
    <row r="508" spans="2:15" ht="15.75" customHeight="1">
      <c r="B508" s="223"/>
      <c r="C508" s="904"/>
      <c r="D508" s="224"/>
      <c r="E508" s="905"/>
      <c r="F508" s="906"/>
      <c r="I508" s="227"/>
      <c r="J508" s="228"/>
      <c r="K508" s="228"/>
      <c r="M508" s="228"/>
      <c r="N508" s="906"/>
      <c r="O508" s="225"/>
    </row>
    <row r="509" spans="2:15" ht="15.75" customHeight="1">
      <c r="B509" s="223"/>
      <c r="C509" s="904"/>
      <c r="D509" s="224"/>
      <c r="E509" s="905"/>
      <c r="F509" s="906"/>
      <c r="I509" s="227"/>
      <c r="J509" s="228"/>
      <c r="K509" s="228"/>
      <c r="M509" s="228"/>
      <c r="N509" s="906"/>
      <c r="O509" s="225"/>
    </row>
    <row r="510" spans="2:15" ht="15.75" customHeight="1">
      <c r="B510" s="223"/>
      <c r="C510" s="904"/>
      <c r="D510" s="224"/>
      <c r="E510" s="905"/>
      <c r="F510" s="906"/>
      <c r="I510" s="227"/>
      <c r="J510" s="228"/>
      <c r="K510" s="228"/>
      <c r="M510" s="228"/>
      <c r="N510" s="906"/>
      <c r="O510" s="225"/>
    </row>
    <row r="511" spans="2:15" ht="15.75" customHeight="1">
      <c r="B511" s="223"/>
      <c r="C511" s="904"/>
      <c r="D511" s="224"/>
      <c r="E511" s="905"/>
      <c r="F511" s="906"/>
      <c r="I511" s="227"/>
      <c r="J511" s="228"/>
      <c r="K511" s="228"/>
      <c r="M511" s="228"/>
      <c r="N511" s="906"/>
      <c r="O511" s="225"/>
    </row>
    <row r="512" spans="2:15" ht="15.75" customHeight="1">
      <c r="B512" s="223"/>
      <c r="C512" s="904"/>
      <c r="D512" s="224"/>
      <c r="E512" s="905"/>
      <c r="F512" s="906"/>
      <c r="I512" s="227"/>
      <c r="J512" s="228"/>
      <c r="K512" s="228"/>
      <c r="M512" s="228"/>
      <c r="N512" s="906"/>
      <c r="O512" s="225"/>
    </row>
    <row r="513" spans="2:15" ht="15.75" customHeight="1">
      <c r="B513" s="223"/>
      <c r="C513" s="904"/>
      <c r="D513" s="224"/>
      <c r="E513" s="905"/>
      <c r="F513" s="906"/>
      <c r="I513" s="227"/>
      <c r="J513" s="228"/>
      <c r="K513" s="228"/>
      <c r="M513" s="228"/>
      <c r="N513" s="906"/>
      <c r="O513" s="225"/>
    </row>
    <row r="514" spans="2:15" ht="15.75" customHeight="1">
      <c r="B514" s="223"/>
      <c r="C514" s="904"/>
      <c r="D514" s="224"/>
      <c r="E514" s="905"/>
      <c r="F514" s="906"/>
      <c r="I514" s="227"/>
      <c r="J514" s="228"/>
      <c r="K514" s="228"/>
      <c r="M514" s="228"/>
      <c r="N514" s="906"/>
      <c r="O514" s="225"/>
    </row>
    <row r="515" spans="2:15" ht="15.75" customHeight="1">
      <c r="B515" s="223"/>
      <c r="C515" s="904"/>
      <c r="D515" s="224"/>
      <c r="E515" s="905"/>
      <c r="F515" s="906"/>
      <c r="I515" s="227"/>
      <c r="J515" s="228"/>
      <c r="K515" s="228"/>
      <c r="M515" s="228"/>
      <c r="N515" s="906"/>
      <c r="O515" s="225"/>
    </row>
    <row r="516" spans="2:15" ht="15.75" customHeight="1">
      <c r="B516" s="223"/>
      <c r="C516" s="904"/>
      <c r="D516" s="224"/>
      <c r="E516" s="905"/>
      <c r="F516" s="906"/>
      <c r="I516" s="227"/>
      <c r="J516" s="228"/>
      <c r="K516" s="228"/>
      <c r="M516" s="228"/>
      <c r="N516" s="906"/>
      <c r="O516" s="225"/>
    </row>
    <row r="517" spans="2:15" ht="15.75" customHeight="1">
      <c r="B517" s="223"/>
      <c r="C517" s="904"/>
      <c r="D517" s="224"/>
      <c r="E517" s="905"/>
      <c r="F517" s="906"/>
      <c r="I517" s="227"/>
      <c r="J517" s="228"/>
      <c r="K517" s="228"/>
      <c r="M517" s="228"/>
      <c r="N517" s="906"/>
      <c r="O517" s="225"/>
    </row>
    <row r="518" spans="2:15" ht="15.75" customHeight="1">
      <c r="B518" s="223"/>
      <c r="C518" s="904"/>
      <c r="D518" s="224"/>
      <c r="E518" s="905"/>
      <c r="F518" s="906"/>
      <c r="I518" s="227"/>
      <c r="J518" s="228"/>
      <c r="K518" s="228"/>
      <c r="M518" s="228"/>
      <c r="N518" s="906"/>
      <c r="O518" s="225"/>
    </row>
    <row r="519" spans="2:15" ht="15.75" customHeight="1">
      <c r="B519" s="223"/>
      <c r="C519" s="904"/>
      <c r="D519" s="224"/>
      <c r="E519" s="905"/>
      <c r="F519" s="906"/>
      <c r="I519" s="227"/>
      <c r="J519" s="228"/>
      <c r="K519" s="228"/>
      <c r="M519" s="228"/>
      <c r="N519" s="906"/>
      <c r="O519" s="225"/>
    </row>
    <row r="520" spans="2:15" ht="15.75" customHeight="1">
      <c r="B520" s="223"/>
      <c r="C520" s="904"/>
      <c r="D520" s="224"/>
      <c r="E520" s="905"/>
      <c r="F520" s="906"/>
      <c r="I520" s="227"/>
      <c r="J520" s="228"/>
      <c r="K520" s="228"/>
      <c r="M520" s="228"/>
      <c r="N520" s="906"/>
      <c r="O520" s="225"/>
    </row>
    <row r="521" spans="2:15" ht="15.75" customHeight="1">
      <c r="B521" s="223"/>
      <c r="C521" s="904"/>
      <c r="D521" s="224"/>
      <c r="E521" s="905"/>
      <c r="F521" s="906"/>
      <c r="I521" s="227"/>
      <c r="J521" s="228"/>
      <c r="K521" s="228"/>
      <c r="M521" s="228"/>
      <c r="N521" s="906"/>
      <c r="O521" s="225"/>
    </row>
    <row r="522" spans="2:15" ht="15.75" customHeight="1">
      <c r="B522" s="223"/>
      <c r="C522" s="904"/>
      <c r="D522" s="224"/>
      <c r="E522" s="905"/>
      <c r="F522" s="906"/>
      <c r="I522" s="227"/>
      <c r="J522" s="228"/>
      <c r="K522" s="228"/>
      <c r="M522" s="228"/>
      <c r="N522" s="906"/>
      <c r="O522" s="225"/>
    </row>
    <row r="523" spans="2:15" ht="15.75" customHeight="1">
      <c r="B523" s="223"/>
      <c r="C523" s="904"/>
      <c r="D523" s="224"/>
      <c r="E523" s="905"/>
      <c r="F523" s="906"/>
      <c r="I523" s="227"/>
      <c r="J523" s="228"/>
      <c r="K523" s="228"/>
      <c r="M523" s="228"/>
      <c r="N523" s="906"/>
      <c r="O523" s="225"/>
    </row>
    <row r="524" spans="2:15" ht="15.75" customHeight="1">
      <c r="B524" s="223"/>
      <c r="C524" s="904"/>
      <c r="D524" s="224"/>
      <c r="E524" s="905"/>
      <c r="F524" s="906"/>
      <c r="I524" s="227"/>
      <c r="J524" s="228"/>
      <c r="K524" s="228"/>
      <c r="M524" s="228"/>
      <c r="N524" s="906"/>
      <c r="O524" s="225"/>
    </row>
    <row r="525" spans="2:15" ht="15.75" customHeight="1">
      <c r="B525" s="223"/>
      <c r="C525" s="904"/>
      <c r="D525" s="224"/>
      <c r="E525" s="905"/>
      <c r="F525" s="906"/>
      <c r="I525" s="227"/>
      <c r="J525" s="228"/>
      <c r="K525" s="228"/>
      <c r="M525" s="228"/>
      <c r="N525" s="906"/>
      <c r="O525" s="225"/>
    </row>
    <row r="526" spans="2:15" ht="15.75" customHeight="1">
      <c r="B526" s="223"/>
      <c r="C526" s="904"/>
      <c r="D526" s="224"/>
      <c r="E526" s="905"/>
      <c r="F526" s="906"/>
      <c r="I526" s="227"/>
      <c r="J526" s="228"/>
      <c r="K526" s="228"/>
      <c r="M526" s="228"/>
      <c r="N526" s="906"/>
      <c r="O526" s="225"/>
    </row>
    <row r="527" spans="2:15" ht="15.75" customHeight="1">
      <c r="B527" s="223"/>
      <c r="C527" s="904"/>
      <c r="D527" s="224"/>
      <c r="E527" s="905"/>
      <c r="F527" s="906"/>
      <c r="I527" s="227"/>
      <c r="J527" s="228"/>
      <c r="K527" s="228"/>
      <c r="M527" s="228"/>
      <c r="N527" s="906"/>
      <c r="O527" s="225"/>
    </row>
    <row r="528" spans="2:15" ht="15.75" customHeight="1">
      <c r="B528" s="223"/>
      <c r="C528" s="904"/>
      <c r="D528" s="224"/>
      <c r="E528" s="905"/>
      <c r="F528" s="906"/>
      <c r="I528" s="227"/>
      <c r="J528" s="228"/>
      <c r="K528" s="228"/>
      <c r="M528" s="228"/>
      <c r="N528" s="906"/>
      <c r="O528" s="225"/>
    </row>
    <row r="529" spans="2:15" ht="15.75" customHeight="1">
      <c r="B529" s="223"/>
      <c r="C529" s="904"/>
      <c r="D529" s="224"/>
      <c r="E529" s="905"/>
      <c r="F529" s="906"/>
      <c r="I529" s="227"/>
      <c r="J529" s="228"/>
      <c r="K529" s="228"/>
      <c r="M529" s="228"/>
      <c r="N529" s="906"/>
      <c r="O529" s="225"/>
    </row>
    <row r="530" spans="2:15" ht="15.75" customHeight="1">
      <c r="B530" s="223"/>
      <c r="C530" s="904"/>
      <c r="D530" s="224"/>
      <c r="E530" s="905"/>
      <c r="F530" s="906"/>
      <c r="I530" s="227"/>
      <c r="J530" s="228"/>
      <c r="K530" s="228"/>
      <c r="M530" s="228"/>
      <c r="N530" s="906"/>
      <c r="O530" s="225"/>
    </row>
    <row r="531" spans="2:15" ht="15.75" customHeight="1">
      <c r="B531" s="223"/>
      <c r="C531" s="904"/>
      <c r="D531" s="224"/>
      <c r="E531" s="905"/>
      <c r="F531" s="906"/>
      <c r="I531" s="227"/>
      <c r="J531" s="228"/>
      <c r="K531" s="228"/>
      <c r="M531" s="228"/>
      <c r="N531" s="906"/>
      <c r="O531" s="225"/>
    </row>
    <row r="532" spans="2:15" ht="15.75" customHeight="1">
      <c r="B532" s="223"/>
      <c r="C532" s="904"/>
      <c r="D532" s="224"/>
      <c r="E532" s="905"/>
      <c r="F532" s="906"/>
      <c r="I532" s="227"/>
      <c r="J532" s="228"/>
      <c r="K532" s="228"/>
      <c r="M532" s="228"/>
      <c r="N532" s="906"/>
      <c r="O532" s="225"/>
    </row>
    <row r="533" spans="2:15" ht="15.75" customHeight="1">
      <c r="B533" s="223"/>
      <c r="C533" s="904"/>
      <c r="D533" s="224"/>
      <c r="E533" s="905"/>
      <c r="F533" s="906"/>
      <c r="I533" s="227"/>
      <c r="J533" s="228"/>
      <c r="K533" s="228"/>
      <c r="M533" s="228"/>
      <c r="N533" s="906"/>
      <c r="O533" s="225"/>
    </row>
    <row r="534" spans="2:15" ht="15.75" customHeight="1">
      <c r="B534" s="223"/>
      <c r="C534" s="904"/>
      <c r="D534" s="224"/>
      <c r="E534" s="905"/>
      <c r="F534" s="906"/>
      <c r="I534" s="227"/>
      <c r="J534" s="228"/>
      <c r="K534" s="228"/>
      <c r="M534" s="228"/>
      <c r="N534" s="906"/>
      <c r="O534" s="225"/>
    </row>
    <row r="535" spans="2:15" ht="15.75" customHeight="1">
      <c r="B535" s="223"/>
      <c r="C535" s="904"/>
      <c r="D535" s="224"/>
      <c r="E535" s="905"/>
      <c r="F535" s="906"/>
      <c r="I535" s="227"/>
      <c r="J535" s="228"/>
      <c r="K535" s="228"/>
      <c r="M535" s="228"/>
      <c r="N535" s="906"/>
      <c r="O535" s="225"/>
    </row>
    <row r="536" spans="2:15" ht="15.75" customHeight="1">
      <c r="B536" s="223"/>
      <c r="C536" s="904"/>
      <c r="D536" s="224"/>
      <c r="E536" s="905"/>
      <c r="F536" s="906"/>
      <c r="I536" s="227"/>
      <c r="J536" s="228"/>
      <c r="K536" s="228"/>
      <c r="M536" s="228"/>
      <c r="N536" s="906"/>
      <c r="O536" s="225"/>
    </row>
    <row r="537" spans="2:15" ht="15.75" customHeight="1">
      <c r="B537" s="223"/>
      <c r="C537" s="904"/>
      <c r="D537" s="224"/>
      <c r="E537" s="905"/>
      <c r="F537" s="906"/>
      <c r="I537" s="227"/>
      <c r="J537" s="228"/>
      <c r="K537" s="228"/>
      <c r="M537" s="228"/>
      <c r="N537" s="906"/>
      <c r="O537" s="225"/>
    </row>
    <row r="538" spans="2:15" ht="15.75" customHeight="1">
      <c r="B538" s="223"/>
      <c r="C538" s="904"/>
      <c r="D538" s="224"/>
      <c r="E538" s="905"/>
      <c r="F538" s="906"/>
      <c r="I538" s="227"/>
      <c r="J538" s="228"/>
      <c r="K538" s="228"/>
      <c r="M538" s="228"/>
      <c r="N538" s="906"/>
      <c r="O538" s="225"/>
    </row>
    <row r="539" spans="2:15" ht="15.75" customHeight="1">
      <c r="B539" s="223"/>
      <c r="C539" s="904"/>
      <c r="D539" s="224"/>
      <c r="E539" s="905"/>
      <c r="F539" s="906"/>
      <c r="I539" s="227"/>
      <c r="J539" s="228"/>
      <c r="K539" s="228"/>
      <c r="M539" s="228"/>
      <c r="N539" s="906"/>
      <c r="O539" s="225"/>
    </row>
    <row r="540" spans="2:15" ht="15.75" customHeight="1">
      <c r="B540" s="223"/>
      <c r="C540" s="904"/>
      <c r="D540" s="224"/>
      <c r="E540" s="905"/>
      <c r="F540" s="906"/>
      <c r="I540" s="227"/>
      <c r="J540" s="228"/>
      <c r="K540" s="228"/>
      <c r="M540" s="228"/>
      <c r="N540" s="906"/>
      <c r="O540" s="225"/>
    </row>
    <row r="541" spans="2:15" ht="15.75" customHeight="1">
      <c r="B541" s="223"/>
      <c r="C541" s="904"/>
      <c r="D541" s="224"/>
      <c r="E541" s="905"/>
      <c r="F541" s="906"/>
      <c r="I541" s="227"/>
      <c r="J541" s="228"/>
      <c r="K541" s="228"/>
      <c r="M541" s="228"/>
      <c r="N541" s="906"/>
      <c r="O541" s="225"/>
    </row>
    <row r="542" spans="2:15" ht="15.75" customHeight="1">
      <c r="B542" s="223"/>
      <c r="C542" s="904"/>
      <c r="D542" s="224"/>
      <c r="E542" s="905"/>
      <c r="F542" s="906"/>
      <c r="I542" s="227"/>
      <c r="J542" s="228"/>
      <c r="K542" s="228"/>
      <c r="M542" s="228"/>
      <c r="N542" s="906"/>
      <c r="O542" s="225"/>
    </row>
    <row r="543" spans="2:15" ht="15.75" customHeight="1">
      <c r="B543" s="223"/>
      <c r="C543" s="904"/>
      <c r="D543" s="224"/>
      <c r="E543" s="905"/>
      <c r="F543" s="906"/>
      <c r="I543" s="227"/>
      <c r="J543" s="228"/>
      <c r="K543" s="228"/>
      <c r="M543" s="228"/>
      <c r="N543" s="906"/>
      <c r="O543" s="225"/>
    </row>
    <row r="544" spans="2:15" ht="15.75" customHeight="1">
      <c r="B544" s="223"/>
      <c r="C544" s="904"/>
      <c r="D544" s="224"/>
      <c r="E544" s="905"/>
      <c r="F544" s="906"/>
      <c r="I544" s="227"/>
      <c r="J544" s="228"/>
      <c r="K544" s="228"/>
      <c r="M544" s="228"/>
      <c r="N544" s="906"/>
      <c r="O544" s="225"/>
    </row>
    <row r="545" spans="2:15" ht="15.75" customHeight="1">
      <c r="B545" s="223"/>
      <c r="C545" s="904"/>
      <c r="D545" s="224"/>
      <c r="E545" s="905"/>
      <c r="F545" s="906"/>
      <c r="I545" s="227"/>
      <c r="J545" s="228"/>
      <c r="K545" s="228"/>
      <c r="M545" s="228"/>
      <c r="N545" s="906"/>
      <c r="O545" s="225"/>
    </row>
    <row r="546" spans="2:15" ht="15.75" customHeight="1">
      <c r="B546" s="223"/>
      <c r="C546" s="904"/>
      <c r="D546" s="224"/>
      <c r="E546" s="905"/>
      <c r="F546" s="906"/>
      <c r="I546" s="227"/>
      <c r="J546" s="228"/>
      <c r="K546" s="228"/>
      <c r="M546" s="228"/>
      <c r="N546" s="906"/>
      <c r="O546" s="225"/>
    </row>
    <row r="547" spans="2:15" ht="15.75" customHeight="1">
      <c r="B547" s="223"/>
      <c r="C547" s="904"/>
      <c r="D547" s="224"/>
      <c r="E547" s="905"/>
      <c r="F547" s="906"/>
      <c r="I547" s="227"/>
      <c r="J547" s="228"/>
      <c r="K547" s="228"/>
      <c r="M547" s="228"/>
      <c r="N547" s="906"/>
      <c r="O547" s="225"/>
    </row>
    <row r="548" spans="2:15" ht="15.75" customHeight="1">
      <c r="B548" s="223"/>
      <c r="C548" s="904"/>
      <c r="D548" s="224"/>
      <c r="E548" s="905"/>
      <c r="F548" s="906"/>
      <c r="I548" s="227"/>
      <c r="J548" s="228"/>
      <c r="K548" s="228"/>
      <c r="M548" s="228"/>
      <c r="N548" s="906"/>
      <c r="O548" s="225"/>
    </row>
    <row r="549" spans="2:15" ht="15.75" customHeight="1">
      <c r="B549" s="223"/>
      <c r="C549" s="904"/>
      <c r="D549" s="224"/>
      <c r="E549" s="905"/>
      <c r="F549" s="906"/>
      <c r="I549" s="227"/>
      <c r="J549" s="228"/>
      <c r="K549" s="228"/>
      <c r="M549" s="228"/>
      <c r="N549" s="906"/>
      <c r="O549" s="225"/>
    </row>
    <row r="550" spans="2:15" ht="15.75" customHeight="1">
      <c r="B550" s="223"/>
      <c r="C550" s="904"/>
      <c r="D550" s="224"/>
      <c r="E550" s="905"/>
      <c r="F550" s="906"/>
      <c r="I550" s="227"/>
      <c r="J550" s="228"/>
      <c r="K550" s="228"/>
      <c r="M550" s="228"/>
      <c r="N550" s="906"/>
      <c r="O550" s="225"/>
    </row>
    <row r="551" spans="2:15" ht="15.75" customHeight="1">
      <c r="B551" s="223"/>
      <c r="C551" s="904"/>
      <c r="D551" s="224"/>
      <c r="E551" s="905"/>
      <c r="F551" s="906"/>
      <c r="I551" s="227"/>
      <c r="J551" s="228"/>
      <c r="K551" s="228"/>
      <c r="M551" s="228"/>
      <c r="N551" s="906"/>
      <c r="O551" s="225"/>
    </row>
    <row r="552" spans="2:15" ht="15.75" customHeight="1">
      <c r="B552" s="223"/>
      <c r="C552" s="904"/>
      <c r="D552" s="224"/>
      <c r="E552" s="905"/>
      <c r="F552" s="906"/>
      <c r="I552" s="227"/>
      <c r="J552" s="228"/>
      <c r="K552" s="228"/>
      <c r="M552" s="228"/>
      <c r="N552" s="906"/>
      <c r="O552" s="225"/>
    </row>
    <row r="553" spans="2:15" ht="15.75" customHeight="1">
      <c r="B553" s="223"/>
      <c r="C553" s="904"/>
      <c r="D553" s="224"/>
      <c r="E553" s="905"/>
      <c r="F553" s="906"/>
      <c r="I553" s="227"/>
      <c r="J553" s="228"/>
      <c r="K553" s="228"/>
      <c r="M553" s="228"/>
      <c r="N553" s="906"/>
      <c r="O553" s="225"/>
    </row>
    <row r="554" spans="2:15" ht="15.75" customHeight="1">
      <c r="B554" s="223"/>
      <c r="C554" s="904"/>
      <c r="D554" s="224"/>
      <c r="E554" s="905"/>
      <c r="F554" s="906"/>
      <c r="I554" s="227"/>
      <c r="J554" s="228"/>
      <c r="K554" s="228"/>
      <c r="M554" s="228"/>
      <c r="N554" s="906"/>
      <c r="O554" s="225"/>
    </row>
    <row r="555" spans="2:15" ht="15.75" customHeight="1">
      <c r="B555" s="223"/>
      <c r="C555" s="904"/>
      <c r="D555" s="224"/>
      <c r="E555" s="905"/>
      <c r="F555" s="906"/>
      <c r="I555" s="227"/>
      <c r="J555" s="228"/>
      <c r="K555" s="228"/>
      <c r="M555" s="228"/>
      <c r="N555" s="906"/>
      <c r="O555" s="225"/>
    </row>
    <row r="556" spans="2:15" ht="15.75" customHeight="1">
      <c r="B556" s="223"/>
      <c r="C556" s="904"/>
      <c r="D556" s="224"/>
      <c r="E556" s="905"/>
      <c r="F556" s="906"/>
      <c r="I556" s="227"/>
      <c r="J556" s="228"/>
      <c r="K556" s="228"/>
      <c r="M556" s="228"/>
      <c r="N556" s="906"/>
      <c r="O556" s="225"/>
    </row>
    <row r="557" spans="2:15" ht="15.75" customHeight="1">
      <c r="B557" s="223"/>
      <c r="C557" s="904"/>
      <c r="D557" s="224"/>
      <c r="E557" s="905"/>
      <c r="F557" s="906"/>
      <c r="I557" s="227"/>
      <c r="J557" s="228"/>
      <c r="K557" s="228"/>
      <c r="M557" s="228"/>
      <c r="N557" s="906"/>
      <c r="O557" s="225"/>
    </row>
    <row r="558" spans="2:15" ht="15.75" customHeight="1">
      <c r="B558" s="223"/>
      <c r="C558" s="904"/>
      <c r="D558" s="224"/>
      <c r="E558" s="905"/>
      <c r="F558" s="906"/>
      <c r="I558" s="227"/>
      <c r="J558" s="228"/>
      <c r="K558" s="228"/>
      <c r="M558" s="228"/>
      <c r="N558" s="906"/>
      <c r="O558" s="225"/>
    </row>
    <row r="559" spans="2:15" ht="15.75" customHeight="1">
      <c r="B559" s="223"/>
      <c r="C559" s="904"/>
      <c r="D559" s="224"/>
      <c r="E559" s="905"/>
      <c r="F559" s="906"/>
      <c r="I559" s="227"/>
      <c r="J559" s="228"/>
      <c r="K559" s="228"/>
      <c r="M559" s="228"/>
      <c r="N559" s="906"/>
      <c r="O559" s="225"/>
    </row>
    <row r="560" spans="2:15" ht="15.75" customHeight="1">
      <c r="B560" s="223"/>
      <c r="C560" s="904"/>
      <c r="D560" s="224"/>
      <c r="E560" s="905"/>
      <c r="F560" s="906"/>
      <c r="I560" s="227"/>
      <c r="J560" s="228"/>
      <c r="K560" s="228"/>
      <c r="M560" s="228"/>
      <c r="N560" s="906"/>
      <c r="O560" s="225"/>
    </row>
    <row r="561" spans="2:15" ht="15.75" customHeight="1">
      <c r="B561" s="223"/>
      <c r="C561" s="904"/>
      <c r="D561" s="224"/>
      <c r="E561" s="905"/>
      <c r="F561" s="906"/>
      <c r="I561" s="227"/>
      <c r="J561" s="228"/>
      <c r="K561" s="228"/>
      <c r="M561" s="228"/>
      <c r="N561" s="906"/>
      <c r="O561" s="225"/>
    </row>
    <row r="562" spans="2:15" ht="15.75" customHeight="1">
      <c r="B562" s="223"/>
      <c r="C562" s="904"/>
      <c r="D562" s="224"/>
      <c r="E562" s="905"/>
      <c r="F562" s="906"/>
      <c r="I562" s="227"/>
      <c r="J562" s="228"/>
      <c r="K562" s="228"/>
      <c r="M562" s="228"/>
      <c r="N562" s="906"/>
      <c r="O562" s="225"/>
    </row>
    <row r="563" spans="2:15" ht="15.75" customHeight="1">
      <c r="B563" s="223"/>
      <c r="C563" s="904"/>
      <c r="D563" s="224"/>
      <c r="E563" s="905"/>
      <c r="F563" s="906"/>
      <c r="I563" s="227"/>
      <c r="J563" s="228"/>
      <c r="K563" s="228"/>
      <c r="M563" s="228"/>
      <c r="N563" s="906"/>
      <c r="O563" s="225"/>
    </row>
    <row r="564" spans="2:15" ht="15.75" customHeight="1">
      <c r="B564" s="223"/>
      <c r="C564" s="904"/>
      <c r="D564" s="224"/>
      <c r="E564" s="905"/>
      <c r="F564" s="906"/>
      <c r="I564" s="227"/>
      <c r="J564" s="228"/>
      <c r="K564" s="228"/>
      <c r="M564" s="228"/>
      <c r="N564" s="906"/>
      <c r="O564" s="225"/>
    </row>
    <row r="565" spans="2:15" ht="15.75" customHeight="1">
      <c r="B565" s="223"/>
      <c r="C565" s="904"/>
      <c r="D565" s="224"/>
      <c r="E565" s="905"/>
      <c r="F565" s="906"/>
      <c r="I565" s="227"/>
      <c r="J565" s="228"/>
      <c r="K565" s="228"/>
      <c r="M565" s="228"/>
      <c r="N565" s="906"/>
      <c r="O565" s="225"/>
    </row>
    <row r="566" spans="2:15" ht="15.75" customHeight="1">
      <c r="B566" s="223"/>
      <c r="C566" s="904"/>
      <c r="D566" s="224"/>
      <c r="E566" s="905"/>
      <c r="F566" s="906"/>
      <c r="I566" s="227"/>
      <c r="J566" s="228"/>
      <c r="K566" s="228"/>
      <c r="M566" s="228"/>
      <c r="N566" s="906"/>
      <c r="O566" s="225"/>
    </row>
    <row r="567" spans="2:15" ht="15.75" customHeight="1">
      <c r="B567" s="223"/>
      <c r="C567" s="904"/>
      <c r="D567" s="224"/>
      <c r="E567" s="905"/>
      <c r="F567" s="906"/>
      <c r="I567" s="227"/>
      <c r="J567" s="228"/>
      <c r="K567" s="228"/>
      <c r="M567" s="228"/>
      <c r="N567" s="906"/>
      <c r="O567" s="225"/>
    </row>
    <row r="568" spans="2:15" ht="15.75" customHeight="1">
      <c r="B568" s="223"/>
      <c r="C568" s="904"/>
      <c r="D568" s="224"/>
      <c r="E568" s="905"/>
      <c r="F568" s="906"/>
      <c r="I568" s="227"/>
      <c r="J568" s="228"/>
      <c r="K568" s="228"/>
      <c r="M568" s="228"/>
      <c r="N568" s="906"/>
      <c r="O568" s="225"/>
    </row>
    <row r="569" spans="2:15" ht="15.75" customHeight="1">
      <c r="B569" s="223"/>
      <c r="C569" s="904"/>
      <c r="D569" s="224"/>
      <c r="E569" s="905"/>
      <c r="F569" s="906"/>
      <c r="I569" s="227"/>
      <c r="J569" s="228"/>
      <c r="K569" s="228"/>
      <c r="M569" s="228"/>
      <c r="N569" s="906"/>
      <c r="O569" s="225"/>
    </row>
    <row r="570" spans="2:15" ht="15.75" customHeight="1">
      <c r="B570" s="223"/>
      <c r="C570" s="904"/>
      <c r="D570" s="224"/>
      <c r="E570" s="905"/>
      <c r="F570" s="906"/>
      <c r="I570" s="227"/>
      <c r="J570" s="228"/>
      <c r="K570" s="228"/>
      <c r="M570" s="228"/>
      <c r="N570" s="906"/>
      <c r="O570" s="225"/>
    </row>
    <row r="571" spans="2:15" ht="15.75" customHeight="1">
      <c r="B571" s="223"/>
      <c r="C571" s="904"/>
      <c r="D571" s="224"/>
      <c r="E571" s="905"/>
      <c r="F571" s="906"/>
      <c r="I571" s="227"/>
      <c r="J571" s="228"/>
      <c r="K571" s="228"/>
      <c r="M571" s="228"/>
      <c r="N571" s="906"/>
      <c r="O571" s="225"/>
    </row>
    <row r="572" spans="2:15" ht="15.75" customHeight="1">
      <c r="B572" s="223"/>
      <c r="C572" s="904"/>
      <c r="D572" s="224"/>
      <c r="E572" s="905"/>
      <c r="F572" s="906"/>
      <c r="I572" s="227"/>
      <c r="J572" s="228"/>
      <c r="K572" s="228"/>
      <c r="M572" s="228"/>
      <c r="N572" s="906"/>
      <c r="O572" s="225"/>
    </row>
    <row r="573" spans="2:15" ht="15.75" customHeight="1">
      <c r="B573" s="223"/>
      <c r="C573" s="904"/>
      <c r="D573" s="224"/>
      <c r="E573" s="905"/>
      <c r="F573" s="906"/>
      <c r="I573" s="227"/>
      <c r="J573" s="228"/>
      <c r="K573" s="228"/>
      <c r="M573" s="228"/>
      <c r="N573" s="906"/>
      <c r="O573" s="225"/>
    </row>
    <row r="574" spans="2:15" ht="15.75" customHeight="1">
      <c r="B574" s="223"/>
      <c r="C574" s="904"/>
      <c r="D574" s="224"/>
      <c r="E574" s="905"/>
      <c r="F574" s="906"/>
      <c r="I574" s="227"/>
      <c r="J574" s="228"/>
      <c r="K574" s="228"/>
      <c r="M574" s="228"/>
      <c r="N574" s="906"/>
      <c r="O574" s="225"/>
    </row>
    <row r="575" spans="2:15" ht="15.75" customHeight="1">
      <c r="B575" s="223"/>
      <c r="C575" s="904"/>
      <c r="D575" s="224"/>
      <c r="E575" s="905"/>
      <c r="F575" s="906"/>
      <c r="I575" s="227"/>
      <c r="J575" s="228"/>
      <c r="K575" s="228"/>
      <c r="M575" s="228"/>
      <c r="N575" s="906"/>
      <c r="O575" s="225"/>
    </row>
    <row r="576" spans="2:15" ht="15.75" customHeight="1">
      <c r="B576" s="223"/>
      <c r="C576" s="904"/>
      <c r="D576" s="224"/>
      <c r="E576" s="905"/>
      <c r="F576" s="906"/>
      <c r="I576" s="227"/>
      <c r="J576" s="228"/>
      <c r="K576" s="228"/>
      <c r="M576" s="228"/>
      <c r="N576" s="906"/>
      <c r="O576" s="225"/>
    </row>
    <row r="577" spans="2:15" ht="15.75" customHeight="1">
      <c r="B577" s="223"/>
      <c r="C577" s="904"/>
      <c r="D577" s="224"/>
      <c r="E577" s="905"/>
      <c r="F577" s="906"/>
      <c r="I577" s="227"/>
      <c r="J577" s="228"/>
      <c r="K577" s="228"/>
      <c r="M577" s="228"/>
      <c r="N577" s="906"/>
      <c r="O577" s="225"/>
    </row>
    <row r="578" spans="2:15" ht="15.75" customHeight="1">
      <c r="B578" s="223"/>
      <c r="C578" s="904"/>
      <c r="D578" s="224"/>
      <c r="E578" s="905"/>
      <c r="F578" s="906"/>
      <c r="I578" s="227"/>
      <c r="J578" s="228"/>
      <c r="K578" s="228"/>
      <c r="M578" s="228"/>
      <c r="N578" s="906"/>
      <c r="O578" s="225"/>
    </row>
    <row r="579" spans="2:15" ht="15.75" customHeight="1">
      <c r="B579" s="223"/>
      <c r="C579" s="904"/>
      <c r="D579" s="224"/>
      <c r="E579" s="905"/>
      <c r="F579" s="906"/>
      <c r="I579" s="227"/>
      <c r="J579" s="228"/>
      <c r="K579" s="228"/>
      <c r="M579" s="228"/>
      <c r="N579" s="906"/>
      <c r="O579" s="225"/>
    </row>
    <row r="580" spans="2:15" ht="15.75" customHeight="1">
      <c r="B580" s="223"/>
      <c r="C580" s="904"/>
      <c r="D580" s="224"/>
      <c r="E580" s="905"/>
      <c r="F580" s="906"/>
      <c r="I580" s="227"/>
      <c r="J580" s="228"/>
      <c r="K580" s="228"/>
      <c r="M580" s="228"/>
      <c r="N580" s="906"/>
      <c r="O580" s="225"/>
    </row>
    <row r="581" spans="2:15" ht="15.75" customHeight="1">
      <c r="B581" s="223"/>
      <c r="C581" s="904"/>
      <c r="D581" s="224"/>
      <c r="E581" s="905"/>
      <c r="F581" s="906"/>
      <c r="I581" s="227"/>
      <c r="J581" s="228"/>
      <c r="K581" s="228"/>
      <c r="M581" s="228"/>
      <c r="N581" s="906"/>
      <c r="O581" s="225"/>
    </row>
    <row r="582" spans="2:15" ht="15.75" customHeight="1">
      <c r="B582" s="223"/>
      <c r="C582" s="904"/>
      <c r="D582" s="224"/>
      <c r="E582" s="905"/>
      <c r="F582" s="906"/>
      <c r="I582" s="227"/>
      <c r="J582" s="228"/>
      <c r="K582" s="228"/>
      <c r="M582" s="228"/>
      <c r="N582" s="906"/>
      <c r="O582" s="225"/>
    </row>
    <row r="583" spans="2:15" ht="15.75" customHeight="1">
      <c r="B583" s="223"/>
      <c r="C583" s="904"/>
      <c r="D583" s="224"/>
      <c r="E583" s="905"/>
      <c r="F583" s="906"/>
      <c r="I583" s="227"/>
      <c r="J583" s="228"/>
      <c r="K583" s="228"/>
      <c r="M583" s="228"/>
      <c r="N583" s="906"/>
      <c r="O583" s="225"/>
    </row>
    <row r="584" spans="2:15" ht="15.75" customHeight="1">
      <c r="B584" s="223"/>
      <c r="C584" s="904"/>
      <c r="D584" s="224"/>
      <c r="E584" s="905"/>
      <c r="F584" s="906"/>
      <c r="I584" s="227"/>
      <c r="J584" s="228"/>
      <c r="K584" s="228"/>
      <c r="M584" s="228"/>
      <c r="N584" s="906"/>
      <c r="O584" s="225"/>
    </row>
    <row r="585" spans="2:15" ht="15.75" customHeight="1">
      <c r="B585" s="223"/>
      <c r="C585" s="904"/>
      <c r="D585" s="224"/>
      <c r="E585" s="905"/>
      <c r="F585" s="906"/>
      <c r="I585" s="227"/>
      <c r="J585" s="228"/>
      <c r="K585" s="228"/>
      <c r="M585" s="228"/>
      <c r="N585" s="906"/>
      <c r="O585" s="225"/>
    </row>
    <row r="586" spans="2:15" ht="15.75" customHeight="1">
      <c r="B586" s="223"/>
      <c r="C586" s="904"/>
      <c r="D586" s="224"/>
      <c r="E586" s="905"/>
      <c r="F586" s="906"/>
      <c r="I586" s="227"/>
      <c r="J586" s="228"/>
      <c r="K586" s="228"/>
      <c r="M586" s="228"/>
      <c r="N586" s="906"/>
      <c r="O586" s="225"/>
    </row>
    <row r="587" spans="2:15" ht="15.75" customHeight="1">
      <c r="B587" s="223"/>
      <c r="C587" s="904"/>
      <c r="D587" s="224"/>
      <c r="E587" s="905"/>
      <c r="F587" s="906"/>
      <c r="I587" s="227"/>
      <c r="J587" s="228"/>
      <c r="K587" s="228"/>
      <c r="M587" s="228"/>
      <c r="N587" s="906"/>
      <c r="O587" s="225"/>
    </row>
    <row r="588" spans="2:15" ht="15.75" customHeight="1">
      <c r="B588" s="223"/>
      <c r="C588" s="904"/>
      <c r="D588" s="224"/>
      <c r="E588" s="905"/>
      <c r="F588" s="906"/>
      <c r="I588" s="227"/>
      <c r="J588" s="228"/>
      <c r="K588" s="228"/>
      <c r="M588" s="228"/>
      <c r="N588" s="906"/>
      <c r="O588" s="225"/>
    </row>
    <row r="589" spans="2:15" ht="15.75" customHeight="1">
      <c r="B589" s="223"/>
      <c r="C589" s="904"/>
      <c r="D589" s="224"/>
      <c r="E589" s="905"/>
      <c r="F589" s="906"/>
      <c r="I589" s="227"/>
      <c r="J589" s="228"/>
      <c r="K589" s="228"/>
      <c r="M589" s="228"/>
      <c r="N589" s="906"/>
      <c r="O589" s="225"/>
    </row>
    <row r="590" spans="2:15" ht="15.75" customHeight="1">
      <c r="B590" s="223"/>
      <c r="C590" s="904"/>
      <c r="D590" s="224"/>
      <c r="E590" s="905"/>
      <c r="F590" s="906"/>
      <c r="I590" s="227"/>
      <c r="J590" s="228"/>
      <c r="K590" s="228"/>
      <c r="M590" s="228"/>
      <c r="N590" s="906"/>
      <c r="O590" s="225"/>
    </row>
    <row r="591" spans="2:15" ht="15.75" customHeight="1">
      <c r="B591" s="223"/>
      <c r="C591" s="904"/>
      <c r="D591" s="224"/>
      <c r="E591" s="905"/>
      <c r="F591" s="906"/>
      <c r="I591" s="227"/>
      <c r="J591" s="228"/>
      <c r="K591" s="228"/>
      <c r="M591" s="228"/>
      <c r="N591" s="906"/>
      <c r="O591" s="225"/>
    </row>
    <row r="592" spans="2:15" ht="15.75" customHeight="1">
      <c r="B592" s="223"/>
      <c r="C592" s="904"/>
      <c r="D592" s="224"/>
      <c r="E592" s="905"/>
      <c r="F592" s="906"/>
      <c r="I592" s="227"/>
      <c r="J592" s="228"/>
      <c r="K592" s="228"/>
      <c r="M592" s="228"/>
      <c r="N592" s="906"/>
      <c r="O592" s="225"/>
    </row>
    <row r="593" spans="2:15" ht="15.75" customHeight="1">
      <c r="B593" s="223"/>
      <c r="C593" s="904"/>
      <c r="D593" s="224"/>
      <c r="E593" s="905"/>
      <c r="F593" s="906"/>
      <c r="I593" s="227"/>
      <c r="J593" s="228"/>
      <c r="K593" s="228"/>
      <c r="M593" s="228"/>
      <c r="N593" s="906"/>
      <c r="O593" s="225"/>
    </row>
    <row r="594" spans="2:15" ht="15.75" customHeight="1">
      <c r="B594" s="223"/>
      <c r="C594" s="904"/>
      <c r="D594" s="224"/>
      <c r="E594" s="905"/>
      <c r="F594" s="906"/>
      <c r="I594" s="227"/>
      <c r="J594" s="228"/>
      <c r="K594" s="228"/>
      <c r="M594" s="228"/>
      <c r="N594" s="906"/>
      <c r="O594" s="225"/>
    </row>
    <row r="595" spans="2:15" ht="15.75" customHeight="1">
      <c r="B595" s="223"/>
      <c r="C595" s="904"/>
      <c r="D595" s="224"/>
      <c r="E595" s="905"/>
      <c r="F595" s="906"/>
      <c r="I595" s="227"/>
      <c r="J595" s="228"/>
      <c r="K595" s="228"/>
      <c r="M595" s="228"/>
      <c r="N595" s="906"/>
      <c r="O595" s="225"/>
    </row>
    <row r="596" spans="2:15" ht="15.75" customHeight="1">
      <c r="B596" s="223"/>
      <c r="C596" s="904"/>
      <c r="D596" s="224"/>
      <c r="E596" s="905"/>
      <c r="F596" s="906"/>
      <c r="I596" s="227"/>
      <c r="J596" s="228"/>
      <c r="K596" s="228"/>
      <c r="M596" s="228"/>
      <c r="N596" s="906"/>
      <c r="O596" s="225"/>
    </row>
    <row r="597" spans="2:15" ht="15.75" customHeight="1">
      <c r="B597" s="223"/>
      <c r="C597" s="904"/>
      <c r="D597" s="224"/>
      <c r="E597" s="905"/>
      <c r="F597" s="906"/>
      <c r="I597" s="227"/>
      <c r="J597" s="228"/>
      <c r="K597" s="228"/>
      <c r="M597" s="228"/>
      <c r="N597" s="906"/>
      <c r="O597" s="225"/>
    </row>
    <row r="598" spans="2:15" ht="15.75" customHeight="1">
      <c r="B598" s="223"/>
      <c r="C598" s="904"/>
      <c r="D598" s="224"/>
      <c r="E598" s="905"/>
      <c r="F598" s="906"/>
      <c r="I598" s="227"/>
      <c r="J598" s="228"/>
      <c r="K598" s="228"/>
      <c r="M598" s="228"/>
      <c r="N598" s="906"/>
      <c r="O598" s="225"/>
    </row>
    <row r="599" spans="2:15" ht="15.75" customHeight="1">
      <c r="B599" s="223"/>
      <c r="C599" s="904"/>
      <c r="D599" s="224"/>
      <c r="E599" s="905"/>
      <c r="F599" s="906"/>
      <c r="I599" s="227"/>
      <c r="J599" s="228"/>
      <c r="K599" s="228"/>
      <c r="M599" s="228"/>
      <c r="N599" s="906"/>
      <c r="O599" s="225"/>
    </row>
    <row r="600" spans="2:15" ht="15.75" customHeight="1">
      <c r="B600" s="223"/>
      <c r="C600" s="904"/>
      <c r="D600" s="224"/>
      <c r="E600" s="905"/>
      <c r="F600" s="906"/>
      <c r="I600" s="227"/>
      <c r="J600" s="228"/>
      <c r="K600" s="228"/>
      <c r="M600" s="228"/>
      <c r="N600" s="906"/>
      <c r="O600" s="225"/>
    </row>
    <row r="601" spans="2:15" ht="15.75" customHeight="1">
      <c r="B601" s="223"/>
      <c r="C601" s="904"/>
      <c r="D601" s="224"/>
      <c r="E601" s="905"/>
      <c r="F601" s="906"/>
      <c r="I601" s="227"/>
      <c r="J601" s="228"/>
      <c r="K601" s="228"/>
      <c r="M601" s="228"/>
      <c r="N601" s="906"/>
      <c r="O601" s="225"/>
    </row>
    <row r="602" spans="2:15" ht="15.75" customHeight="1">
      <c r="B602" s="223"/>
      <c r="C602" s="904"/>
      <c r="D602" s="224"/>
      <c r="E602" s="905"/>
      <c r="F602" s="906"/>
      <c r="I602" s="227"/>
      <c r="J602" s="228"/>
      <c r="K602" s="228"/>
      <c r="M602" s="228"/>
      <c r="N602" s="906"/>
      <c r="O602" s="225"/>
    </row>
    <row r="603" spans="2:15" ht="15.75" customHeight="1">
      <c r="B603" s="223"/>
      <c r="C603" s="904"/>
      <c r="D603" s="224"/>
      <c r="E603" s="905"/>
      <c r="F603" s="906"/>
      <c r="I603" s="227"/>
      <c r="J603" s="228"/>
      <c r="K603" s="228"/>
      <c r="M603" s="228"/>
      <c r="N603" s="906"/>
      <c r="O603" s="225"/>
    </row>
    <row r="604" spans="2:15" ht="15.75" customHeight="1">
      <c r="B604" s="223"/>
      <c r="C604" s="904"/>
      <c r="D604" s="224"/>
      <c r="E604" s="905"/>
      <c r="F604" s="906"/>
      <c r="I604" s="227"/>
      <c r="J604" s="228"/>
      <c r="K604" s="228"/>
      <c r="M604" s="228"/>
      <c r="N604" s="906"/>
      <c r="O604" s="225"/>
    </row>
    <row r="605" spans="2:15" ht="15.75" customHeight="1">
      <c r="B605" s="223"/>
      <c r="C605" s="904"/>
      <c r="D605" s="224"/>
      <c r="E605" s="905"/>
      <c r="F605" s="906"/>
      <c r="I605" s="227"/>
      <c r="J605" s="228"/>
      <c r="K605" s="228"/>
      <c r="M605" s="228"/>
      <c r="N605" s="906"/>
      <c r="O605" s="225"/>
    </row>
    <row r="606" spans="2:15" ht="15.75" customHeight="1">
      <c r="B606" s="223"/>
      <c r="C606" s="904"/>
      <c r="D606" s="224"/>
      <c r="E606" s="905"/>
      <c r="F606" s="906"/>
      <c r="I606" s="227"/>
      <c r="J606" s="228"/>
      <c r="K606" s="228"/>
      <c r="M606" s="228"/>
      <c r="N606" s="906"/>
      <c r="O606" s="225"/>
    </row>
    <row r="607" spans="2:15" ht="15.75" customHeight="1">
      <c r="B607" s="223"/>
      <c r="C607" s="904"/>
      <c r="D607" s="224"/>
      <c r="E607" s="905"/>
      <c r="F607" s="906"/>
      <c r="I607" s="227"/>
      <c r="J607" s="228"/>
      <c r="K607" s="228"/>
      <c r="M607" s="228"/>
      <c r="N607" s="906"/>
      <c r="O607" s="225"/>
    </row>
    <row r="608" spans="2:15" ht="15.75" customHeight="1">
      <c r="B608" s="223"/>
      <c r="C608" s="904"/>
      <c r="D608" s="224"/>
      <c r="E608" s="905"/>
      <c r="F608" s="906"/>
      <c r="I608" s="227"/>
      <c r="J608" s="228"/>
      <c r="K608" s="228"/>
      <c r="M608" s="228"/>
      <c r="N608" s="906"/>
      <c r="O608" s="225"/>
    </row>
    <row r="609" spans="2:15" ht="15.75" customHeight="1">
      <c r="B609" s="223"/>
      <c r="C609" s="904"/>
      <c r="D609" s="224"/>
      <c r="E609" s="905"/>
      <c r="F609" s="906"/>
      <c r="I609" s="227"/>
      <c r="J609" s="228"/>
      <c r="K609" s="228"/>
      <c r="M609" s="228"/>
      <c r="N609" s="906"/>
      <c r="O609" s="225"/>
    </row>
    <row r="610" spans="2:15" ht="15.75" customHeight="1">
      <c r="B610" s="223"/>
      <c r="C610" s="904"/>
      <c r="D610" s="224"/>
      <c r="E610" s="905"/>
      <c r="F610" s="906"/>
      <c r="I610" s="227"/>
      <c r="J610" s="228"/>
      <c r="K610" s="228"/>
      <c r="M610" s="228"/>
      <c r="N610" s="906"/>
      <c r="O610" s="225"/>
    </row>
    <row r="611" spans="2:15" ht="15.75" customHeight="1">
      <c r="B611" s="223"/>
      <c r="C611" s="904"/>
      <c r="D611" s="224"/>
      <c r="E611" s="905"/>
      <c r="F611" s="906"/>
      <c r="I611" s="227"/>
      <c r="J611" s="228"/>
      <c r="K611" s="228"/>
      <c r="M611" s="228"/>
      <c r="N611" s="906"/>
      <c r="O611" s="225"/>
    </row>
    <row r="612" spans="2:15" ht="15.75" customHeight="1">
      <c r="B612" s="223"/>
      <c r="C612" s="904"/>
      <c r="D612" s="224"/>
      <c r="E612" s="905"/>
      <c r="F612" s="906"/>
      <c r="I612" s="227"/>
      <c r="J612" s="228"/>
      <c r="K612" s="228"/>
      <c r="M612" s="228"/>
      <c r="N612" s="906"/>
      <c r="O612" s="225"/>
    </row>
    <row r="613" spans="2:15" ht="15.75" customHeight="1">
      <c r="B613" s="223"/>
      <c r="C613" s="904"/>
      <c r="D613" s="224"/>
      <c r="E613" s="905"/>
      <c r="F613" s="906"/>
      <c r="I613" s="227"/>
      <c r="J613" s="228"/>
      <c r="K613" s="228"/>
      <c r="M613" s="228"/>
      <c r="N613" s="906"/>
      <c r="O613" s="225"/>
    </row>
    <row r="614" spans="2:15" ht="15.75" customHeight="1">
      <c r="B614" s="223"/>
      <c r="C614" s="904"/>
      <c r="D614" s="224"/>
      <c r="E614" s="905"/>
      <c r="F614" s="906"/>
      <c r="I614" s="227"/>
      <c r="J614" s="228"/>
      <c r="K614" s="228"/>
      <c r="M614" s="228"/>
      <c r="N614" s="906"/>
      <c r="O614" s="225"/>
    </row>
    <row r="615" spans="2:15" ht="15.75" customHeight="1">
      <c r="B615" s="223"/>
      <c r="C615" s="904"/>
      <c r="D615" s="224"/>
      <c r="E615" s="905"/>
      <c r="F615" s="906"/>
      <c r="I615" s="227"/>
      <c r="J615" s="228"/>
      <c r="K615" s="228"/>
      <c r="M615" s="228"/>
      <c r="N615" s="906"/>
      <c r="O615" s="225"/>
    </row>
    <row r="616" spans="2:15" ht="15.75" customHeight="1">
      <c r="B616" s="223"/>
      <c r="C616" s="904"/>
      <c r="D616" s="224"/>
      <c r="E616" s="905"/>
      <c r="F616" s="906"/>
      <c r="I616" s="227"/>
      <c r="J616" s="228"/>
      <c r="K616" s="228"/>
      <c r="M616" s="228"/>
      <c r="N616" s="906"/>
      <c r="O616" s="225"/>
    </row>
    <row r="617" spans="2:15" ht="15.75" customHeight="1">
      <c r="B617" s="223"/>
      <c r="C617" s="904"/>
      <c r="D617" s="224"/>
      <c r="E617" s="905"/>
      <c r="F617" s="906"/>
      <c r="I617" s="227"/>
      <c r="J617" s="228"/>
      <c r="K617" s="228"/>
      <c r="M617" s="228"/>
      <c r="N617" s="906"/>
      <c r="O617" s="225"/>
    </row>
    <row r="618" spans="2:15" ht="15.75" customHeight="1">
      <c r="B618" s="223"/>
      <c r="C618" s="904"/>
      <c r="D618" s="224"/>
      <c r="E618" s="905"/>
      <c r="F618" s="906"/>
      <c r="I618" s="227"/>
      <c r="J618" s="228"/>
      <c r="K618" s="228"/>
      <c r="M618" s="228"/>
      <c r="N618" s="906"/>
      <c r="O618" s="225"/>
    </row>
    <row r="619" spans="2:15" ht="15.75" customHeight="1">
      <c r="B619" s="223"/>
      <c r="C619" s="904"/>
      <c r="D619" s="224"/>
      <c r="E619" s="905"/>
      <c r="F619" s="906"/>
      <c r="I619" s="227"/>
      <c r="J619" s="228"/>
      <c r="K619" s="228"/>
      <c r="M619" s="228"/>
      <c r="N619" s="906"/>
      <c r="O619" s="225"/>
    </row>
    <row r="620" spans="2:15" ht="15.75" customHeight="1">
      <c r="B620" s="223"/>
      <c r="C620" s="904"/>
      <c r="D620" s="224"/>
      <c r="E620" s="905"/>
      <c r="F620" s="906"/>
      <c r="I620" s="227"/>
      <c r="J620" s="228"/>
      <c r="K620" s="228"/>
      <c r="M620" s="228"/>
      <c r="N620" s="906"/>
      <c r="O620" s="225"/>
    </row>
    <row r="621" spans="2:15" ht="15.75" customHeight="1">
      <c r="B621" s="223"/>
      <c r="C621" s="904"/>
      <c r="D621" s="224"/>
      <c r="E621" s="905"/>
      <c r="F621" s="906"/>
      <c r="I621" s="227"/>
      <c r="J621" s="228"/>
      <c r="K621" s="228"/>
      <c r="M621" s="228"/>
      <c r="N621" s="906"/>
      <c r="O621" s="225"/>
    </row>
    <row r="622" spans="2:15" ht="15.75" customHeight="1">
      <c r="B622" s="223"/>
      <c r="C622" s="904"/>
      <c r="D622" s="224"/>
      <c r="E622" s="905"/>
      <c r="F622" s="906"/>
      <c r="I622" s="227"/>
      <c r="J622" s="228"/>
      <c r="K622" s="228"/>
      <c r="M622" s="228"/>
      <c r="N622" s="906"/>
      <c r="O622" s="225"/>
    </row>
    <row r="623" spans="2:15" ht="15.75" customHeight="1">
      <c r="B623" s="223"/>
      <c r="C623" s="904"/>
      <c r="D623" s="224"/>
      <c r="E623" s="905"/>
      <c r="F623" s="906"/>
      <c r="I623" s="227"/>
      <c r="J623" s="228"/>
      <c r="K623" s="228"/>
      <c r="M623" s="228"/>
      <c r="N623" s="906"/>
      <c r="O623" s="225"/>
    </row>
    <row r="624" spans="2:15" ht="15.75" customHeight="1">
      <c r="B624" s="223"/>
      <c r="C624" s="904"/>
      <c r="D624" s="224"/>
      <c r="E624" s="905"/>
      <c r="F624" s="906"/>
      <c r="I624" s="227"/>
      <c r="J624" s="228"/>
      <c r="K624" s="228"/>
      <c r="M624" s="228"/>
      <c r="N624" s="906"/>
      <c r="O624" s="225"/>
    </row>
    <row r="625" spans="2:15" ht="15.75" customHeight="1">
      <c r="B625" s="223"/>
      <c r="C625" s="904"/>
      <c r="D625" s="224"/>
      <c r="E625" s="905"/>
      <c r="F625" s="906"/>
      <c r="I625" s="227"/>
      <c r="J625" s="228"/>
      <c r="K625" s="228"/>
      <c r="M625" s="228"/>
      <c r="N625" s="906"/>
      <c r="O625" s="225"/>
    </row>
    <row r="626" spans="2:15" ht="15.75" customHeight="1">
      <c r="B626" s="223"/>
      <c r="C626" s="904"/>
      <c r="D626" s="224"/>
      <c r="E626" s="905"/>
      <c r="F626" s="906"/>
      <c r="I626" s="227"/>
      <c r="J626" s="228"/>
      <c r="K626" s="228"/>
      <c r="M626" s="228"/>
      <c r="N626" s="906"/>
      <c r="O626" s="225"/>
    </row>
    <row r="627" spans="2:15" ht="15.75" customHeight="1">
      <c r="B627" s="223"/>
      <c r="C627" s="904"/>
      <c r="D627" s="224"/>
      <c r="E627" s="905"/>
      <c r="F627" s="906"/>
      <c r="I627" s="227"/>
      <c r="J627" s="228"/>
      <c r="K627" s="228"/>
      <c r="M627" s="228"/>
      <c r="N627" s="906"/>
      <c r="O627" s="225"/>
    </row>
    <row r="628" spans="2:15" ht="15.75" customHeight="1">
      <c r="B628" s="223"/>
      <c r="C628" s="904"/>
      <c r="D628" s="224"/>
      <c r="E628" s="905"/>
      <c r="F628" s="906"/>
      <c r="I628" s="227"/>
      <c r="J628" s="228"/>
      <c r="K628" s="228"/>
      <c r="M628" s="228"/>
      <c r="N628" s="906"/>
      <c r="O628" s="225"/>
    </row>
    <row r="629" spans="2:15" ht="15.75" customHeight="1">
      <c r="B629" s="223"/>
      <c r="C629" s="904"/>
      <c r="D629" s="224"/>
      <c r="E629" s="905"/>
      <c r="F629" s="906"/>
      <c r="I629" s="227"/>
      <c r="J629" s="228"/>
      <c r="K629" s="228"/>
      <c r="M629" s="228"/>
      <c r="N629" s="906"/>
      <c r="O629" s="225"/>
    </row>
    <row r="630" spans="2:15" ht="15.75" customHeight="1">
      <c r="B630" s="223"/>
      <c r="C630" s="904"/>
      <c r="D630" s="224"/>
      <c r="E630" s="905"/>
      <c r="F630" s="906"/>
      <c r="I630" s="227"/>
      <c r="J630" s="228"/>
      <c r="K630" s="228"/>
      <c r="M630" s="228"/>
      <c r="N630" s="906"/>
      <c r="O630" s="225"/>
    </row>
    <row r="631" spans="2:15" ht="15.75" customHeight="1">
      <c r="B631" s="223"/>
      <c r="C631" s="904"/>
      <c r="D631" s="224"/>
      <c r="E631" s="905"/>
      <c r="F631" s="906"/>
      <c r="I631" s="227"/>
      <c r="J631" s="228"/>
      <c r="K631" s="228"/>
      <c r="M631" s="228"/>
      <c r="N631" s="906"/>
      <c r="O631" s="225"/>
    </row>
    <row r="632" spans="2:15" ht="15.75" customHeight="1">
      <c r="B632" s="223"/>
      <c r="C632" s="904"/>
      <c r="D632" s="224"/>
      <c r="E632" s="905"/>
      <c r="F632" s="906"/>
      <c r="I632" s="227"/>
      <c r="J632" s="228"/>
      <c r="K632" s="228"/>
      <c r="M632" s="228"/>
      <c r="N632" s="906"/>
      <c r="O632" s="225"/>
    </row>
    <row r="633" spans="2:15" ht="15.75" customHeight="1">
      <c r="B633" s="223"/>
      <c r="C633" s="904"/>
      <c r="D633" s="224"/>
      <c r="E633" s="905"/>
      <c r="F633" s="906"/>
      <c r="I633" s="227"/>
      <c r="J633" s="228"/>
      <c r="K633" s="228"/>
      <c r="M633" s="228"/>
      <c r="N633" s="906"/>
      <c r="O633" s="225"/>
    </row>
    <row r="634" spans="2:15" ht="15.75" customHeight="1">
      <c r="B634" s="223"/>
      <c r="C634" s="904"/>
      <c r="D634" s="224"/>
      <c r="E634" s="905"/>
      <c r="F634" s="906"/>
      <c r="I634" s="227"/>
      <c r="J634" s="228"/>
      <c r="K634" s="228"/>
      <c r="M634" s="228"/>
      <c r="N634" s="906"/>
      <c r="O634" s="225"/>
    </row>
    <row r="635" spans="2:15" ht="15.75" customHeight="1">
      <c r="B635" s="223"/>
      <c r="C635" s="904"/>
      <c r="D635" s="224"/>
      <c r="E635" s="905"/>
      <c r="F635" s="906"/>
      <c r="I635" s="227"/>
      <c r="J635" s="228"/>
      <c r="K635" s="228"/>
      <c r="M635" s="228"/>
      <c r="N635" s="906"/>
      <c r="O635" s="225"/>
    </row>
    <row r="636" spans="2:15" ht="15.75" customHeight="1">
      <c r="B636" s="223"/>
      <c r="C636" s="904"/>
      <c r="D636" s="224"/>
      <c r="E636" s="905"/>
      <c r="F636" s="906"/>
      <c r="I636" s="227"/>
      <c r="J636" s="228"/>
      <c r="K636" s="228"/>
      <c r="M636" s="228"/>
      <c r="N636" s="906"/>
      <c r="O636" s="225"/>
    </row>
    <row r="637" spans="2:15" ht="15.75" customHeight="1">
      <c r="B637" s="223"/>
      <c r="C637" s="904"/>
      <c r="D637" s="224"/>
      <c r="E637" s="905"/>
      <c r="F637" s="906"/>
      <c r="I637" s="227"/>
      <c r="J637" s="228"/>
      <c r="K637" s="228"/>
      <c r="M637" s="228"/>
      <c r="N637" s="906"/>
      <c r="O637" s="225"/>
    </row>
    <row r="638" spans="2:15" ht="15.75" customHeight="1">
      <c r="B638" s="223"/>
      <c r="C638" s="904"/>
      <c r="D638" s="224"/>
      <c r="E638" s="905"/>
      <c r="F638" s="906"/>
      <c r="I638" s="227"/>
      <c r="J638" s="228"/>
      <c r="K638" s="228"/>
      <c r="M638" s="228"/>
      <c r="N638" s="906"/>
      <c r="O638" s="225"/>
    </row>
    <row r="639" spans="2:15" ht="15.75" customHeight="1">
      <c r="B639" s="223"/>
      <c r="C639" s="904"/>
      <c r="D639" s="224"/>
      <c r="E639" s="905"/>
      <c r="F639" s="906"/>
      <c r="I639" s="227"/>
      <c r="J639" s="228"/>
      <c r="K639" s="228"/>
      <c r="M639" s="228"/>
      <c r="N639" s="906"/>
      <c r="O639" s="225"/>
    </row>
    <row r="640" spans="2:15" ht="15.75" customHeight="1">
      <c r="B640" s="223"/>
      <c r="C640" s="904"/>
      <c r="D640" s="224"/>
      <c r="E640" s="905"/>
      <c r="F640" s="906"/>
      <c r="I640" s="227"/>
      <c r="J640" s="228"/>
      <c r="K640" s="228"/>
      <c r="M640" s="228"/>
      <c r="N640" s="906"/>
      <c r="O640" s="225"/>
    </row>
    <row r="641" spans="2:15" ht="15.75" customHeight="1">
      <c r="B641" s="223"/>
      <c r="C641" s="904"/>
      <c r="D641" s="224"/>
      <c r="E641" s="905"/>
      <c r="F641" s="906"/>
      <c r="I641" s="227"/>
      <c r="J641" s="228"/>
      <c r="K641" s="228"/>
      <c r="M641" s="228"/>
      <c r="N641" s="906"/>
      <c r="O641" s="225"/>
    </row>
    <row r="642" spans="2:15" ht="15.75" customHeight="1">
      <c r="B642" s="223"/>
      <c r="C642" s="904"/>
      <c r="D642" s="224"/>
      <c r="E642" s="905"/>
      <c r="F642" s="906"/>
      <c r="I642" s="227"/>
      <c r="J642" s="228"/>
      <c r="K642" s="228"/>
      <c r="M642" s="228"/>
      <c r="N642" s="906"/>
      <c r="O642" s="225"/>
    </row>
    <row r="643" spans="2:15" ht="15.75" customHeight="1">
      <c r="B643" s="223"/>
      <c r="C643" s="904"/>
      <c r="D643" s="224"/>
      <c r="E643" s="905"/>
      <c r="F643" s="906"/>
      <c r="I643" s="227"/>
      <c r="J643" s="228"/>
      <c r="K643" s="228"/>
      <c r="M643" s="228"/>
      <c r="N643" s="906"/>
      <c r="O643" s="225"/>
    </row>
    <row r="644" spans="2:15" ht="15.75" customHeight="1">
      <c r="B644" s="223"/>
      <c r="C644" s="904"/>
      <c r="D644" s="224"/>
      <c r="E644" s="905"/>
      <c r="F644" s="906"/>
      <c r="I644" s="227"/>
      <c r="J644" s="228"/>
      <c r="K644" s="228"/>
      <c r="M644" s="228"/>
      <c r="N644" s="906"/>
      <c r="O644" s="225"/>
    </row>
    <row r="645" spans="2:15" ht="15.75" customHeight="1">
      <c r="B645" s="223"/>
      <c r="C645" s="904"/>
      <c r="D645" s="224"/>
      <c r="E645" s="905"/>
      <c r="F645" s="906"/>
      <c r="I645" s="227"/>
      <c r="J645" s="228"/>
      <c r="K645" s="228"/>
      <c r="M645" s="228"/>
      <c r="N645" s="906"/>
      <c r="O645" s="225"/>
    </row>
    <row r="646" spans="2:15" ht="15.75" customHeight="1">
      <c r="B646" s="223"/>
      <c r="C646" s="904"/>
      <c r="D646" s="224"/>
      <c r="E646" s="905"/>
      <c r="F646" s="906"/>
      <c r="I646" s="227"/>
      <c r="J646" s="228"/>
      <c r="K646" s="228"/>
      <c r="M646" s="228"/>
      <c r="N646" s="906"/>
      <c r="O646" s="225"/>
    </row>
    <row r="647" spans="2:15" ht="15.75" customHeight="1">
      <c r="B647" s="223"/>
      <c r="C647" s="904"/>
      <c r="D647" s="224"/>
      <c r="E647" s="905"/>
      <c r="F647" s="906"/>
      <c r="I647" s="227"/>
      <c r="J647" s="228"/>
      <c r="K647" s="228"/>
      <c r="M647" s="228"/>
      <c r="N647" s="906"/>
      <c r="O647" s="225"/>
    </row>
    <row r="648" spans="2:15" ht="15.75" customHeight="1">
      <c r="B648" s="223"/>
      <c r="C648" s="904"/>
      <c r="D648" s="224"/>
      <c r="E648" s="905"/>
      <c r="F648" s="906"/>
      <c r="I648" s="227"/>
      <c r="J648" s="228"/>
      <c r="K648" s="228"/>
      <c r="M648" s="228"/>
      <c r="N648" s="906"/>
      <c r="O648" s="225"/>
    </row>
    <row r="649" spans="2:15" ht="15.75" customHeight="1">
      <c r="B649" s="223"/>
      <c r="C649" s="904"/>
      <c r="D649" s="224"/>
      <c r="E649" s="905"/>
      <c r="F649" s="906"/>
      <c r="I649" s="227"/>
      <c r="J649" s="228"/>
      <c r="K649" s="228"/>
      <c r="M649" s="228"/>
      <c r="N649" s="906"/>
      <c r="O649" s="225"/>
    </row>
    <row r="650" spans="2:15" ht="15.75" customHeight="1">
      <c r="B650" s="223"/>
      <c r="C650" s="904"/>
      <c r="D650" s="224"/>
      <c r="E650" s="905"/>
      <c r="F650" s="906"/>
      <c r="I650" s="227"/>
      <c r="J650" s="228"/>
      <c r="K650" s="228"/>
      <c r="M650" s="228"/>
      <c r="N650" s="906"/>
      <c r="O650" s="225"/>
    </row>
    <row r="651" spans="2:15" ht="15.75" customHeight="1">
      <c r="B651" s="223"/>
      <c r="C651" s="904"/>
      <c r="D651" s="224"/>
      <c r="E651" s="905"/>
      <c r="F651" s="906"/>
      <c r="I651" s="227"/>
      <c r="J651" s="228"/>
      <c r="K651" s="228"/>
      <c r="M651" s="228"/>
      <c r="N651" s="906"/>
      <c r="O651" s="225"/>
    </row>
    <row r="652" spans="2:15" ht="15.75" customHeight="1">
      <c r="B652" s="223"/>
      <c r="C652" s="904"/>
      <c r="D652" s="224"/>
      <c r="E652" s="905"/>
      <c r="F652" s="906"/>
      <c r="I652" s="227"/>
      <c r="J652" s="228"/>
      <c r="K652" s="228"/>
      <c r="M652" s="228"/>
      <c r="N652" s="906"/>
      <c r="O652" s="225"/>
    </row>
    <row r="653" spans="2:15" ht="15.75" customHeight="1">
      <c r="B653" s="223"/>
      <c r="C653" s="904"/>
      <c r="D653" s="224"/>
      <c r="E653" s="905"/>
      <c r="F653" s="906"/>
      <c r="I653" s="227"/>
      <c r="J653" s="228"/>
      <c r="K653" s="228"/>
      <c r="M653" s="228"/>
      <c r="N653" s="906"/>
      <c r="O653" s="225"/>
    </row>
    <row r="654" spans="2:15" ht="15.75" customHeight="1">
      <c r="B654" s="223"/>
      <c r="C654" s="904"/>
      <c r="D654" s="224"/>
      <c r="E654" s="905"/>
      <c r="F654" s="906"/>
      <c r="I654" s="227"/>
      <c r="J654" s="228"/>
      <c r="K654" s="228"/>
      <c r="M654" s="228"/>
      <c r="N654" s="906"/>
      <c r="O654" s="225"/>
    </row>
    <row r="655" spans="2:15" ht="15.75" customHeight="1">
      <c r="B655" s="223"/>
      <c r="C655" s="904"/>
      <c r="D655" s="224"/>
      <c r="E655" s="905"/>
      <c r="F655" s="906"/>
      <c r="I655" s="227"/>
      <c r="J655" s="228"/>
      <c r="K655" s="228"/>
      <c r="M655" s="228"/>
      <c r="N655" s="906"/>
      <c r="O655" s="225"/>
    </row>
    <row r="656" spans="2:15" ht="15.75" customHeight="1">
      <c r="B656" s="223"/>
      <c r="C656" s="904"/>
      <c r="D656" s="224"/>
      <c r="E656" s="905"/>
      <c r="F656" s="906"/>
      <c r="I656" s="227"/>
      <c r="J656" s="228"/>
      <c r="K656" s="228"/>
      <c r="M656" s="228"/>
      <c r="N656" s="906"/>
      <c r="O656" s="225"/>
    </row>
    <row r="657" spans="2:15" ht="15.75" customHeight="1">
      <c r="B657" s="223"/>
      <c r="C657" s="904"/>
      <c r="D657" s="224"/>
      <c r="E657" s="905"/>
      <c r="F657" s="906"/>
      <c r="I657" s="227"/>
      <c r="J657" s="228"/>
      <c r="K657" s="228"/>
      <c r="M657" s="228"/>
      <c r="N657" s="906"/>
      <c r="O657" s="225"/>
    </row>
    <row r="658" spans="2:15" ht="15.75" customHeight="1">
      <c r="B658" s="223"/>
      <c r="C658" s="904"/>
      <c r="D658" s="224"/>
      <c r="E658" s="905"/>
      <c r="F658" s="906"/>
      <c r="I658" s="227"/>
      <c r="J658" s="228"/>
      <c r="K658" s="228"/>
      <c r="M658" s="228"/>
      <c r="N658" s="906"/>
      <c r="O658" s="225"/>
    </row>
    <row r="659" spans="2:15" ht="15.75" customHeight="1">
      <c r="B659" s="223"/>
      <c r="C659" s="904"/>
      <c r="D659" s="224"/>
      <c r="E659" s="905"/>
      <c r="F659" s="906"/>
      <c r="I659" s="227"/>
      <c r="J659" s="228"/>
      <c r="K659" s="228"/>
      <c r="M659" s="228"/>
      <c r="N659" s="906"/>
      <c r="O659" s="225"/>
    </row>
    <row r="660" spans="2:15" ht="15.75" customHeight="1">
      <c r="B660" s="223"/>
      <c r="C660" s="904"/>
      <c r="D660" s="224"/>
      <c r="E660" s="905"/>
      <c r="F660" s="906"/>
      <c r="I660" s="227"/>
      <c r="J660" s="228"/>
      <c r="K660" s="228"/>
      <c r="M660" s="228"/>
      <c r="N660" s="906"/>
      <c r="O660" s="225"/>
    </row>
    <row r="661" spans="2:15" ht="15.75" customHeight="1">
      <c r="B661" s="223"/>
      <c r="C661" s="904"/>
      <c r="D661" s="224"/>
      <c r="E661" s="905"/>
      <c r="F661" s="906"/>
      <c r="I661" s="227"/>
      <c r="J661" s="228"/>
      <c r="K661" s="228"/>
      <c r="M661" s="228"/>
      <c r="N661" s="906"/>
      <c r="O661" s="225"/>
    </row>
    <row r="662" spans="2:15" ht="15.75" customHeight="1">
      <c r="B662" s="223"/>
      <c r="C662" s="904"/>
      <c r="D662" s="224"/>
      <c r="E662" s="905"/>
      <c r="F662" s="906"/>
      <c r="I662" s="227"/>
      <c r="J662" s="228"/>
      <c r="K662" s="228"/>
      <c r="M662" s="228"/>
      <c r="N662" s="906"/>
      <c r="O662" s="225"/>
    </row>
    <row r="663" spans="2:15" ht="15.75" customHeight="1">
      <c r="B663" s="223"/>
      <c r="C663" s="904"/>
      <c r="D663" s="224"/>
      <c r="E663" s="905"/>
      <c r="F663" s="906"/>
      <c r="I663" s="227"/>
      <c r="J663" s="228"/>
      <c r="K663" s="228"/>
      <c r="M663" s="228"/>
      <c r="N663" s="906"/>
      <c r="O663" s="225"/>
    </row>
    <row r="664" spans="2:15" ht="15.75" customHeight="1">
      <c r="B664" s="223"/>
      <c r="C664" s="904"/>
      <c r="D664" s="224"/>
      <c r="E664" s="905"/>
      <c r="F664" s="906"/>
      <c r="I664" s="227"/>
      <c r="J664" s="228"/>
      <c r="K664" s="228"/>
      <c r="M664" s="228"/>
      <c r="N664" s="906"/>
      <c r="O664" s="225"/>
    </row>
    <row r="665" spans="2:15" ht="15.75" customHeight="1">
      <c r="B665" s="223"/>
      <c r="C665" s="904"/>
      <c r="D665" s="224"/>
      <c r="E665" s="905"/>
      <c r="F665" s="906"/>
      <c r="I665" s="227"/>
      <c r="J665" s="228"/>
      <c r="K665" s="228"/>
      <c r="M665" s="228"/>
      <c r="N665" s="906"/>
      <c r="O665" s="225"/>
    </row>
    <row r="666" spans="2:15" ht="15.75" customHeight="1">
      <c r="B666" s="223"/>
      <c r="C666" s="904"/>
      <c r="D666" s="224"/>
      <c r="E666" s="905"/>
      <c r="F666" s="906"/>
      <c r="I666" s="227"/>
      <c r="J666" s="228"/>
      <c r="K666" s="228"/>
      <c r="M666" s="228"/>
      <c r="N666" s="906"/>
      <c r="O666" s="225"/>
    </row>
    <row r="667" spans="2:15" ht="15.75" customHeight="1">
      <c r="B667" s="223"/>
      <c r="C667" s="904"/>
      <c r="D667" s="224"/>
      <c r="E667" s="905"/>
      <c r="F667" s="906"/>
      <c r="I667" s="227"/>
      <c r="J667" s="228"/>
      <c r="K667" s="228"/>
      <c r="M667" s="228"/>
      <c r="N667" s="906"/>
      <c r="O667" s="225"/>
    </row>
    <row r="668" spans="2:15" ht="15.75" customHeight="1">
      <c r="B668" s="223"/>
      <c r="C668" s="904"/>
      <c r="D668" s="224"/>
      <c r="E668" s="905"/>
      <c r="F668" s="906"/>
      <c r="I668" s="227"/>
      <c r="J668" s="228"/>
      <c r="K668" s="228"/>
      <c r="M668" s="228"/>
      <c r="N668" s="906"/>
      <c r="O668" s="225"/>
    </row>
    <row r="669" spans="2:15" ht="15.75" customHeight="1">
      <c r="B669" s="223"/>
      <c r="C669" s="904"/>
      <c r="D669" s="224"/>
      <c r="E669" s="905"/>
      <c r="F669" s="906"/>
      <c r="I669" s="227"/>
      <c r="J669" s="228"/>
      <c r="K669" s="228"/>
      <c r="M669" s="228"/>
      <c r="N669" s="906"/>
      <c r="O669" s="225"/>
    </row>
    <row r="670" spans="2:15" ht="15.75" customHeight="1">
      <c r="B670" s="223"/>
      <c r="C670" s="904"/>
      <c r="D670" s="224"/>
      <c r="E670" s="905"/>
      <c r="F670" s="906"/>
      <c r="I670" s="227"/>
      <c r="J670" s="228"/>
      <c r="K670" s="228"/>
      <c r="M670" s="228"/>
      <c r="N670" s="906"/>
      <c r="O670" s="225"/>
    </row>
    <row r="671" spans="2:15" ht="15.75" customHeight="1">
      <c r="B671" s="223"/>
      <c r="C671" s="904"/>
      <c r="D671" s="224"/>
      <c r="E671" s="905"/>
      <c r="F671" s="906"/>
      <c r="I671" s="227"/>
      <c r="J671" s="228"/>
      <c r="K671" s="228"/>
      <c r="M671" s="228"/>
      <c r="N671" s="906"/>
      <c r="O671" s="225"/>
    </row>
    <row r="672" spans="2:15" ht="15.75" customHeight="1">
      <c r="B672" s="223"/>
      <c r="C672" s="904"/>
      <c r="D672" s="224"/>
      <c r="E672" s="905"/>
      <c r="F672" s="906"/>
      <c r="I672" s="227"/>
      <c r="J672" s="228"/>
      <c r="K672" s="228"/>
      <c r="M672" s="228"/>
      <c r="N672" s="906"/>
      <c r="O672" s="225"/>
    </row>
    <row r="673" spans="2:15" ht="15.75" customHeight="1">
      <c r="B673" s="223"/>
      <c r="C673" s="904"/>
      <c r="D673" s="224"/>
      <c r="E673" s="905"/>
      <c r="F673" s="906"/>
      <c r="I673" s="227"/>
      <c r="J673" s="228"/>
      <c r="K673" s="228"/>
      <c r="M673" s="228"/>
      <c r="N673" s="906"/>
      <c r="O673" s="225"/>
    </row>
    <row r="674" spans="2:15" ht="15.75" customHeight="1">
      <c r="B674" s="223"/>
      <c r="C674" s="904"/>
      <c r="D674" s="224"/>
      <c r="E674" s="905"/>
      <c r="F674" s="906"/>
      <c r="I674" s="227"/>
      <c r="J674" s="228"/>
      <c r="K674" s="228"/>
      <c r="M674" s="228"/>
      <c r="N674" s="906"/>
      <c r="O674" s="225"/>
    </row>
    <row r="675" spans="2:15" ht="15.75" customHeight="1">
      <c r="B675" s="223"/>
      <c r="C675" s="904"/>
      <c r="D675" s="224"/>
      <c r="E675" s="905"/>
      <c r="F675" s="906"/>
      <c r="I675" s="227"/>
      <c r="J675" s="228"/>
      <c r="K675" s="228"/>
      <c r="M675" s="228"/>
      <c r="N675" s="906"/>
      <c r="O675" s="225"/>
    </row>
    <row r="676" spans="2:15" ht="15.75" customHeight="1">
      <c r="B676" s="223"/>
      <c r="C676" s="904"/>
      <c r="D676" s="224"/>
      <c r="E676" s="905"/>
      <c r="F676" s="906"/>
      <c r="I676" s="227"/>
      <c r="J676" s="228"/>
      <c r="K676" s="228"/>
      <c r="M676" s="228"/>
      <c r="N676" s="906"/>
      <c r="O676" s="225"/>
    </row>
    <row r="677" spans="2:15" ht="15.75" customHeight="1">
      <c r="B677" s="223"/>
      <c r="C677" s="904"/>
      <c r="D677" s="224"/>
      <c r="E677" s="905"/>
      <c r="F677" s="906"/>
      <c r="I677" s="227"/>
      <c r="J677" s="228"/>
      <c r="K677" s="228"/>
      <c r="M677" s="228"/>
      <c r="N677" s="906"/>
      <c r="O677" s="225"/>
    </row>
    <row r="678" spans="2:15" ht="15.75" customHeight="1">
      <c r="B678" s="223"/>
      <c r="C678" s="904"/>
      <c r="D678" s="224"/>
      <c r="E678" s="905"/>
      <c r="F678" s="906"/>
      <c r="I678" s="227"/>
      <c r="J678" s="228"/>
      <c r="K678" s="228"/>
      <c r="M678" s="228"/>
      <c r="N678" s="906"/>
      <c r="O678" s="225"/>
    </row>
    <row r="679" spans="2:15" ht="15.75" customHeight="1">
      <c r="B679" s="223"/>
      <c r="C679" s="904"/>
      <c r="D679" s="224"/>
      <c r="E679" s="905"/>
      <c r="F679" s="906"/>
      <c r="I679" s="227"/>
      <c r="J679" s="228"/>
      <c r="K679" s="228"/>
      <c r="M679" s="228"/>
      <c r="N679" s="906"/>
      <c r="O679" s="225"/>
    </row>
    <row r="680" spans="2:15" ht="15.75" customHeight="1">
      <c r="B680" s="223"/>
      <c r="C680" s="904"/>
      <c r="D680" s="224"/>
      <c r="E680" s="905"/>
      <c r="F680" s="906"/>
      <c r="I680" s="227"/>
      <c r="J680" s="228"/>
      <c r="K680" s="228"/>
      <c r="M680" s="228"/>
      <c r="N680" s="906"/>
      <c r="O680" s="225"/>
    </row>
    <row r="681" spans="2:15" ht="15.75" customHeight="1">
      <c r="B681" s="223"/>
      <c r="C681" s="904"/>
      <c r="D681" s="224"/>
      <c r="E681" s="905"/>
      <c r="F681" s="906"/>
      <c r="I681" s="227"/>
      <c r="J681" s="228"/>
      <c r="K681" s="228"/>
      <c r="M681" s="228"/>
      <c r="N681" s="906"/>
      <c r="O681" s="225"/>
    </row>
    <row r="682" spans="2:15" ht="15.75" customHeight="1">
      <c r="B682" s="223"/>
      <c r="C682" s="904"/>
      <c r="D682" s="224"/>
      <c r="E682" s="905"/>
      <c r="F682" s="906"/>
      <c r="I682" s="227"/>
      <c r="J682" s="228"/>
      <c r="K682" s="228"/>
      <c r="M682" s="228"/>
      <c r="N682" s="906"/>
      <c r="O682" s="225"/>
    </row>
    <row r="683" spans="2:15" ht="15.75" customHeight="1">
      <c r="B683" s="223"/>
      <c r="C683" s="904"/>
      <c r="D683" s="224"/>
      <c r="E683" s="905"/>
      <c r="F683" s="906"/>
      <c r="I683" s="227"/>
      <c r="J683" s="228"/>
      <c r="K683" s="228"/>
      <c r="M683" s="228"/>
      <c r="N683" s="906"/>
      <c r="O683" s="225"/>
    </row>
    <row r="684" spans="2:15" ht="15.75" customHeight="1">
      <c r="B684" s="223"/>
      <c r="C684" s="904"/>
      <c r="D684" s="224"/>
      <c r="E684" s="905"/>
      <c r="F684" s="906"/>
      <c r="I684" s="227"/>
      <c r="J684" s="228"/>
      <c r="K684" s="228"/>
      <c r="M684" s="228"/>
      <c r="N684" s="906"/>
      <c r="O684" s="225"/>
    </row>
    <row r="685" spans="2:15" ht="15.75" customHeight="1">
      <c r="B685" s="223"/>
      <c r="C685" s="904"/>
      <c r="D685" s="224"/>
      <c r="E685" s="905"/>
      <c r="F685" s="906"/>
      <c r="I685" s="227"/>
      <c r="J685" s="228"/>
      <c r="K685" s="228"/>
      <c r="M685" s="228"/>
      <c r="N685" s="906"/>
      <c r="O685" s="225"/>
    </row>
    <row r="686" spans="2:15" ht="15.75" customHeight="1">
      <c r="B686" s="223"/>
      <c r="C686" s="904"/>
      <c r="D686" s="224"/>
      <c r="E686" s="905"/>
      <c r="F686" s="906"/>
      <c r="I686" s="227"/>
      <c r="J686" s="228"/>
      <c r="K686" s="228"/>
      <c r="M686" s="228"/>
      <c r="N686" s="906"/>
      <c r="O686" s="225"/>
    </row>
    <row r="687" spans="2:15" ht="15.75" customHeight="1">
      <c r="B687" s="223"/>
      <c r="C687" s="904"/>
      <c r="D687" s="224"/>
      <c r="E687" s="905"/>
      <c r="F687" s="906"/>
      <c r="I687" s="227"/>
      <c r="J687" s="228"/>
      <c r="K687" s="228"/>
      <c r="M687" s="228"/>
      <c r="N687" s="906"/>
      <c r="O687" s="225"/>
    </row>
    <row r="688" spans="2:15" ht="15.75" customHeight="1">
      <c r="B688" s="223"/>
      <c r="C688" s="904"/>
      <c r="D688" s="224"/>
      <c r="E688" s="905"/>
      <c r="F688" s="906"/>
      <c r="I688" s="227"/>
      <c r="J688" s="228"/>
      <c r="K688" s="228"/>
      <c r="M688" s="228"/>
      <c r="N688" s="906"/>
      <c r="O688" s="225"/>
    </row>
    <row r="689" spans="2:15" ht="15.75" customHeight="1">
      <c r="B689" s="223"/>
      <c r="C689" s="904"/>
      <c r="D689" s="224"/>
      <c r="E689" s="905"/>
      <c r="F689" s="906"/>
      <c r="I689" s="227"/>
      <c r="J689" s="228"/>
      <c r="K689" s="228"/>
      <c r="M689" s="228"/>
      <c r="N689" s="906"/>
      <c r="O689" s="225"/>
    </row>
    <row r="690" spans="2:15" ht="15.75" customHeight="1">
      <c r="B690" s="223"/>
      <c r="C690" s="904"/>
      <c r="D690" s="224"/>
      <c r="E690" s="905"/>
      <c r="F690" s="906"/>
      <c r="I690" s="227"/>
      <c r="J690" s="228"/>
      <c r="K690" s="228"/>
      <c r="M690" s="228"/>
      <c r="N690" s="906"/>
      <c r="O690" s="225"/>
    </row>
    <row r="691" spans="2:15" ht="15.75" customHeight="1">
      <c r="B691" s="223"/>
      <c r="C691" s="904"/>
      <c r="D691" s="224"/>
      <c r="E691" s="905"/>
      <c r="F691" s="906"/>
      <c r="I691" s="227"/>
      <c r="J691" s="228"/>
      <c r="K691" s="228"/>
      <c r="M691" s="228"/>
      <c r="N691" s="906"/>
      <c r="O691" s="225"/>
    </row>
    <row r="692" spans="2:15" ht="15.75" customHeight="1">
      <c r="B692" s="223"/>
      <c r="C692" s="904"/>
      <c r="D692" s="224"/>
      <c r="E692" s="905"/>
      <c r="F692" s="906"/>
      <c r="I692" s="227"/>
      <c r="J692" s="228"/>
      <c r="K692" s="228"/>
      <c r="M692" s="228"/>
      <c r="N692" s="906"/>
      <c r="O692" s="225"/>
    </row>
    <row r="693" spans="2:15" ht="15.75" customHeight="1">
      <c r="B693" s="223"/>
      <c r="C693" s="904"/>
      <c r="D693" s="224"/>
      <c r="E693" s="905"/>
      <c r="F693" s="906"/>
      <c r="I693" s="227"/>
      <c r="J693" s="228"/>
      <c r="K693" s="228"/>
      <c r="M693" s="228"/>
      <c r="N693" s="906"/>
      <c r="O693" s="225"/>
    </row>
    <row r="694" spans="2:15" ht="15.75" customHeight="1">
      <c r="B694" s="223"/>
      <c r="C694" s="904"/>
      <c r="D694" s="224"/>
      <c r="E694" s="905"/>
      <c r="F694" s="906"/>
      <c r="I694" s="227"/>
      <c r="J694" s="228"/>
      <c r="K694" s="228"/>
      <c r="M694" s="228"/>
      <c r="N694" s="906"/>
      <c r="O694" s="225"/>
    </row>
    <row r="695" spans="2:15" ht="15.75" customHeight="1">
      <c r="B695" s="223"/>
      <c r="C695" s="904"/>
      <c r="D695" s="224"/>
      <c r="E695" s="905"/>
      <c r="F695" s="906"/>
      <c r="I695" s="227"/>
      <c r="J695" s="228"/>
      <c r="K695" s="228"/>
      <c r="M695" s="228"/>
      <c r="N695" s="906"/>
      <c r="O695" s="225"/>
    </row>
    <row r="696" spans="2:15" ht="15.75" customHeight="1">
      <c r="B696" s="223"/>
      <c r="C696" s="904"/>
      <c r="D696" s="224"/>
      <c r="E696" s="905"/>
      <c r="F696" s="906"/>
      <c r="I696" s="227"/>
      <c r="J696" s="228"/>
      <c r="K696" s="228"/>
      <c r="M696" s="228"/>
      <c r="N696" s="906"/>
      <c r="O696" s="225"/>
    </row>
    <row r="697" spans="2:15" ht="15.75" customHeight="1">
      <c r="B697" s="223"/>
      <c r="C697" s="904"/>
      <c r="D697" s="224"/>
      <c r="E697" s="905"/>
      <c r="F697" s="906"/>
      <c r="I697" s="227"/>
      <c r="J697" s="228"/>
      <c r="K697" s="228"/>
      <c r="M697" s="228"/>
      <c r="N697" s="906"/>
      <c r="O697" s="225"/>
    </row>
    <row r="698" spans="2:15" ht="15.75" customHeight="1">
      <c r="B698" s="223"/>
      <c r="C698" s="904"/>
      <c r="D698" s="224"/>
      <c r="E698" s="905"/>
      <c r="F698" s="906"/>
      <c r="I698" s="227"/>
      <c r="J698" s="228"/>
      <c r="K698" s="228"/>
      <c r="M698" s="228"/>
      <c r="N698" s="906"/>
      <c r="O698" s="225"/>
    </row>
    <row r="699" spans="2:15" ht="15.75" customHeight="1">
      <c r="B699" s="223"/>
      <c r="C699" s="904"/>
      <c r="D699" s="224"/>
      <c r="E699" s="905"/>
      <c r="F699" s="906"/>
      <c r="I699" s="227"/>
      <c r="J699" s="228"/>
      <c r="K699" s="228"/>
      <c r="M699" s="228"/>
      <c r="N699" s="906"/>
      <c r="O699" s="225"/>
    </row>
    <row r="700" spans="2:15" ht="15.75" customHeight="1">
      <c r="B700" s="223"/>
      <c r="C700" s="904"/>
      <c r="D700" s="224"/>
      <c r="E700" s="905"/>
      <c r="F700" s="906"/>
      <c r="I700" s="227"/>
      <c r="J700" s="228"/>
      <c r="K700" s="228"/>
      <c r="M700" s="228"/>
      <c r="N700" s="906"/>
      <c r="O700" s="225"/>
    </row>
    <row r="701" spans="2:15" ht="15.75" customHeight="1">
      <c r="B701" s="223"/>
      <c r="C701" s="904"/>
      <c r="D701" s="224"/>
      <c r="E701" s="905"/>
      <c r="F701" s="906"/>
      <c r="I701" s="227"/>
      <c r="J701" s="228"/>
      <c r="K701" s="228"/>
      <c r="M701" s="228"/>
      <c r="N701" s="906"/>
      <c r="O701" s="225"/>
    </row>
    <row r="702" spans="2:15" ht="15.75" customHeight="1">
      <c r="B702" s="223"/>
      <c r="C702" s="904"/>
      <c r="D702" s="224"/>
      <c r="E702" s="905"/>
      <c r="F702" s="906"/>
      <c r="I702" s="227"/>
      <c r="J702" s="228"/>
      <c r="K702" s="228"/>
      <c r="M702" s="228"/>
      <c r="N702" s="906"/>
      <c r="O702" s="225"/>
    </row>
    <row r="703" spans="2:15" ht="15.75" customHeight="1">
      <c r="B703" s="223"/>
      <c r="C703" s="904"/>
      <c r="D703" s="224"/>
      <c r="E703" s="905"/>
      <c r="F703" s="906"/>
      <c r="I703" s="227"/>
      <c r="J703" s="228"/>
      <c r="K703" s="228"/>
      <c r="M703" s="228"/>
      <c r="N703" s="906"/>
      <c r="O703" s="225"/>
    </row>
    <row r="704" spans="2:15" ht="15.75" customHeight="1">
      <c r="B704" s="223"/>
      <c r="C704" s="904"/>
      <c r="D704" s="224"/>
      <c r="E704" s="905"/>
      <c r="F704" s="906"/>
      <c r="I704" s="227"/>
      <c r="J704" s="228"/>
      <c r="K704" s="228"/>
      <c r="M704" s="228"/>
      <c r="N704" s="906"/>
      <c r="O704" s="225"/>
    </row>
    <row r="705" spans="2:15" ht="15.75" customHeight="1">
      <c r="B705" s="223"/>
      <c r="C705" s="904"/>
      <c r="D705" s="224"/>
      <c r="E705" s="905"/>
      <c r="F705" s="906"/>
      <c r="I705" s="227"/>
      <c r="J705" s="228"/>
      <c r="K705" s="228"/>
      <c r="M705" s="228"/>
      <c r="N705" s="906"/>
      <c r="O705" s="225"/>
    </row>
    <row r="706" spans="2:15" ht="15.75" customHeight="1">
      <c r="B706" s="223"/>
      <c r="C706" s="904"/>
      <c r="D706" s="224"/>
      <c r="E706" s="905"/>
      <c r="F706" s="906"/>
      <c r="I706" s="227"/>
      <c r="J706" s="228"/>
      <c r="K706" s="228"/>
      <c r="M706" s="228"/>
      <c r="N706" s="906"/>
      <c r="O706" s="225"/>
    </row>
    <row r="707" spans="2:15" ht="15.75" customHeight="1">
      <c r="B707" s="223"/>
      <c r="C707" s="904"/>
      <c r="D707" s="224"/>
      <c r="E707" s="905"/>
      <c r="F707" s="906"/>
      <c r="I707" s="227"/>
      <c r="J707" s="228"/>
      <c r="K707" s="228"/>
      <c r="M707" s="228"/>
      <c r="N707" s="906"/>
      <c r="O707" s="225"/>
    </row>
    <row r="708" spans="2:15" ht="15.75" customHeight="1">
      <c r="B708" s="223"/>
      <c r="C708" s="904"/>
      <c r="D708" s="224"/>
      <c r="E708" s="905"/>
      <c r="F708" s="906"/>
      <c r="I708" s="227"/>
      <c r="J708" s="228"/>
      <c r="K708" s="228"/>
      <c r="M708" s="228"/>
      <c r="N708" s="906"/>
      <c r="O708" s="225"/>
    </row>
    <row r="709" spans="2:15" ht="15.75" customHeight="1">
      <c r="B709" s="223"/>
      <c r="C709" s="904"/>
      <c r="D709" s="224"/>
      <c r="E709" s="905"/>
      <c r="F709" s="906"/>
      <c r="I709" s="227"/>
      <c r="J709" s="228"/>
      <c r="K709" s="228"/>
      <c r="M709" s="228"/>
      <c r="N709" s="906"/>
      <c r="O709" s="225"/>
    </row>
    <row r="710" spans="2:15" ht="15.75" customHeight="1">
      <c r="B710" s="223"/>
      <c r="C710" s="904"/>
      <c r="D710" s="224"/>
      <c r="E710" s="905"/>
      <c r="F710" s="906"/>
      <c r="I710" s="227"/>
      <c r="J710" s="228"/>
      <c r="K710" s="228"/>
      <c r="M710" s="228"/>
      <c r="N710" s="906"/>
      <c r="O710" s="225"/>
    </row>
    <row r="711" spans="2:15" ht="15.75" customHeight="1">
      <c r="B711" s="223"/>
      <c r="C711" s="904"/>
      <c r="D711" s="224"/>
      <c r="E711" s="905"/>
      <c r="F711" s="906"/>
      <c r="I711" s="227"/>
      <c r="J711" s="228"/>
      <c r="K711" s="228"/>
      <c r="M711" s="228"/>
      <c r="N711" s="906"/>
      <c r="O711" s="225"/>
    </row>
    <row r="712" spans="2:15" ht="15.75" customHeight="1">
      <c r="B712" s="223"/>
      <c r="C712" s="904"/>
      <c r="D712" s="224"/>
      <c r="E712" s="905"/>
      <c r="F712" s="906"/>
      <c r="I712" s="227"/>
      <c r="J712" s="228"/>
      <c r="K712" s="228"/>
      <c r="M712" s="228"/>
      <c r="N712" s="906"/>
      <c r="O712" s="225"/>
    </row>
    <row r="713" spans="2:15" ht="15.75" customHeight="1">
      <c r="B713" s="223"/>
      <c r="C713" s="904"/>
      <c r="D713" s="224"/>
      <c r="E713" s="905"/>
      <c r="F713" s="906"/>
      <c r="I713" s="227"/>
      <c r="J713" s="228"/>
      <c r="K713" s="228"/>
      <c r="M713" s="228"/>
      <c r="N713" s="906"/>
      <c r="O713" s="225"/>
    </row>
    <row r="714" spans="2:15" ht="15.75" customHeight="1">
      <c r="B714" s="223"/>
      <c r="C714" s="904"/>
      <c r="D714" s="224"/>
      <c r="E714" s="905"/>
      <c r="F714" s="906"/>
      <c r="I714" s="227"/>
      <c r="J714" s="228"/>
      <c r="K714" s="228"/>
      <c r="M714" s="228"/>
      <c r="N714" s="906"/>
      <c r="O714" s="225"/>
    </row>
    <row r="715" spans="2:15" ht="15.75" customHeight="1">
      <c r="B715" s="223"/>
      <c r="C715" s="904"/>
      <c r="D715" s="224"/>
      <c r="E715" s="905"/>
      <c r="F715" s="906"/>
      <c r="I715" s="227"/>
      <c r="J715" s="228"/>
      <c r="K715" s="228"/>
      <c r="M715" s="228"/>
      <c r="N715" s="906"/>
      <c r="O715" s="225"/>
    </row>
    <row r="716" spans="2:15" ht="15.75" customHeight="1">
      <c r="B716" s="223"/>
      <c r="C716" s="904"/>
      <c r="D716" s="224"/>
      <c r="E716" s="905"/>
      <c r="F716" s="906"/>
      <c r="I716" s="227"/>
      <c r="J716" s="228"/>
      <c r="K716" s="228"/>
      <c r="M716" s="228"/>
      <c r="N716" s="906"/>
      <c r="O716" s="225"/>
    </row>
    <row r="717" spans="2:15" ht="15.75" customHeight="1">
      <c r="B717" s="223"/>
      <c r="C717" s="904"/>
      <c r="D717" s="224"/>
      <c r="E717" s="905"/>
      <c r="F717" s="906"/>
      <c r="I717" s="227"/>
      <c r="J717" s="228"/>
      <c r="K717" s="228"/>
      <c r="M717" s="228"/>
      <c r="N717" s="906"/>
      <c r="O717" s="225"/>
    </row>
    <row r="718" spans="2:15" ht="15.75" customHeight="1">
      <c r="B718" s="223"/>
      <c r="C718" s="904"/>
      <c r="D718" s="224"/>
      <c r="E718" s="905"/>
      <c r="F718" s="906"/>
      <c r="I718" s="227"/>
      <c r="J718" s="228"/>
      <c r="K718" s="228"/>
      <c r="M718" s="228"/>
      <c r="N718" s="906"/>
      <c r="O718" s="225"/>
    </row>
    <row r="719" spans="2:15" ht="15.75" customHeight="1">
      <c r="B719" s="223"/>
      <c r="C719" s="904"/>
      <c r="D719" s="224"/>
      <c r="E719" s="905"/>
      <c r="F719" s="906"/>
      <c r="I719" s="227"/>
      <c r="J719" s="228"/>
      <c r="K719" s="228"/>
      <c r="M719" s="228"/>
      <c r="N719" s="906"/>
      <c r="O719" s="225"/>
    </row>
    <row r="720" spans="2:15" ht="15.75" customHeight="1">
      <c r="B720" s="223"/>
      <c r="C720" s="904"/>
      <c r="D720" s="224"/>
      <c r="E720" s="905"/>
      <c r="F720" s="906"/>
      <c r="I720" s="227"/>
      <c r="J720" s="228"/>
      <c r="K720" s="228"/>
      <c r="M720" s="228"/>
      <c r="N720" s="906"/>
      <c r="O720" s="225"/>
    </row>
    <row r="721" spans="2:15" ht="15.75" customHeight="1">
      <c r="B721" s="223"/>
      <c r="C721" s="904"/>
      <c r="D721" s="224"/>
      <c r="E721" s="905"/>
      <c r="F721" s="906"/>
      <c r="I721" s="227"/>
      <c r="J721" s="228"/>
      <c r="K721" s="228"/>
      <c r="M721" s="228"/>
      <c r="N721" s="906"/>
      <c r="O721" s="225"/>
    </row>
    <row r="722" spans="2:15" ht="15.75" customHeight="1">
      <c r="B722" s="223"/>
      <c r="C722" s="904"/>
      <c r="D722" s="224"/>
      <c r="E722" s="905"/>
      <c r="F722" s="906"/>
      <c r="I722" s="227"/>
      <c r="J722" s="228"/>
      <c r="K722" s="228"/>
      <c r="M722" s="228"/>
      <c r="N722" s="906"/>
      <c r="O722" s="225"/>
    </row>
    <row r="723" spans="2:15" ht="15.75" customHeight="1">
      <c r="B723" s="223"/>
      <c r="C723" s="904"/>
      <c r="D723" s="224"/>
      <c r="E723" s="905"/>
      <c r="F723" s="906"/>
      <c r="I723" s="227"/>
      <c r="J723" s="228"/>
      <c r="K723" s="228"/>
      <c r="M723" s="228"/>
      <c r="N723" s="906"/>
      <c r="O723" s="225"/>
    </row>
    <row r="724" spans="2:15" ht="15.75" customHeight="1">
      <c r="B724" s="223"/>
      <c r="C724" s="904"/>
      <c r="D724" s="224"/>
      <c r="E724" s="905"/>
      <c r="F724" s="906"/>
      <c r="I724" s="227"/>
      <c r="J724" s="228"/>
      <c r="K724" s="228"/>
      <c r="M724" s="228"/>
      <c r="N724" s="906"/>
      <c r="O724" s="225"/>
    </row>
    <row r="725" spans="2:15" ht="15.75" customHeight="1">
      <c r="B725" s="223"/>
      <c r="C725" s="904"/>
      <c r="D725" s="224"/>
      <c r="E725" s="905"/>
      <c r="F725" s="906"/>
      <c r="I725" s="227"/>
      <c r="J725" s="228"/>
      <c r="K725" s="228"/>
      <c r="M725" s="228"/>
      <c r="N725" s="906"/>
      <c r="O725" s="225"/>
    </row>
    <row r="726" spans="2:15" ht="15.75" customHeight="1">
      <c r="B726" s="223"/>
      <c r="C726" s="904"/>
      <c r="D726" s="224"/>
      <c r="E726" s="905"/>
      <c r="F726" s="906"/>
      <c r="I726" s="227"/>
      <c r="J726" s="228"/>
      <c r="K726" s="228"/>
      <c r="M726" s="228"/>
      <c r="N726" s="906"/>
      <c r="O726" s="225"/>
    </row>
    <row r="727" spans="2:15" ht="15.75" customHeight="1">
      <c r="B727" s="223"/>
      <c r="C727" s="904"/>
      <c r="D727" s="224"/>
      <c r="E727" s="905"/>
      <c r="F727" s="906"/>
      <c r="I727" s="227"/>
      <c r="J727" s="228"/>
      <c r="K727" s="228"/>
      <c r="M727" s="228"/>
      <c r="N727" s="906"/>
      <c r="O727" s="225"/>
    </row>
    <row r="728" spans="2:15" ht="15.75" customHeight="1">
      <c r="B728" s="223"/>
      <c r="C728" s="904"/>
      <c r="D728" s="224"/>
      <c r="E728" s="905"/>
      <c r="F728" s="906"/>
      <c r="I728" s="227"/>
      <c r="J728" s="228"/>
      <c r="K728" s="228"/>
      <c r="M728" s="228"/>
      <c r="N728" s="906"/>
      <c r="O728" s="225"/>
    </row>
    <row r="729" spans="2:15" ht="15.75" customHeight="1">
      <c r="B729" s="223"/>
      <c r="C729" s="904"/>
      <c r="D729" s="224"/>
      <c r="E729" s="905"/>
      <c r="F729" s="906"/>
      <c r="I729" s="227"/>
      <c r="J729" s="228"/>
      <c r="K729" s="228"/>
      <c r="M729" s="228"/>
      <c r="N729" s="906"/>
      <c r="O729" s="225"/>
    </row>
    <row r="730" spans="2:15" ht="15.75" customHeight="1">
      <c r="B730" s="223"/>
      <c r="C730" s="904"/>
      <c r="D730" s="224"/>
      <c r="E730" s="905"/>
      <c r="F730" s="906"/>
      <c r="I730" s="227"/>
      <c r="J730" s="228"/>
      <c r="K730" s="228"/>
      <c r="M730" s="228"/>
      <c r="N730" s="906"/>
      <c r="O730" s="225"/>
    </row>
    <row r="731" spans="2:15" ht="15.75" customHeight="1">
      <c r="B731" s="223"/>
      <c r="C731" s="904"/>
      <c r="D731" s="224"/>
      <c r="E731" s="905"/>
      <c r="F731" s="906"/>
      <c r="I731" s="227"/>
      <c r="J731" s="228"/>
      <c r="K731" s="228"/>
      <c r="M731" s="228"/>
      <c r="N731" s="906"/>
      <c r="O731" s="225"/>
    </row>
    <row r="732" spans="2:15" ht="15.75" customHeight="1">
      <c r="B732" s="223"/>
      <c r="C732" s="904"/>
      <c r="D732" s="224"/>
      <c r="E732" s="905"/>
      <c r="F732" s="906"/>
      <c r="I732" s="227"/>
      <c r="J732" s="228"/>
      <c r="K732" s="228"/>
      <c r="M732" s="228"/>
      <c r="N732" s="906"/>
      <c r="O732" s="225"/>
    </row>
    <row r="733" spans="2:15" ht="15.75" customHeight="1">
      <c r="B733" s="223"/>
      <c r="C733" s="904"/>
      <c r="D733" s="224"/>
      <c r="E733" s="905"/>
      <c r="F733" s="906"/>
      <c r="I733" s="227"/>
      <c r="J733" s="228"/>
      <c r="K733" s="228"/>
      <c r="M733" s="228"/>
      <c r="N733" s="906"/>
      <c r="O733" s="225"/>
    </row>
    <row r="734" spans="2:15" ht="15.75" customHeight="1">
      <c r="B734" s="223"/>
      <c r="C734" s="904"/>
      <c r="D734" s="224"/>
      <c r="E734" s="905"/>
      <c r="F734" s="906"/>
      <c r="I734" s="227"/>
      <c r="J734" s="228"/>
      <c r="K734" s="228"/>
      <c r="M734" s="228"/>
      <c r="N734" s="906"/>
      <c r="O734" s="225"/>
    </row>
    <row r="735" spans="2:15" ht="15.75" customHeight="1">
      <c r="B735" s="223"/>
      <c r="C735" s="904"/>
      <c r="D735" s="224"/>
      <c r="E735" s="905"/>
      <c r="F735" s="906"/>
      <c r="I735" s="227"/>
      <c r="J735" s="228"/>
      <c r="K735" s="228"/>
      <c r="M735" s="228"/>
      <c r="N735" s="906"/>
      <c r="O735" s="225"/>
    </row>
    <row r="736" spans="2:15" ht="15.75" customHeight="1">
      <c r="B736" s="223"/>
      <c r="C736" s="904"/>
      <c r="D736" s="224"/>
      <c r="E736" s="905"/>
      <c r="F736" s="906"/>
      <c r="I736" s="227"/>
      <c r="J736" s="228"/>
      <c r="K736" s="228"/>
      <c r="M736" s="228"/>
      <c r="N736" s="906"/>
      <c r="O736" s="225"/>
    </row>
    <row r="737" spans="2:15" ht="15.75" customHeight="1">
      <c r="B737" s="223"/>
      <c r="C737" s="904"/>
      <c r="D737" s="224"/>
      <c r="E737" s="905"/>
      <c r="F737" s="906"/>
      <c r="I737" s="227"/>
      <c r="J737" s="228"/>
      <c r="K737" s="228"/>
      <c r="M737" s="228"/>
      <c r="N737" s="906"/>
      <c r="O737" s="225"/>
    </row>
    <row r="738" spans="2:15" ht="15.75" customHeight="1">
      <c r="B738" s="223"/>
      <c r="C738" s="904"/>
      <c r="D738" s="224"/>
      <c r="E738" s="905"/>
      <c r="F738" s="906"/>
      <c r="I738" s="227"/>
      <c r="J738" s="228"/>
      <c r="K738" s="228"/>
      <c r="M738" s="228"/>
      <c r="N738" s="906"/>
      <c r="O738" s="225"/>
    </row>
    <row r="739" spans="2:15" ht="15.75" customHeight="1">
      <c r="B739" s="223"/>
      <c r="C739" s="904"/>
      <c r="D739" s="224"/>
      <c r="E739" s="905"/>
      <c r="F739" s="906"/>
      <c r="I739" s="227"/>
      <c r="J739" s="228"/>
      <c r="K739" s="228"/>
      <c r="M739" s="228"/>
      <c r="N739" s="906"/>
      <c r="O739" s="225"/>
    </row>
    <row r="740" spans="2:15" ht="15.75" customHeight="1">
      <c r="B740" s="223"/>
      <c r="C740" s="904"/>
      <c r="D740" s="224"/>
      <c r="E740" s="905"/>
      <c r="F740" s="906"/>
      <c r="I740" s="227"/>
      <c r="J740" s="228"/>
      <c r="K740" s="228"/>
      <c r="M740" s="228"/>
      <c r="N740" s="906"/>
      <c r="O740" s="225"/>
    </row>
    <row r="741" spans="2:15" ht="15.75" customHeight="1">
      <c r="B741" s="223"/>
      <c r="C741" s="904"/>
      <c r="D741" s="224"/>
      <c r="E741" s="905"/>
      <c r="F741" s="906"/>
      <c r="I741" s="227"/>
      <c r="J741" s="228"/>
      <c r="K741" s="228"/>
      <c r="M741" s="228"/>
      <c r="N741" s="906"/>
      <c r="O741" s="225"/>
    </row>
    <row r="742" spans="2:15" ht="15.75" customHeight="1">
      <c r="B742" s="223"/>
      <c r="C742" s="904"/>
      <c r="D742" s="224"/>
      <c r="E742" s="905"/>
      <c r="F742" s="906"/>
      <c r="I742" s="227"/>
      <c r="J742" s="228"/>
      <c r="K742" s="228"/>
      <c r="M742" s="228"/>
      <c r="N742" s="906"/>
      <c r="O742" s="225"/>
    </row>
    <row r="743" spans="2:15" ht="15.75" customHeight="1">
      <c r="B743" s="223"/>
      <c r="C743" s="904"/>
      <c r="D743" s="224"/>
      <c r="E743" s="905"/>
      <c r="F743" s="906"/>
      <c r="I743" s="227"/>
      <c r="J743" s="228"/>
      <c r="K743" s="228"/>
      <c r="M743" s="228"/>
      <c r="N743" s="906"/>
      <c r="O743" s="225"/>
    </row>
    <row r="744" spans="2:15" ht="15.75" customHeight="1">
      <c r="B744" s="223"/>
      <c r="C744" s="904"/>
      <c r="D744" s="224"/>
      <c r="E744" s="905"/>
      <c r="F744" s="906"/>
      <c r="I744" s="227"/>
      <c r="J744" s="228"/>
      <c r="K744" s="228"/>
      <c r="M744" s="228"/>
      <c r="N744" s="906"/>
      <c r="O744" s="225"/>
    </row>
    <row r="745" spans="2:15" ht="15.75" customHeight="1">
      <c r="B745" s="223"/>
      <c r="C745" s="904"/>
      <c r="D745" s="224"/>
      <c r="E745" s="905"/>
      <c r="F745" s="906"/>
      <c r="I745" s="227"/>
      <c r="J745" s="228"/>
      <c r="K745" s="228"/>
      <c r="M745" s="228"/>
      <c r="N745" s="906"/>
      <c r="O745" s="225"/>
    </row>
    <row r="746" spans="2:15" ht="15.75" customHeight="1">
      <c r="B746" s="223"/>
      <c r="C746" s="904"/>
      <c r="D746" s="224"/>
      <c r="E746" s="905"/>
      <c r="F746" s="906"/>
      <c r="I746" s="227"/>
      <c r="J746" s="228"/>
      <c r="K746" s="228"/>
      <c r="M746" s="228"/>
      <c r="N746" s="906"/>
      <c r="O746" s="225"/>
    </row>
    <row r="747" spans="2:15" ht="15.75" customHeight="1">
      <c r="B747" s="223"/>
      <c r="C747" s="904"/>
      <c r="D747" s="224"/>
      <c r="E747" s="905"/>
      <c r="F747" s="906"/>
      <c r="I747" s="227"/>
      <c r="J747" s="228"/>
      <c r="K747" s="228"/>
      <c r="M747" s="228"/>
      <c r="N747" s="906"/>
      <c r="O747" s="225"/>
    </row>
    <row r="748" spans="2:15" ht="15.75" customHeight="1">
      <c r="B748" s="223"/>
      <c r="C748" s="904"/>
      <c r="D748" s="224"/>
      <c r="E748" s="905"/>
      <c r="F748" s="906"/>
      <c r="I748" s="227"/>
      <c r="J748" s="228"/>
      <c r="K748" s="228"/>
      <c r="M748" s="228"/>
      <c r="N748" s="906"/>
      <c r="O748" s="225"/>
    </row>
    <row r="749" spans="2:15" ht="15.75" customHeight="1">
      <c r="B749" s="223"/>
      <c r="C749" s="904"/>
      <c r="D749" s="224"/>
      <c r="E749" s="905"/>
      <c r="F749" s="906"/>
      <c r="I749" s="227"/>
      <c r="J749" s="228"/>
      <c r="K749" s="228"/>
      <c r="M749" s="228"/>
      <c r="N749" s="906"/>
      <c r="O749" s="225"/>
    </row>
    <row r="750" spans="2:15" ht="15.75" customHeight="1">
      <c r="B750" s="223"/>
      <c r="C750" s="904"/>
      <c r="D750" s="224"/>
      <c r="E750" s="905"/>
      <c r="F750" s="906"/>
      <c r="I750" s="227"/>
      <c r="J750" s="228"/>
      <c r="K750" s="228"/>
      <c r="M750" s="228"/>
      <c r="N750" s="906"/>
      <c r="O750" s="225"/>
    </row>
    <row r="751" spans="2:15" ht="15.75" customHeight="1">
      <c r="B751" s="223"/>
      <c r="C751" s="904"/>
      <c r="D751" s="224"/>
      <c r="E751" s="905"/>
      <c r="F751" s="906"/>
      <c r="I751" s="227"/>
      <c r="J751" s="228"/>
      <c r="K751" s="228"/>
      <c r="M751" s="228"/>
      <c r="N751" s="906"/>
      <c r="O751" s="225"/>
    </row>
    <row r="752" spans="2:15" ht="15.75" customHeight="1">
      <c r="B752" s="223"/>
      <c r="C752" s="904"/>
      <c r="D752" s="224"/>
      <c r="E752" s="905"/>
      <c r="F752" s="906"/>
      <c r="I752" s="227"/>
      <c r="J752" s="228"/>
      <c r="K752" s="228"/>
      <c r="M752" s="228"/>
      <c r="N752" s="906"/>
      <c r="O752" s="225"/>
    </row>
    <row r="753" spans="2:15" ht="15.75" customHeight="1">
      <c r="B753" s="223"/>
      <c r="C753" s="904"/>
      <c r="D753" s="224"/>
      <c r="E753" s="905"/>
      <c r="F753" s="906"/>
      <c r="I753" s="227"/>
      <c r="J753" s="228"/>
      <c r="K753" s="228"/>
      <c r="M753" s="228"/>
      <c r="N753" s="906"/>
      <c r="O753" s="225"/>
    </row>
    <row r="754" spans="2:15" ht="15.75" customHeight="1">
      <c r="B754" s="223"/>
      <c r="C754" s="904"/>
      <c r="D754" s="224"/>
      <c r="E754" s="905"/>
      <c r="F754" s="906"/>
      <c r="I754" s="227"/>
      <c r="J754" s="228"/>
      <c r="K754" s="228"/>
      <c r="M754" s="228"/>
      <c r="N754" s="906"/>
      <c r="O754" s="225"/>
    </row>
    <row r="755" spans="2:15" ht="15.75" customHeight="1">
      <c r="B755" s="223"/>
      <c r="C755" s="904"/>
      <c r="D755" s="224"/>
      <c r="E755" s="905"/>
      <c r="F755" s="906"/>
      <c r="I755" s="227"/>
      <c r="J755" s="228"/>
      <c r="K755" s="228"/>
      <c r="M755" s="228"/>
      <c r="N755" s="906"/>
      <c r="O755" s="225"/>
    </row>
    <row r="756" spans="2:15" ht="15.75" customHeight="1">
      <c r="B756" s="223"/>
      <c r="C756" s="904"/>
      <c r="D756" s="224"/>
      <c r="E756" s="905"/>
      <c r="F756" s="906"/>
      <c r="I756" s="227"/>
      <c r="J756" s="228"/>
      <c r="K756" s="228"/>
      <c r="M756" s="228"/>
      <c r="N756" s="906"/>
      <c r="O756" s="225"/>
    </row>
    <row r="757" spans="2:15" ht="15.75" customHeight="1">
      <c r="B757" s="223"/>
      <c r="C757" s="904"/>
      <c r="D757" s="224"/>
      <c r="E757" s="905"/>
      <c r="F757" s="906"/>
      <c r="I757" s="227"/>
      <c r="J757" s="228"/>
      <c r="K757" s="228"/>
      <c r="M757" s="228"/>
      <c r="N757" s="906"/>
      <c r="O757" s="225"/>
    </row>
    <row r="758" spans="2:15" ht="15.75" customHeight="1">
      <c r="B758" s="223"/>
      <c r="C758" s="904"/>
      <c r="D758" s="224"/>
      <c r="E758" s="905"/>
      <c r="F758" s="906"/>
      <c r="I758" s="227"/>
      <c r="J758" s="228"/>
      <c r="K758" s="228"/>
      <c r="M758" s="228"/>
      <c r="N758" s="906"/>
      <c r="O758" s="225"/>
    </row>
    <row r="759" spans="2:15" ht="15.75" customHeight="1">
      <c r="B759" s="223"/>
      <c r="C759" s="904"/>
      <c r="D759" s="224"/>
      <c r="E759" s="905"/>
      <c r="F759" s="906"/>
      <c r="I759" s="227"/>
      <c r="J759" s="228"/>
      <c r="K759" s="228"/>
      <c r="M759" s="228"/>
      <c r="N759" s="906"/>
      <c r="O759" s="225"/>
    </row>
    <row r="760" spans="2:15" ht="15.75" customHeight="1">
      <c r="B760" s="223"/>
      <c r="C760" s="904"/>
      <c r="D760" s="224"/>
      <c r="E760" s="905"/>
      <c r="F760" s="906"/>
      <c r="I760" s="227"/>
      <c r="J760" s="228"/>
      <c r="K760" s="228"/>
      <c r="M760" s="228"/>
      <c r="N760" s="906"/>
      <c r="O760" s="225"/>
    </row>
    <row r="761" spans="2:15" ht="15.75" customHeight="1">
      <c r="B761" s="223"/>
      <c r="C761" s="904"/>
      <c r="D761" s="224"/>
      <c r="E761" s="905"/>
      <c r="F761" s="906"/>
      <c r="I761" s="227"/>
      <c r="J761" s="228"/>
      <c r="K761" s="228"/>
      <c r="M761" s="228"/>
      <c r="N761" s="906"/>
      <c r="O761" s="225"/>
    </row>
    <row r="762" spans="2:15" ht="15.75" customHeight="1">
      <c r="B762" s="223"/>
      <c r="C762" s="904"/>
      <c r="D762" s="224"/>
      <c r="E762" s="905"/>
      <c r="F762" s="906"/>
      <c r="I762" s="227"/>
      <c r="J762" s="228"/>
      <c r="K762" s="228"/>
      <c r="M762" s="228"/>
      <c r="N762" s="906"/>
      <c r="O762" s="225"/>
    </row>
    <row r="763" spans="2:15" ht="15.75" customHeight="1">
      <c r="B763" s="223"/>
      <c r="C763" s="904"/>
      <c r="D763" s="224"/>
      <c r="E763" s="905"/>
      <c r="F763" s="906"/>
      <c r="I763" s="227"/>
      <c r="J763" s="228"/>
      <c r="K763" s="228"/>
      <c r="M763" s="228"/>
      <c r="N763" s="906"/>
      <c r="O763" s="225"/>
    </row>
    <row r="764" spans="2:15" ht="15.75" customHeight="1">
      <c r="B764" s="223"/>
      <c r="C764" s="904"/>
      <c r="D764" s="224"/>
      <c r="E764" s="905"/>
      <c r="F764" s="906"/>
      <c r="I764" s="227"/>
      <c r="J764" s="228"/>
      <c r="K764" s="228"/>
      <c r="M764" s="228"/>
      <c r="N764" s="906"/>
      <c r="O764" s="225"/>
    </row>
    <row r="765" spans="2:15" ht="15.75" customHeight="1">
      <c r="B765" s="223"/>
      <c r="C765" s="904"/>
      <c r="D765" s="224"/>
      <c r="E765" s="905"/>
      <c r="F765" s="906"/>
      <c r="I765" s="227"/>
      <c r="J765" s="228"/>
      <c r="K765" s="228"/>
      <c r="M765" s="228"/>
      <c r="N765" s="906"/>
      <c r="O765" s="225"/>
    </row>
    <row r="766" spans="2:15" ht="15.75" customHeight="1">
      <c r="B766" s="223"/>
      <c r="C766" s="904"/>
      <c r="D766" s="224"/>
      <c r="E766" s="905"/>
      <c r="F766" s="906"/>
      <c r="I766" s="227"/>
      <c r="J766" s="228"/>
      <c r="K766" s="228"/>
      <c r="M766" s="228"/>
      <c r="N766" s="906"/>
      <c r="O766" s="225"/>
    </row>
    <row r="767" spans="2:15" ht="15.75" customHeight="1">
      <c r="B767" s="223"/>
      <c r="C767" s="904"/>
      <c r="D767" s="224"/>
      <c r="E767" s="905"/>
      <c r="F767" s="906"/>
      <c r="I767" s="227"/>
      <c r="J767" s="228"/>
      <c r="K767" s="228"/>
      <c r="M767" s="228"/>
      <c r="N767" s="906"/>
      <c r="O767" s="225"/>
    </row>
    <row r="768" spans="2:15" ht="15.75" customHeight="1">
      <c r="B768" s="223"/>
      <c r="C768" s="904"/>
      <c r="D768" s="224"/>
      <c r="E768" s="905"/>
      <c r="F768" s="906"/>
      <c r="I768" s="227"/>
      <c r="J768" s="228"/>
      <c r="K768" s="228"/>
      <c r="M768" s="228"/>
      <c r="N768" s="906"/>
      <c r="O768" s="225"/>
    </row>
    <row r="769" spans="2:15" ht="15.75" customHeight="1">
      <c r="B769" s="223"/>
      <c r="C769" s="904"/>
      <c r="D769" s="224"/>
      <c r="E769" s="905"/>
      <c r="F769" s="906"/>
      <c r="I769" s="227"/>
      <c r="J769" s="228"/>
      <c r="K769" s="228"/>
      <c r="M769" s="228"/>
      <c r="N769" s="906"/>
      <c r="O769" s="225"/>
    </row>
    <row r="770" spans="2:15" ht="15.75" customHeight="1">
      <c r="B770" s="223"/>
      <c r="C770" s="904"/>
      <c r="D770" s="224"/>
      <c r="E770" s="905"/>
      <c r="F770" s="906"/>
      <c r="I770" s="227"/>
      <c r="J770" s="228"/>
      <c r="K770" s="228"/>
      <c r="M770" s="228"/>
      <c r="N770" s="906"/>
      <c r="O770" s="225"/>
    </row>
    <row r="771" spans="2:15" ht="15.75" customHeight="1">
      <c r="B771" s="223"/>
      <c r="C771" s="904"/>
      <c r="D771" s="224"/>
      <c r="E771" s="905"/>
      <c r="F771" s="906"/>
      <c r="I771" s="227"/>
      <c r="J771" s="228"/>
      <c r="K771" s="228"/>
      <c r="M771" s="228"/>
      <c r="N771" s="906"/>
      <c r="O771" s="225"/>
    </row>
    <row r="772" spans="2:15" ht="15.75" customHeight="1">
      <c r="B772" s="223"/>
      <c r="C772" s="904"/>
      <c r="D772" s="224"/>
      <c r="E772" s="905"/>
      <c r="F772" s="906"/>
      <c r="I772" s="227"/>
      <c r="J772" s="228"/>
      <c r="K772" s="228"/>
      <c r="M772" s="228"/>
      <c r="N772" s="906"/>
      <c r="O772" s="225"/>
    </row>
    <row r="773" spans="2:15" ht="15.75" customHeight="1">
      <c r="B773" s="223"/>
      <c r="C773" s="904"/>
      <c r="D773" s="224"/>
      <c r="E773" s="905"/>
      <c r="F773" s="906"/>
      <c r="I773" s="227"/>
      <c r="J773" s="228"/>
      <c r="K773" s="228"/>
      <c r="M773" s="228"/>
      <c r="N773" s="906"/>
      <c r="O773" s="225"/>
    </row>
    <row r="774" spans="2:15" ht="15.75" customHeight="1">
      <c r="B774" s="223"/>
      <c r="C774" s="904"/>
      <c r="D774" s="224"/>
      <c r="E774" s="905"/>
      <c r="F774" s="906"/>
      <c r="I774" s="227"/>
      <c r="J774" s="228"/>
      <c r="K774" s="228"/>
      <c r="M774" s="228"/>
      <c r="N774" s="906"/>
      <c r="O774" s="225"/>
    </row>
    <row r="775" spans="2:15" ht="15.75" customHeight="1">
      <c r="B775" s="223"/>
      <c r="C775" s="904"/>
      <c r="D775" s="224"/>
      <c r="E775" s="905"/>
      <c r="F775" s="906"/>
      <c r="I775" s="227"/>
      <c r="J775" s="228"/>
      <c r="K775" s="228"/>
      <c r="M775" s="228"/>
      <c r="N775" s="906"/>
      <c r="O775" s="225"/>
    </row>
    <row r="776" spans="2:15" ht="15.75" customHeight="1">
      <c r="B776" s="223"/>
      <c r="C776" s="904"/>
      <c r="D776" s="224"/>
      <c r="E776" s="905"/>
      <c r="F776" s="906"/>
      <c r="I776" s="227"/>
      <c r="J776" s="228"/>
      <c r="K776" s="228"/>
      <c r="M776" s="228"/>
      <c r="N776" s="906"/>
      <c r="O776" s="225"/>
    </row>
    <row r="777" spans="2:15" ht="15.75" customHeight="1">
      <c r="B777" s="223"/>
      <c r="C777" s="904"/>
      <c r="D777" s="224"/>
      <c r="E777" s="905"/>
      <c r="F777" s="906"/>
      <c r="I777" s="227"/>
      <c r="J777" s="228"/>
      <c r="K777" s="228"/>
      <c r="M777" s="228"/>
      <c r="N777" s="906"/>
      <c r="O777" s="225"/>
    </row>
    <row r="778" spans="2:15" ht="15.75" customHeight="1">
      <c r="B778" s="223"/>
      <c r="C778" s="904"/>
      <c r="D778" s="224"/>
      <c r="E778" s="905"/>
      <c r="F778" s="906"/>
      <c r="I778" s="227"/>
      <c r="J778" s="228"/>
      <c r="K778" s="228"/>
      <c r="M778" s="228"/>
      <c r="N778" s="906"/>
      <c r="O778" s="225"/>
    </row>
    <row r="779" spans="2:15" ht="15.75" customHeight="1">
      <c r="B779" s="223"/>
      <c r="C779" s="904"/>
      <c r="D779" s="224"/>
      <c r="E779" s="905"/>
      <c r="F779" s="906"/>
      <c r="I779" s="227"/>
      <c r="J779" s="228"/>
      <c r="K779" s="228"/>
      <c r="M779" s="228"/>
      <c r="N779" s="906"/>
      <c r="O779" s="225"/>
    </row>
    <row r="780" spans="2:15" ht="15.75" customHeight="1">
      <c r="B780" s="223"/>
      <c r="C780" s="904"/>
      <c r="D780" s="224"/>
      <c r="E780" s="905"/>
      <c r="F780" s="906"/>
      <c r="I780" s="227"/>
      <c r="J780" s="228"/>
      <c r="K780" s="228"/>
      <c r="M780" s="228"/>
      <c r="N780" s="906"/>
      <c r="O780" s="225"/>
    </row>
    <row r="781" spans="2:15" ht="15.75" customHeight="1">
      <c r="B781" s="223"/>
      <c r="C781" s="904"/>
      <c r="D781" s="224"/>
      <c r="E781" s="905"/>
      <c r="F781" s="906"/>
      <c r="I781" s="227"/>
      <c r="J781" s="228"/>
      <c r="K781" s="228"/>
      <c r="M781" s="228"/>
      <c r="N781" s="906"/>
      <c r="O781" s="225"/>
    </row>
    <row r="782" spans="2:15" ht="15.75" customHeight="1">
      <c r="B782" s="223"/>
      <c r="C782" s="904"/>
      <c r="D782" s="224"/>
      <c r="E782" s="905"/>
      <c r="F782" s="906"/>
      <c r="I782" s="227"/>
      <c r="J782" s="228"/>
      <c r="K782" s="228"/>
      <c r="M782" s="228"/>
      <c r="N782" s="906"/>
      <c r="O782" s="225"/>
    </row>
    <row r="783" spans="2:15" ht="15.75" customHeight="1">
      <c r="B783" s="223"/>
      <c r="C783" s="904"/>
      <c r="D783" s="224"/>
      <c r="E783" s="905"/>
      <c r="F783" s="906"/>
      <c r="I783" s="227"/>
      <c r="J783" s="228"/>
      <c r="K783" s="228"/>
      <c r="M783" s="228"/>
      <c r="N783" s="906"/>
      <c r="O783" s="225"/>
    </row>
    <row r="784" spans="2:15" ht="15.75" customHeight="1">
      <c r="B784" s="223"/>
      <c r="C784" s="904"/>
      <c r="D784" s="224"/>
      <c r="E784" s="905"/>
      <c r="F784" s="906"/>
      <c r="I784" s="227"/>
      <c r="J784" s="228"/>
      <c r="K784" s="228"/>
      <c r="M784" s="228"/>
      <c r="N784" s="906"/>
      <c r="O784" s="225"/>
    </row>
    <row r="785" spans="2:15" ht="15.75" customHeight="1">
      <c r="B785" s="223"/>
      <c r="C785" s="904"/>
      <c r="D785" s="224"/>
      <c r="E785" s="905"/>
      <c r="F785" s="906"/>
      <c r="I785" s="227"/>
      <c r="J785" s="228"/>
      <c r="K785" s="228"/>
      <c r="M785" s="228"/>
      <c r="N785" s="906"/>
      <c r="O785" s="225"/>
    </row>
    <row r="786" spans="2:15" ht="15.75" customHeight="1">
      <c r="B786" s="223"/>
      <c r="C786" s="904"/>
      <c r="D786" s="224"/>
      <c r="E786" s="905"/>
      <c r="F786" s="906"/>
      <c r="I786" s="227"/>
      <c r="J786" s="228"/>
      <c r="K786" s="228"/>
      <c r="M786" s="228"/>
      <c r="N786" s="906"/>
      <c r="O786" s="225"/>
    </row>
    <row r="787" spans="2:15" ht="15.75" customHeight="1">
      <c r="B787" s="223"/>
      <c r="C787" s="904"/>
      <c r="D787" s="224"/>
      <c r="E787" s="905"/>
      <c r="F787" s="906"/>
      <c r="I787" s="227"/>
      <c r="J787" s="228"/>
      <c r="K787" s="228"/>
      <c r="M787" s="228"/>
      <c r="N787" s="906"/>
      <c r="O787" s="225"/>
    </row>
    <row r="788" spans="2:15" ht="15.75" customHeight="1">
      <c r="B788" s="223"/>
      <c r="C788" s="904"/>
      <c r="D788" s="224"/>
      <c r="E788" s="905"/>
      <c r="F788" s="906"/>
      <c r="I788" s="227"/>
      <c r="J788" s="228"/>
      <c r="K788" s="228"/>
      <c r="M788" s="228"/>
      <c r="N788" s="906"/>
      <c r="O788" s="225"/>
    </row>
    <row r="789" spans="2:15" ht="15.75" customHeight="1">
      <c r="B789" s="223"/>
      <c r="C789" s="904"/>
      <c r="D789" s="224"/>
      <c r="E789" s="905"/>
      <c r="F789" s="906"/>
      <c r="I789" s="227"/>
      <c r="J789" s="228"/>
      <c r="K789" s="228"/>
      <c r="M789" s="228"/>
      <c r="N789" s="906"/>
      <c r="O789" s="225"/>
    </row>
    <row r="790" spans="2:15" ht="15.75" customHeight="1">
      <c r="B790" s="223"/>
      <c r="C790" s="904"/>
      <c r="D790" s="224"/>
      <c r="E790" s="905"/>
      <c r="F790" s="906"/>
      <c r="I790" s="227"/>
      <c r="J790" s="228"/>
      <c r="K790" s="228"/>
      <c r="M790" s="228"/>
      <c r="N790" s="906"/>
      <c r="O790" s="225"/>
    </row>
    <row r="791" spans="2:15" ht="15.75" customHeight="1">
      <c r="B791" s="223"/>
      <c r="C791" s="904"/>
      <c r="D791" s="224"/>
      <c r="E791" s="905"/>
      <c r="F791" s="906"/>
      <c r="I791" s="227"/>
      <c r="J791" s="228"/>
      <c r="K791" s="228"/>
      <c r="M791" s="228"/>
      <c r="N791" s="906"/>
      <c r="O791" s="225"/>
    </row>
    <row r="792" spans="2:15" ht="15.75" customHeight="1">
      <c r="B792" s="223"/>
      <c r="C792" s="904"/>
      <c r="D792" s="224"/>
      <c r="E792" s="905"/>
      <c r="F792" s="906"/>
      <c r="I792" s="227"/>
      <c r="J792" s="228"/>
      <c r="K792" s="228"/>
      <c r="M792" s="228"/>
      <c r="N792" s="906"/>
      <c r="O792" s="225"/>
    </row>
    <row r="793" spans="2:15" ht="15.75" customHeight="1">
      <c r="B793" s="223"/>
      <c r="C793" s="904"/>
      <c r="D793" s="224"/>
      <c r="E793" s="905"/>
      <c r="F793" s="906"/>
      <c r="I793" s="227"/>
      <c r="J793" s="228"/>
      <c r="K793" s="228"/>
      <c r="M793" s="228"/>
      <c r="N793" s="906"/>
      <c r="O793" s="225"/>
    </row>
    <row r="794" spans="2:15" ht="15.75" customHeight="1">
      <c r="B794" s="223"/>
      <c r="C794" s="904"/>
      <c r="D794" s="224"/>
      <c r="E794" s="905"/>
      <c r="F794" s="906"/>
      <c r="I794" s="227"/>
      <c r="J794" s="228"/>
      <c r="K794" s="228"/>
      <c r="M794" s="228"/>
      <c r="N794" s="906"/>
      <c r="O794" s="225"/>
    </row>
    <row r="795" spans="2:15" ht="15.75" customHeight="1">
      <c r="B795" s="223"/>
      <c r="C795" s="904"/>
      <c r="D795" s="224"/>
      <c r="E795" s="905"/>
      <c r="F795" s="906"/>
      <c r="I795" s="227"/>
      <c r="J795" s="228"/>
      <c r="K795" s="228"/>
      <c r="M795" s="228"/>
      <c r="N795" s="906"/>
      <c r="O795" s="225"/>
    </row>
    <row r="796" spans="2:15" ht="15.75" customHeight="1">
      <c r="B796" s="223"/>
      <c r="C796" s="904"/>
      <c r="D796" s="224"/>
      <c r="E796" s="905"/>
      <c r="F796" s="906"/>
      <c r="I796" s="227"/>
      <c r="J796" s="228"/>
      <c r="K796" s="228"/>
      <c r="M796" s="228"/>
      <c r="N796" s="906"/>
      <c r="O796" s="225"/>
    </row>
    <row r="797" spans="2:15" ht="15.75" customHeight="1">
      <c r="B797" s="223"/>
      <c r="C797" s="904"/>
      <c r="D797" s="224"/>
      <c r="E797" s="905"/>
      <c r="F797" s="906"/>
      <c r="I797" s="227"/>
      <c r="J797" s="228"/>
      <c r="K797" s="228"/>
      <c r="M797" s="228"/>
      <c r="N797" s="906"/>
      <c r="O797" s="225"/>
    </row>
    <row r="798" spans="2:15" ht="15.75" customHeight="1">
      <c r="B798" s="223"/>
      <c r="C798" s="904"/>
      <c r="D798" s="224"/>
      <c r="E798" s="905"/>
      <c r="F798" s="906"/>
      <c r="I798" s="227"/>
      <c r="J798" s="228"/>
      <c r="K798" s="228"/>
      <c r="M798" s="228"/>
      <c r="N798" s="906"/>
      <c r="O798" s="225"/>
    </row>
    <row r="799" spans="2:15" ht="15.75" customHeight="1">
      <c r="B799" s="223"/>
      <c r="C799" s="904"/>
      <c r="D799" s="224"/>
      <c r="E799" s="905"/>
      <c r="F799" s="906"/>
      <c r="I799" s="227"/>
      <c r="J799" s="228"/>
      <c r="K799" s="228"/>
      <c r="M799" s="228"/>
      <c r="N799" s="906"/>
      <c r="O799" s="225"/>
    </row>
    <row r="800" spans="2:15" ht="15.75" customHeight="1">
      <c r="B800" s="223"/>
      <c r="C800" s="904"/>
      <c r="D800" s="224"/>
      <c r="E800" s="905"/>
      <c r="F800" s="906"/>
      <c r="I800" s="227"/>
      <c r="J800" s="228"/>
      <c r="K800" s="228"/>
      <c r="M800" s="228"/>
      <c r="N800" s="906"/>
      <c r="O800" s="225"/>
    </row>
    <row r="801" spans="2:15" ht="15.75" customHeight="1">
      <c r="B801" s="223"/>
      <c r="C801" s="904"/>
      <c r="D801" s="224"/>
      <c r="E801" s="905"/>
      <c r="F801" s="906"/>
      <c r="I801" s="227"/>
      <c r="J801" s="228"/>
      <c r="K801" s="228"/>
      <c r="M801" s="228"/>
      <c r="N801" s="906"/>
      <c r="O801" s="225"/>
    </row>
    <row r="802" spans="2:15" ht="15.75" customHeight="1">
      <c r="B802" s="223"/>
      <c r="C802" s="904"/>
      <c r="D802" s="224"/>
      <c r="E802" s="905"/>
      <c r="F802" s="906"/>
      <c r="I802" s="227"/>
      <c r="J802" s="228"/>
      <c r="K802" s="228"/>
      <c r="M802" s="228"/>
      <c r="N802" s="906"/>
      <c r="O802" s="225"/>
    </row>
    <row r="803" spans="2:15" ht="15.75" customHeight="1">
      <c r="B803" s="223"/>
      <c r="C803" s="904"/>
      <c r="D803" s="224"/>
      <c r="E803" s="905"/>
      <c r="F803" s="906"/>
      <c r="I803" s="227"/>
      <c r="J803" s="228"/>
      <c r="K803" s="228"/>
      <c r="M803" s="228"/>
      <c r="N803" s="906"/>
      <c r="O803" s="225"/>
    </row>
    <row r="804" spans="2:15" ht="15.75" customHeight="1">
      <c r="B804" s="223"/>
      <c r="C804" s="904"/>
      <c r="D804" s="224"/>
      <c r="E804" s="905"/>
      <c r="F804" s="906"/>
      <c r="I804" s="227"/>
      <c r="J804" s="228"/>
      <c r="K804" s="228"/>
      <c r="M804" s="228"/>
      <c r="N804" s="906"/>
      <c r="O804" s="225"/>
    </row>
    <row r="805" spans="2:15" ht="15.75" customHeight="1">
      <c r="B805" s="223"/>
      <c r="C805" s="904"/>
      <c r="D805" s="224"/>
      <c r="E805" s="905"/>
      <c r="F805" s="906"/>
      <c r="I805" s="227"/>
      <c r="J805" s="228"/>
      <c r="K805" s="228"/>
      <c r="M805" s="228"/>
      <c r="N805" s="906"/>
      <c r="O805" s="225"/>
    </row>
    <row r="806" spans="2:15" ht="15.75" customHeight="1">
      <c r="B806" s="223"/>
      <c r="C806" s="904"/>
      <c r="D806" s="224"/>
      <c r="E806" s="905"/>
      <c r="F806" s="906"/>
      <c r="I806" s="227"/>
      <c r="J806" s="228"/>
      <c r="K806" s="228"/>
      <c r="M806" s="228"/>
      <c r="N806" s="906"/>
      <c r="O806" s="225"/>
    </row>
    <row r="807" spans="2:15" ht="15.75" customHeight="1">
      <c r="B807" s="223"/>
      <c r="C807" s="904"/>
      <c r="D807" s="224"/>
      <c r="E807" s="905"/>
      <c r="F807" s="906"/>
      <c r="I807" s="227"/>
      <c r="J807" s="228"/>
      <c r="K807" s="228"/>
      <c r="M807" s="228"/>
      <c r="N807" s="906"/>
      <c r="O807" s="225"/>
    </row>
    <row r="808" spans="2:15" ht="15.75" customHeight="1">
      <c r="B808" s="223"/>
      <c r="C808" s="904"/>
      <c r="D808" s="224"/>
      <c r="E808" s="905"/>
      <c r="F808" s="906"/>
      <c r="I808" s="227"/>
      <c r="J808" s="228"/>
      <c r="K808" s="228"/>
      <c r="M808" s="228"/>
      <c r="N808" s="906"/>
      <c r="O808" s="225"/>
    </row>
    <row r="809" spans="2:15" ht="15.75" customHeight="1">
      <c r="B809" s="223"/>
      <c r="C809" s="904"/>
      <c r="D809" s="224"/>
      <c r="E809" s="905"/>
      <c r="F809" s="906"/>
      <c r="I809" s="227"/>
      <c r="J809" s="228"/>
      <c r="K809" s="228"/>
      <c r="M809" s="228"/>
      <c r="N809" s="906"/>
      <c r="O809" s="225"/>
    </row>
    <row r="810" spans="2:15" ht="15.75" customHeight="1">
      <c r="B810" s="223"/>
      <c r="C810" s="904"/>
      <c r="D810" s="224"/>
      <c r="E810" s="905"/>
      <c r="F810" s="906"/>
      <c r="I810" s="227"/>
      <c r="J810" s="228"/>
      <c r="K810" s="228"/>
      <c r="M810" s="228"/>
      <c r="N810" s="906"/>
      <c r="O810" s="225"/>
    </row>
    <row r="811" spans="2:15" ht="15.75" customHeight="1">
      <c r="B811" s="223"/>
      <c r="C811" s="904"/>
      <c r="D811" s="224"/>
      <c r="E811" s="905"/>
      <c r="F811" s="906"/>
      <c r="I811" s="227"/>
      <c r="J811" s="228"/>
      <c r="K811" s="228"/>
      <c r="M811" s="228"/>
      <c r="N811" s="906"/>
      <c r="O811" s="225"/>
    </row>
    <row r="812" spans="2:15" ht="15.75" customHeight="1">
      <c r="B812" s="223"/>
      <c r="C812" s="904"/>
      <c r="D812" s="224"/>
      <c r="E812" s="905"/>
      <c r="F812" s="906"/>
      <c r="I812" s="227"/>
      <c r="J812" s="228"/>
      <c r="K812" s="228"/>
      <c r="M812" s="228"/>
      <c r="N812" s="906"/>
      <c r="O812" s="225"/>
    </row>
    <row r="813" spans="2:15" ht="15.75" customHeight="1">
      <c r="B813" s="223"/>
      <c r="C813" s="904"/>
      <c r="D813" s="224"/>
      <c r="E813" s="905"/>
      <c r="F813" s="906"/>
      <c r="I813" s="227"/>
      <c r="J813" s="228"/>
      <c r="K813" s="228"/>
      <c r="M813" s="228"/>
      <c r="N813" s="906"/>
      <c r="O813" s="225"/>
    </row>
    <row r="814" spans="2:15" ht="15.75" customHeight="1">
      <c r="B814" s="223"/>
      <c r="C814" s="904"/>
      <c r="D814" s="224"/>
      <c r="E814" s="905"/>
      <c r="F814" s="906"/>
      <c r="I814" s="227"/>
      <c r="J814" s="228"/>
      <c r="K814" s="228"/>
      <c r="M814" s="228"/>
      <c r="N814" s="906"/>
      <c r="O814" s="225"/>
    </row>
    <row r="815" spans="2:15" ht="15.75" customHeight="1">
      <c r="B815" s="223"/>
      <c r="C815" s="904"/>
      <c r="D815" s="224"/>
      <c r="E815" s="905"/>
      <c r="F815" s="906"/>
      <c r="I815" s="227"/>
      <c r="J815" s="228"/>
      <c r="K815" s="228"/>
      <c r="M815" s="228"/>
      <c r="N815" s="906"/>
      <c r="O815" s="225"/>
    </row>
    <row r="816" spans="2:15" ht="15.75" customHeight="1">
      <c r="B816" s="223"/>
      <c r="C816" s="904"/>
      <c r="D816" s="224"/>
      <c r="E816" s="905"/>
      <c r="F816" s="906"/>
      <c r="I816" s="227"/>
      <c r="J816" s="228"/>
      <c r="K816" s="228"/>
      <c r="M816" s="228"/>
      <c r="N816" s="906"/>
      <c r="O816" s="225"/>
    </row>
    <row r="817" spans="2:15" ht="15.75" customHeight="1">
      <c r="B817" s="223"/>
      <c r="C817" s="904"/>
      <c r="D817" s="224"/>
      <c r="E817" s="905"/>
      <c r="F817" s="906"/>
      <c r="I817" s="227"/>
      <c r="J817" s="228"/>
      <c r="K817" s="228"/>
      <c r="M817" s="228"/>
      <c r="N817" s="906"/>
      <c r="O817" s="225"/>
    </row>
    <row r="818" spans="2:15" ht="15.75" customHeight="1">
      <c r="B818" s="223"/>
      <c r="C818" s="904"/>
      <c r="D818" s="224"/>
      <c r="E818" s="905"/>
      <c r="F818" s="906"/>
      <c r="I818" s="227"/>
      <c r="J818" s="228"/>
      <c r="K818" s="228"/>
      <c r="M818" s="228"/>
      <c r="N818" s="906"/>
      <c r="O818" s="225"/>
    </row>
    <row r="819" spans="2:15" ht="15.75" customHeight="1">
      <c r="B819" s="223"/>
      <c r="C819" s="904"/>
      <c r="D819" s="224"/>
      <c r="E819" s="905"/>
      <c r="F819" s="906"/>
      <c r="I819" s="227"/>
      <c r="J819" s="228"/>
      <c r="K819" s="228"/>
      <c r="M819" s="228"/>
      <c r="N819" s="906"/>
      <c r="O819" s="225"/>
    </row>
    <row r="820" spans="2:15" ht="15.75" customHeight="1">
      <c r="B820" s="223"/>
      <c r="C820" s="904"/>
      <c r="D820" s="224"/>
      <c r="E820" s="905"/>
      <c r="F820" s="906"/>
      <c r="I820" s="227"/>
      <c r="J820" s="228"/>
      <c r="K820" s="228"/>
      <c r="M820" s="228"/>
      <c r="N820" s="906"/>
      <c r="O820" s="225"/>
    </row>
    <row r="821" spans="2:15" ht="15.75" customHeight="1">
      <c r="B821" s="223"/>
      <c r="C821" s="904"/>
      <c r="D821" s="224"/>
      <c r="E821" s="905"/>
      <c r="F821" s="906"/>
      <c r="I821" s="227"/>
      <c r="J821" s="228"/>
      <c r="K821" s="228"/>
      <c r="M821" s="228"/>
      <c r="N821" s="906"/>
      <c r="O821" s="225"/>
    </row>
    <row r="822" spans="2:15" ht="15.75" customHeight="1">
      <c r="B822" s="223"/>
      <c r="C822" s="904"/>
      <c r="D822" s="224"/>
      <c r="E822" s="905"/>
      <c r="F822" s="906"/>
      <c r="I822" s="227"/>
      <c r="J822" s="228"/>
      <c r="K822" s="228"/>
      <c r="M822" s="228"/>
      <c r="N822" s="906"/>
      <c r="O822" s="225"/>
    </row>
    <row r="823" spans="2:15" ht="15.75" customHeight="1">
      <c r="B823" s="223"/>
      <c r="C823" s="904"/>
      <c r="D823" s="224"/>
      <c r="E823" s="905"/>
      <c r="F823" s="906"/>
      <c r="I823" s="227"/>
      <c r="J823" s="228"/>
      <c r="K823" s="228"/>
      <c r="M823" s="228"/>
      <c r="N823" s="906"/>
      <c r="O823" s="225"/>
    </row>
    <row r="824" spans="2:15" ht="15.75" customHeight="1">
      <c r="B824" s="223"/>
      <c r="C824" s="904"/>
      <c r="D824" s="224"/>
      <c r="E824" s="905"/>
      <c r="F824" s="906"/>
      <c r="I824" s="227"/>
      <c r="J824" s="228"/>
      <c r="K824" s="228"/>
      <c r="M824" s="228"/>
      <c r="N824" s="906"/>
      <c r="O824" s="225"/>
    </row>
    <row r="825" spans="2:15" ht="15.75" customHeight="1">
      <c r="B825" s="223"/>
      <c r="C825" s="904"/>
      <c r="D825" s="224"/>
      <c r="E825" s="905"/>
      <c r="F825" s="906"/>
      <c r="I825" s="227"/>
      <c r="J825" s="228"/>
      <c r="K825" s="228"/>
      <c r="M825" s="228"/>
      <c r="N825" s="906"/>
      <c r="O825" s="225"/>
    </row>
    <row r="826" spans="2:15" ht="15.75" customHeight="1">
      <c r="B826" s="223"/>
      <c r="C826" s="904"/>
      <c r="D826" s="224"/>
      <c r="E826" s="905"/>
      <c r="F826" s="906"/>
      <c r="I826" s="227"/>
      <c r="J826" s="228"/>
      <c r="K826" s="228"/>
      <c r="M826" s="228"/>
      <c r="N826" s="906"/>
      <c r="O826" s="225"/>
    </row>
    <row r="827" spans="2:15" ht="15.75" customHeight="1">
      <c r="B827" s="223"/>
      <c r="C827" s="904"/>
      <c r="D827" s="224"/>
      <c r="E827" s="905"/>
      <c r="F827" s="906"/>
      <c r="I827" s="227"/>
      <c r="J827" s="228"/>
      <c r="K827" s="228"/>
      <c r="M827" s="228"/>
      <c r="N827" s="906"/>
      <c r="O827" s="225"/>
    </row>
    <row r="828" spans="2:15" ht="15.75" customHeight="1">
      <c r="B828" s="223"/>
      <c r="C828" s="904"/>
      <c r="D828" s="224"/>
      <c r="E828" s="905"/>
      <c r="F828" s="906"/>
      <c r="I828" s="227"/>
      <c r="J828" s="228"/>
      <c r="K828" s="228"/>
      <c r="M828" s="228"/>
      <c r="N828" s="906"/>
      <c r="O828" s="225"/>
    </row>
    <row r="829" spans="2:15" ht="15.75" customHeight="1">
      <c r="B829" s="223"/>
      <c r="C829" s="904"/>
      <c r="D829" s="224"/>
      <c r="E829" s="905"/>
      <c r="F829" s="906"/>
      <c r="I829" s="227"/>
      <c r="J829" s="228"/>
      <c r="K829" s="228"/>
      <c r="M829" s="228"/>
      <c r="N829" s="906"/>
      <c r="O829" s="225"/>
    </row>
    <row r="830" spans="2:15" ht="15.75" customHeight="1">
      <c r="B830" s="223"/>
      <c r="C830" s="904"/>
      <c r="D830" s="224"/>
      <c r="E830" s="905"/>
      <c r="F830" s="906"/>
      <c r="I830" s="227"/>
      <c r="J830" s="228"/>
      <c r="K830" s="228"/>
      <c r="M830" s="228"/>
      <c r="N830" s="906"/>
      <c r="O830" s="225"/>
    </row>
    <row r="831" spans="2:15" ht="15.75" customHeight="1">
      <c r="B831" s="223"/>
      <c r="C831" s="904"/>
      <c r="D831" s="224"/>
      <c r="E831" s="905"/>
      <c r="F831" s="906"/>
      <c r="I831" s="227"/>
      <c r="J831" s="228"/>
      <c r="K831" s="228"/>
      <c r="M831" s="228"/>
      <c r="N831" s="906"/>
      <c r="O831" s="225"/>
    </row>
    <row r="832" spans="2:15" ht="15.75" customHeight="1">
      <c r="B832" s="223"/>
      <c r="C832" s="904"/>
      <c r="D832" s="224"/>
      <c r="E832" s="905"/>
      <c r="F832" s="906"/>
      <c r="I832" s="227"/>
      <c r="J832" s="228"/>
      <c r="K832" s="228"/>
      <c r="M832" s="228"/>
      <c r="N832" s="906"/>
      <c r="O832" s="225"/>
    </row>
    <row r="833" spans="2:15" ht="15.75" customHeight="1">
      <c r="B833" s="223"/>
      <c r="C833" s="904"/>
      <c r="D833" s="224"/>
      <c r="E833" s="905"/>
      <c r="F833" s="906"/>
      <c r="I833" s="227"/>
      <c r="J833" s="228"/>
      <c r="K833" s="228"/>
      <c r="M833" s="228"/>
      <c r="N833" s="906"/>
      <c r="O833" s="225"/>
    </row>
    <row r="834" spans="2:15" ht="15.75" customHeight="1">
      <c r="B834" s="223"/>
      <c r="C834" s="904"/>
      <c r="D834" s="224"/>
      <c r="E834" s="905"/>
      <c r="F834" s="906"/>
      <c r="I834" s="227"/>
      <c r="J834" s="228"/>
      <c r="K834" s="228"/>
      <c r="M834" s="228"/>
      <c r="N834" s="906"/>
      <c r="O834" s="225"/>
    </row>
    <row r="835" spans="2:15" ht="15.75" customHeight="1">
      <c r="B835" s="223"/>
      <c r="C835" s="904"/>
      <c r="D835" s="224"/>
      <c r="E835" s="905"/>
      <c r="F835" s="906"/>
      <c r="I835" s="227"/>
      <c r="J835" s="228"/>
      <c r="K835" s="228"/>
      <c r="M835" s="228"/>
      <c r="N835" s="906"/>
      <c r="O835" s="225"/>
    </row>
    <row r="836" spans="2:15" ht="15.75" customHeight="1">
      <c r="B836" s="223"/>
      <c r="C836" s="904"/>
      <c r="D836" s="224"/>
      <c r="E836" s="905"/>
      <c r="F836" s="906"/>
      <c r="I836" s="227"/>
      <c r="J836" s="228"/>
      <c r="K836" s="228"/>
      <c r="M836" s="228"/>
      <c r="N836" s="906"/>
      <c r="O836" s="225"/>
    </row>
    <row r="837" spans="2:15" ht="15.75" customHeight="1">
      <c r="B837" s="223"/>
      <c r="C837" s="904"/>
      <c r="D837" s="224"/>
      <c r="E837" s="905"/>
      <c r="F837" s="906"/>
      <c r="I837" s="227"/>
      <c r="J837" s="228"/>
      <c r="K837" s="228"/>
      <c r="M837" s="228"/>
      <c r="N837" s="906"/>
      <c r="O837" s="225"/>
    </row>
    <row r="838" spans="2:15" ht="15.75" customHeight="1">
      <c r="B838" s="223"/>
      <c r="C838" s="904"/>
      <c r="D838" s="224"/>
      <c r="E838" s="905"/>
      <c r="F838" s="906"/>
      <c r="I838" s="227"/>
      <c r="J838" s="228"/>
      <c r="K838" s="228"/>
      <c r="M838" s="228"/>
      <c r="N838" s="906"/>
      <c r="O838" s="225"/>
    </row>
    <row r="839" spans="2:15" ht="15.75" customHeight="1">
      <c r="B839" s="223"/>
      <c r="C839" s="904"/>
      <c r="D839" s="224"/>
      <c r="E839" s="905"/>
      <c r="F839" s="906"/>
      <c r="I839" s="227"/>
      <c r="J839" s="228"/>
      <c r="K839" s="228"/>
      <c r="M839" s="228"/>
      <c r="N839" s="906"/>
      <c r="O839" s="225"/>
    </row>
    <row r="840" spans="2:15" ht="15.75" customHeight="1">
      <c r="B840" s="223"/>
      <c r="C840" s="904"/>
      <c r="D840" s="224"/>
      <c r="E840" s="905"/>
      <c r="F840" s="906"/>
      <c r="I840" s="227"/>
      <c r="J840" s="228"/>
      <c r="K840" s="228"/>
      <c r="M840" s="228"/>
      <c r="N840" s="906"/>
      <c r="O840" s="225"/>
    </row>
    <row r="841" spans="2:15" ht="15.75" customHeight="1">
      <c r="B841" s="223"/>
      <c r="C841" s="904"/>
      <c r="D841" s="224"/>
      <c r="E841" s="905"/>
      <c r="F841" s="906"/>
      <c r="I841" s="227"/>
      <c r="J841" s="228"/>
      <c r="K841" s="228"/>
      <c r="M841" s="228"/>
      <c r="N841" s="906"/>
      <c r="O841" s="225"/>
    </row>
    <row r="842" spans="2:15" ht="15.75" customHeight="1">
      <c r="B842" s="223"/>
      <c r="C842" s="904"/>
      <c r="D842" s="224"/>
      <c r="E842" s="905"/>
      <c r="F842" s="906"/>
      <c r="I842" s="227"/>
      <c r="J842" s="228"/>
      <c r="K842" s="228"/>
      <c r="M842" s="228"/>
      <c r="N842" s="906"/>
      <c r="O842" s="225"/>
    </row>
    <row r="843" spans="2:15" ht="15.75" customHeight="1">
      <c r="B843" s="223"/>
      <c r="C843" s="904"/>
      <c r="D843" s="224"/>
      <c r="E843" s="905"/>
      <c r="F843" s="906"/>
      <c r="I843" s="227"/>
      <c r="J843" s="228"/>
      <c r="K843" s="228"/>
      <c r="M843" s="228"/>
      <c r="N843" s="906"/>
      <c r="O843" s="225"/>
    </row>
    <row r="844" spans="2:15" ht="15.75" customHeight="1">
      <c r="B844" s="223"/>
      <c r="C844" s="904"/>
      <c r="D844" s="224"/>
      <c r="E844" s="905"/>
      <c r="F844" s="906"/>
      <c r="I844" s="227"/>
      <c r="J844" s="228"/>
      <c r="K844" s="228"/>
      <c r="M844" s="228"/>
      <c r="N844" s="906"/>
      <c r="O844" s="225"/>
    </row>
    <row r="845" spans="2:15" ht="15.75" customHeight="1">
      <c r="B845" s="223"/>
      <c r="C845" s="904"/>
      <c r="D845" s="224"/>
      <c r="E845" s="905"/>
      <c r="F845" s="906"/>
      <c r="I845" s="227"/>
      <c r="J845" s="228"/>
      <c r="K845" s="228"/>
      <c r="M845" s="228"/>
      <c r="N845" s="906"/>
      <c r="O845" s="225"/>
    </row>
    <row r="846" spans="2:15" ht="15.75" customHeight="1">
      <c r="B846" s="223"/>
      <c r="C846" s="904"/>
      <c r="D846" s="224"/>
      <c r="E846" s="905"/>
      <c r="F846" s="906"/>
      <c r="I846" s="227"/>
      <c r="J846" s="228"/>
      <c r="K846" s="228"/>
      <c r="M846" s="228"/>
      <c r="N846" s="906"/>
      <c r="O846" s="225"/>
    </row>
    <row r="847" spans="2:15" ht="15.75" customHeight="1">
      <c r="B847" s="223"/>
      <c r="C847" s="904"/>
      <c r="D847" s="224"/>
      <c r="E847" s="905"/>
      <c r="F847" s="906"/>
      <c r="I847" s="227"/>
      <c r="J847" s="228"/>
      <c r="K847" s="228"/>
      <c r="M847" s="228"/>
      <c r="N847" s="906"/>
      <c r="O847" s="225"/>
    </row>
    <row r="848" spans="2:15" ht="15.75" customHeight="1">
      <c r="B848" s="223"/>
      <c r="C848" s="904"/>
      <c r="D848" s="224"/>
      <c r="E848" s="905"/>
      <c r="F848" s="906"/>
      <c r="I848" s="227"/>
      <c r="J848" s="228"/>
      <c r="K848" s="228"/>
      <c r="M848" s="228"/>
      <c r="N848" s="906"/>
      <c r="O848" s="225"/>
    </row>
    <row r="849" spans="2:15" ht="15.75" customHeight="1">
      <c r="B849" s="223"/>
      <c r="C849" s="904"/>
      <c r="D849" s="224"/>
      <c r="E849" s="905"/>
      <c r="F849" s="906"/>
      <c r="I849" s="227"/>
      <c r="J849" s="228"/>
      <c r="K849" s="228"/>
      <c r="M849" s="228"/>
      <c r="N849" s="906"/>
      <c r="O849" s="225"/>
    </row>
    <row r="850" spans="2:15" ht="15.75" customHeight="1">
      <c r="B850" s="223"/>
      <c r="C850" s="904"/>
      <c r="D850" s="224"/>
      <c r="E850" s="905"/>
      <c r="F850" s="906"/>
      <c r="I850" s="227"/>
      <c r="J850" s="228"/>
      <c r="K850" s="228"/>
      <c r="M850" s="228"/>
      <c r="N850" s="906"/>
      <c r="O850" s="225"/>
    </row>
    <row r="851" spans="2:15" ht="15.75" customHeight="1">
      <c r="B851" s="223"/>
      <c r="C851" s="904"/>
      <c r="D851" s="224"/>
      <c r="E851" s="905"/>
      <c r="F851" s="906"/>
      <c r="I851" s="227"/>
      <c r="J851" s="228"/>
      <c r="K851" s="228"/>
      <c r="M851" s="228"/>
      <c r="N851" s="906"/>
      <c r="O851" s="225"/>
    </row>
    <row r="852" spans="2:15" ht="15.75" customHeight="1">
      <c r="B852" s="223"/>
      <c r="C852" s="904"/>
      <c r="D852" s="224"/>
      <c r="E852" s="905"/>
      <c r="F852" s="906"/>
      <c r="I852" s="227"/>
      <c r="J852" s="228"/>
      <c r="K852" s="228"/>
      <c r="M852" s="228"/>
      <c r="N852" s="906"/>
      <c r="O852" s="225"/>
    </row>
    <row r="853" spans="2:15" ht="15.75" customHeight="1">
      <c r="B853" s="223"/>
      <c r="C853" s="904"/>
      <c r="D853" s="224"/>
      <c r="E853" s="905"/>
      <c r="F853" s="906"/>
      <c r="I853" s="227"/>
      <c r="J853" s="228"/>
      <c r="K853" s="228"/>
      <c r="M853" s="228"/>
      <c r="N853" s="906"/>
      <c r="O853" s="225"/>
    </row>
    <row r="854" spans="2:15" ht="15.75" customHeight="1">
      <c r="B854" s="223"/>
      <c r="C854" s="904"/>
      <c r="D854" s="224"/>
      <c r="E854" s="905"/>
      <c r="F854" s="906"/>
      <c r="I854" s="227"/>
      <c r="J854" s="228"/>
      <c r="K854" s="228"/>
      <c r="M854" s="228"/>
      <c r="N854" s="906"/>
      <c r="O854" s="225"/>
    </row>
    <row r="855" spans="2:15" ht="15.75" customHeight="1">
      <c r="B855" s="223"/>
      <c r="C855" s="904"/>
      <c r="D855" s="224"/>
      <c r="E855" s="905"/>
      <c r="F855" s="906"/>
      <c r="I855" s="227"/>
      <c r="J855" s="228"/>
      <c r="K855" s="228"/>
      <c r="M855" s="228"/>
      <c r="N855" s="906"/>
      <c r="O855" s="225"/>
    </row>
    <row r="856" spans="2:15" ht="15.75" customHeight="1">
      <c r="B856" s="223"/>
      <c r="C856" s="904"/>
      <c r="D856" s="224"/>
      <c r="E856" s="905"/>
      <c r="F856" s="906"/>
      <c r="I856" s="227"/>
      <c r="J856" s="228"/>
      <c r="K856" s="228"/>
      <c r="M856" s="228"/>
      <c r="N856" s="906"/>
      <c r="O856" s="225"/>
    </row>
    <row r="857" spans="2:15" ht="15.75" customHeight="1">
      <c r="B857" s="223"/>
      <c r="C857" s="904"/>
      <c r="D857" s="224"/>
      <c r="E857" s="905"/>
      <c r="F857" s="906"/>
      <c r="I857" s="227"/>
      <c r="J857" s="228"/>
      <c r="K857" s="228"/>
      <c r="M857" s="228"/>
      <c r="N857" s="906"/>
      <c r="O857" s="225"/>
    </row>
    <row r="858" spans="2:15" ht="15.75" customHeight="1">
      <c r="B858" s="223"/>
      <c r="C858" s="904"/>
      <c r="D858" s="224"/>
      <c r="E858" s="905"/>
      <c r="F858" s="906"/>
      <c r="I858" s="227"/>
      <c r="J858" s="228"/>
      <c r="K858" s="228"/>
      <c r="M858" s="228"/>
      <c r="N858" s="906"/>
      <c r="O858" s="225"/>
    </row>
    <row r="859" spans="2:15" ht="15.75" customHeight="1">
      <c r="B859" s="223"/>
      <c r="C859" s="904"/>
      <c r="D859" s="224"/>
      <c r="E859" s="905"/>
      <c r="F859" s="906"/>
      <c r="I859" s="227"/>
      <c r="J859" s="228"/>
      <c r="K859" s="228"/>
      <c r="M859" s="228"/>
      <c r="N859" s="906"/>
      <c r="O859" s="225"/>
    </row>
    <row r="860" spans="2:15" ht="15.75" customHeight="1">
      <c r="B860" s="223"/>
      <c r="C860" s="904"/>
      <c r="D860" s="224"/>
      <c r="E860" s="905"/>
      <c r="F860" s="906"/>
      <c r="I860" s="227"/>
      <c r="J860" s="228"/>
      <c r="K860" s="228"/>
      <c r="M860" s="228"/>
      <c r="N860" s="906"/>
      <c r="O860" s="225"/>
    </row>
    <row r="861" spans="2:15" ht="15.75" customHeight="1">
      <c r="B861" s="223"/>
      <c r="C861" s="904"/>
      <c r="D861" s="224"/>
      <c r="E861" s="905"/>
      <c r="F861" s="906"/>
      <c r="I861" s="227"/>
      <c r="J861" s="228"/>
      <c r="K861" s="228"/>
      <c r="M861" s="228"/>
      <c r="N861" s="906"/>
      <c r="O861" s="225"/>
    </row>
    <row r="862" spans="2:15" ht="15.75" customHeight="1">
      <c r="B862" s="223"/>
      <c r="C862" s="904"/>
      <c r="D862" s="224"/>
      <c r="E862" s="905"/>
      <c r="F862" s="906"/>
      <c r="I862" s="227"/>
      <c r="J862" s="228"/>
      <c r="K862" s="228"/>
      <c r="M862" s="228"/>
      <c r="N862" s="906"/>
      <c r="O862" s="225"/>
    </row>
    <row r="863" spans="2:15" ht="15.75" customHeight="1">
      <c r="B863" s="223"/>
      <c r="C863" s="904"/>
      <c r="D863" s="224"/>
      <c r="E863" s="905"/>
      <c r="F863" s="906"/>
      <c r="I863" s="227"/>
      <c r="J863" s="228"/>
      <c r="K863" s="228"/>
      <c r="M863" s="228"/>
      <c r="N863" s="906"/>
      <c r="O863" s="225"/>
    </row>
    <row r="864" spans="2:15" ht="15.75" customHeight="1">
      <c r="B864" s="223"/>
      <c r="C864" s="904"/>
      <c r="D864" s="224"/>
      <c r="E864" s="905"/>
      <c r="F864" s="906"/>
      <c r="I864" s="227"/>
      <c r="J864" s="228"/>
      <c r="K864" s="228"/>
      <c r="M864" s="228"/>
      <c r="N864" s="906"/>
      <c r="O864" s="225"/>
    </row>
    <row r="865" spans="2:15" ht="15.75" customHeight="1">
      <c r="B865" s="223"/>
      <c r="C865" s="904"/>
      <c r="D865" s="224"/>
      <c r="E865" s="905"/>
      <c r="F865" s="906"/>
      <c r="I865" s="227"/>
      <c r="J865" s="228"/>
      <c r="K865" s="228"/>
      <c r="M865" s="228"/>
      <c r="N865" s="906"/>
      <c r="O865" s="225"/>
    </row>
    <row r="866" spans="2:15" ht="15.75" customHeight="1">
      <c r="B866" s="223"/>
      <c r="C866" s="904"/>
      <c r="D866" s="224"/>
      <c r="E866" s="905"/>
      <c r="F866" s="906"/>
      <c r="I866" s="227"/>
      <c r="J866" s="228"/>
      <c r="K866" s="228"/>
      <c r="M866" s="228"/>
      <c r="N866" s="906"/>
      <c r="O866" s="225"/>
    </row>
    <row r="867" spans="2:15" ht="15.75" customHeight="1">
      <c r="B867" s="223"/>
      <c r="C867" s="904"/>
      <c r="D867" s="224"/>
      <c r="E867" s="905"/>
      <c r="F867" s="906"/>
      <c r="I867" s="227"/>
      <c r="J867" s="228"/>
      <c r="K867" s="228"/>
      <c r="M867" s="228"/>
      <c r="N867" s="906"/>
      <c r="O867" s="225"/>
    </row>
    <row r="868" spans="2:15" ht="15.75" customHeight="1">
      <c r="B868" s="223"/>
      <c r="C868" s="904"/>
      <c r="D868" s="224"/>
      <c r="E868" s="905"/>
      <c r="F868" s="906"/>
      <c r="I868" s="227"/>
      <c r="J868" s="228"/>
      <c r="K868" s="228"/>
      <c r="M868" s="228"/>
      <c r="N868" s="906"/>
      <c r="O868" s="225"/>
    </row>
    <row r="869" spans="2:15" ht="15.75" customHeight="1">
      <c r="B869" s="223"/>
      <c r="C869" s="904"/>
      <c r="D869" s="224"/>
      <c r="E869" s="905"/>
      <c r="F869" s="906"/>
      <c r="I869" s="227"/>
      <c r="J869" s="228"/>
      <c r="K869" s="228"/>
      <c r="M869" s="228"/>
      <c r="N869" s="906"/>
      <c r="O869" s="225"/>
    </row>
    <row r="870" spans="2:15" ht="15.75" customHeight="1">
      <c r="B870" s="223"/>
      <c r="C870" s="904"/>
      <c r="D870" s="224"/>
      <c r="E870" s="905"/>
      <c r="F870" s="906"/>
      <c r="I870" s="227"/>
      <c r="J870" s="228"/>
      <c r="K870" s="228"/>
      <c r="M870" s="228"/>
      <c r="N870" s="906"/>
      <c r="O870" s="225"/>
    </row>
    <row r="871" spans="2:15" ht="15.75" customHeight="1">
      <c r="B871" s="223"/>
      <c r="C871" s="904"/>
      <c r="D871" s="224"/>
      <c r="E871" s="905"/>
      <c r="F871" s="906"/>
      <c r="I871" s="227"/>
      <c r="J871" s="228"/>
      <c r="K871" s="228"/>
      <c r="M871" s="228"/>
      <c r="N871" s="906"/>
      <c r="O871" s="225"/>
    </row>
    <row r="872" spans="2:15" ht="15.75" customHeight="1">
      <c r="B872" s="223"/>
      <c r="C872" s="904"/>
      <c r="D872" s="224"/>
      <c r="E872" s="905"/>
      <c r="F872" s="906"/>
      <c r="I872" s="227"/>
      <c r="J872" s="228"/>
      <c r="K872" s="228"/>
      <c r="M872" s="228"/>
      <c r="N872" s="906"/>
      <c r="O872" s="225"/>
    </row>
    <row r="873" spans="2:15" ht="15.75" customHeight="1">
      <c r="B873" s="223"/>
      <c r="C873" s="904"/>
      <c r="D873" s="224"/>
      <c r="E873" s="905"/>
      <c r="F873" s="906"/>
      <c r="I873" s="227"/>
      <c r="J873" s="228"/>
      <c r="K873" s="228"/>
      <c r="M873" s="228"/>
      <c r="N873" s="906"/>
      <c r="O873" s="225"/>
    </row>
    <row r="874" spans="2:15" ht="15.75" customHeight="1">
      <c r="B874" s="223"/>
      <c r="C874" s="904"/>
      <c r="D874" s="224"/>
      <c r="E874" s="905"/>
      <c r="F874" s="906"/>
      <c r="I874" s="227"/>
      <c r="J874" s="228"/>
      <c r="K874" s="228"/>
      <c r="M874" s="228"/>
      <c r="N874" s="906"/>
      <c r="O874" s="225"/>
    </row>
    <row r="875" spans="2:15" ht="15.75" customHeight="1">
      <c r="B875" s="223"/>
      <c r="C875" s="904"/>
      <c r="D875" s="224"/>
      <c r="E875" s="905"/>
      <c r="F875" s="906"/>
      <c r="I875" s="227"/>
      <c r="J875" s="228"/>
      <c r="K875" s="228"/>
      <c r="M875" s="228"/>
      <c r="N875" s="906"/>
      <c r="O875" s="225"/>
    </row>
    <row r="876" spans="2:15" ht="15.75" customHeight="1">
      <c r="B876" s="223"/>
      <c r="C876" s="904"/>
      <c r="D876" s="224"/>
      <c r="E876" s="905"/>
      <c r="F876" s="906"/>
      <c r="I876" s="227"/>
      <c r="J876" s="228"/>
      <c r="K876" s="228"/>
      <c r="M876" s="228"/>
      <c r="N876" s="906"/>
      <c r="O876" s="225"/>
    </row>
    <row r="877" spans="2:15" ht="15.75" customHeight="1">
      <c r="B877" s="223"/>
      <c r="C877" s="904"/>
      <c r="D877" s="224"/>
      <c r="E877" s="905"/>
      <c r="F877" s="906"/>
      <c r="I877" s="227"/>
      <c r="J877" s="228"/>
      <c r="K877" s="228"/>
      <c r="M877" s="228"/>
      <c r="N877" s="906"/>
      <c r="O877" s="225"/>
    </row>
    <row r="878" spans="2:15" ht="15.75" customHeight="1">
      <c r="B878" s="223"/>
      <c r="C878" s="904"/>
      <c r="D878" s="224"/>
      <c r="E878" s="905"/>
      <c r="F878" s="906"/>
      <c r="I878" s="227"/>
      <c r="J878" s="228"/>
      <c r="K878" s="228"/>
      <c r="M878" s="228"/>
      <c r="N878" s="906"/>
      <c r="O878" s="225"/>
    </row>
    <row r="879" spans="2:15" ht="15.75" customHeight="1">
      <c r="B879" s="223"/>
      <c r="C879" s="904"/>
      <c r="D879" s="224"/>
      <c r="E879" s="905"/>
      <c r="F879" s="906"/>
      <c r="I879" s="227"/>
      <c r="J879" s="228"/>
      <c r="K879" s="228"/>
      <c r="M879" s="228"/>
      <c r="N879" s="906"/>
      <c r="O879" s="225"/>
    </row>
    <row r="880" spans="2:15" ht="15.75" customHeight="1">
      <c r="B880" s="223"/>
      <c r="C880" s="904"/>
      <c r="D880" s="224"/>
      <c r="E880" s="905"/>
      <c r="F880" s="906"/>
      <c r="I880" s="227"/>
      <c r="J880" s="228"/>
      <c r="K880" s="228"/>
      <c r="M880" s="228"/>
      <c r="N880" s="906"/>
      <c r="O880" s="225"/>
    </row>
    <row r="881" spans="2:15" ht="15.75" customHeight="1">
      <c r="B881" s="223"/>
      <c r="C881" s="904"/>
      <c r="D881" s="224"/>
      <c r="E881" s="905"/>
      <c r="F881" s="906"/>
      <c r="I881" s="227"/>
      <c r="J881" s="228"/>
      <c r="K881" s="228"/>
      <c r="M881" s="228"/>
      <c r="N881" s="906"/>
      <c r="O881" s="225"/>
    </row>
    <row r="882" spans="2:15" ht="15.75" customHeight="1">
      <c r="B882" s="223"/>
      <c r="C882" s="904"/>
      <c r="D882" s="224"/>
      <c r="E882" s="905"/>
      <c r="F882" s="906"/>
      <c r="I882" s="227"/>
      <c r="J882" s="228"/>
      <c r="K882" s="228"/>
      <c r="M882" s="228"/>
      <c r="N882" s="906"/>
      <c r="O882" s="225"/>
    </row>
    <row r="883" spans="2:15" ht="15.75" customHeight="1">
      <c r="B883" s="223"/>
      <c r="C883" s="904"/>
      <c r="D883" s="224"/>
      <c r="E883" s="905"/>
      <c r="F883" s="906"/>
      <c r="I883" s="227"/>
      <c r="J883" s="228"/>
      <c r="K883" s="228"/>
      <c r="M883" s="228"/>
      <c r="N883" s="906"/>
      <c r="O883" s="225"/>
    </row>
    <row r="884" spans="2:15" ht="15.75" customHeight="1">
      <c r="B884" s="223"/>
      <c r="C884" s="904"/>
      <c r="D884" s="224"/>
      <c r="E884" s="905"/>
      <c r="F884" s="906"/>
      <c r="I884" s="227"/>
      <c r="J884" s="228"/>
      <c r="K884" s="228"/>
      <c r="M884" s="228"/>
      <c r="N884" s="906"/>
      <c r="O884" s="225"/>
    </row>
    <row r="885" spans="2:15" ht="15.75" customHeight="1">
      <c r="B885" s="223"/>
      <c r="C885" s="904"/>
      <c r="D885" s="224"/>
      <c r="E885" s="905"/>
      <c r="F885" s="906"/>
      <c r="I885" s="227"/>
      <c r="J885" s="228"/>
      <c r="K885" s="228"/>
      <c r="M885" s="228"/>
      <c r="N885" s="906"/>
      <c r="O885" s="225"/>
    </row>
    <row r="886" spans="2:15" ht="15.75" customHeight="1">
      <c r="B886" s="223"/>
      <c r="C886" s="904"/>
      <c r="D886" s="224"/>
      <c r="E886" s="905"/>
      <c r="F886" s="906"/>
      <c r="I886" s="227"/>
      <c r="J886" s="228"/>
      <c r="K886" s="228"/>
      <c r="M886" s="228"/>
      <c r="N886" s="906"/>
      <c r="O886" s="225"/>
    </row>
    <row r="887" spans="2:15" ht="15.75" customHeight="1">
      <c r="B887" s="223"/>
      <c r="C887" s="904"/>
      <c r="D887" s="224"/>
      <c r="E887" s="905"/>
      <c r="F887" s="906"/>
      <c r="I887" s="227"/>
      <c r="J887" s="228"/>
      <c r="K887" s="228"/>
      <c r="M887" s="228"/>
      <c r="N887" s="906"/>
      <c r="O887" s="225"/>
    </row>
    <row r="888" spans="2:15" ht="15.75" customHeight="1">
      <c r="B888" s="223"/>
      <c r="C888" s="904"/>
      <c r="D888" s="224"/>
      <c r="E888" s="905"/>
      <c r="F888" s="906"/>
      <c r="I888" s="227"/>
      <c r="J888" s="228"/>
      <c r="K888" s="228"/>
      <c r="M888" s="228"/>
      <c r="N888" s="906"/>
      <c r="O888" s="225"/>
    </row>
    <row r="889" spans="2:15" ht="15.75" customHeight="1">
      <c r="B889" s="223"/>
      <c r="C889" s="904"/>
      <c r="D889" s="224"/>
      <c r="E889" s="905"/>
      <c r="F889" s="906"/>
      <c r="I889" s="227"/>
      <c r="J889" s="228"/>
      <c r="K889" s="228"/>
      <c r="M889" s="228"/>
      <c r="N889" s="906"/>
      <c r="O889" s="225"/>
    </row>
    <row r="890" spans="2:15" ht="15.75" customHeight="1">
      <c r="B890" s="223"/>
      <c r="C890" s="904"/>
      <c r="D890" s="224"/>
      <c r="E890" s="905"/>
      <c r="F890" s="906"/>
      <c r="I890" s="227"/>
      <c r="J890" s="228"/>
      <c r="K890" s="228"/>
      <c r="M890" s="228"/>
      <c r="N890" s="906"/>
      <c r="O890" s="225"/>
    </row>
    <row r="891" spans="2:15" ht="15.75" customHeight="1">
      <c r="B891" s="223"/>
      <c r="C891" s="904"/>
      <c r="D891" s="224"/>
      <c r="E891" s="905"/>
      <c r="F891" s="906"/>
      <c r="I891" s="227"/>
      <c r="J891" s="228"/>
      <c r="K891" s="228"/>
      <c r="M891" s="228"/>
      <c r="N891" s="906"/>
      <c r="O891" s="225"/>
    </row>
    <row r="892" spans="2:15" ht="15.75" customHeight="1">
      <c r="B892" s="223"/>
      <c r="C892" s="904"/>
      <c r="D892" s="224"/>
      <c r="E892" s="905"/>
      <c r="F892" s="906"/>
      <c r="I892" s="227"/>
      <c r="J892" s="228"/>
      <c r="K892" s="228"/>
      <c r="M892" s="228"/>
      <c r="N892" s="906"/>
      <c r="O892" s="225"/>
    </row>
    <row r="893" spans="2:15" ht="15.75" customHeight="1">
      <c r="B893" s="223"/>
      <c r="C893" s="904"/>
      <c r="D893" s="224"/>
      <c r="E893" s="905"/>
      <c r="F893" s="906"/>
      <c r="I893" s="227"/>
      <c r="J893" s="228"/>
      <c r="K893" s="228"/>
      <c r="M893" s="228"/>
      <c r="N893" s="906"/>
      <c r="O893" s="225"/>
    </row>
    <row r="894" spans="2:15" ht="15.75" customHeight="1">
      <c r="B894" s="223"/>
      <c r="C894" s="904"/>
      <c r="D894" s="224"/>
      <c r="E894" s="905"/>
      <c r="F894" s="906"/>
      <c r="I894" s="227"/>
      <c r="J894" s="228"/>
      <c r="K894" s="228"/>
      <c r="M894" s="228"/>
      <c r="N894" s="906"/>
      <c r="O894" s="225"/>
    </row>
    <row r="895" spans="2:15" ht="15.75" customHeight="1">
      <c r="B895" s="223"/>
      <c r="C895" s="904"/>
      <c r="D895" s="224"/>
      <c r="E895" s="905"/>
      <c r="F895" s="906"/>
      <c r="I895" s="227"/>
      <c r="J895" s="228"/>
      <c r="K895" s="228"/>
      <c r="M895" s="228"/>
      <c r="N895" s="906"/>
      <c r="O895" s="225"/>
    </row>
    <row r="896" spans="2:15" ht="15.75" customHeight="1">
      <c r="B896" s="223"/>
      <c r="C896" s="904"/>
      <c r="D896" s="224"/>
      <c r="E896" s="905"/>
      <c r="F896" s="906"/>
      <c r="I896" s="227"/>
      <c r="J896" s="228"/>
      <c r="K896" s="228"/>
      <c r="M896" s="228"/>
      <c r="N896" s="906"/>
      <c r="O896" s="225"/>
    </row>
    <row r="897" spans="2:15" ht="15.75" customHeight="1">
      <c r="B897" s="223"/>
      <c r="C897" s="904"/>
      <c r="D897" s="224"/>
      <c r="E897" s="905"/>
      <c r="F897" s="906"/>
      <c r="I897" s="227"/>
      <c r="J897" s="228"/>
      <c r="K897" s="228"/>
      <c r="M897" s="228"/>
      <c r="N897" s="906"/>
      <c r="O897" s="225"/>
    </row>
    <row r="898" spans="2:15" ht="15.75" customHeight="1">
      <c r="B898" s="223"/>
      <c r="C898" s="904"/>
      <c r="D898" s="224"/>
      <c r="E898" s="905"/>
      <c r="F898" s="906"/>
      <c r="I898" s="227"/>
      <c r="J898" s="228"/>
      <c r="K898" s="228"/>
      <c r="M898" s="228"/>
      <c r="N898" s="906"/>
      <c r="O898" s="225"/>
    </row>
    <row r="899" spans="2:15" ht="15.75" customHeight="1">
      <c r="B899" s="223"/>
      <c r="C899" s="904"/>
      <c r="D899" s="224"/>
      <c r="E899" s="905"/>
      <c r="F899" s="906"/>
      <c r="I899" s="227"/>
      <c r="J899" s="228"/>
      <c r="K899" s="228"/>
      <c r="M899" s="228"/>
      <c r="N899" s="906"/>
      <c r="O899" s="225"/>
    </row>
    <row r="900" spans="2:15" ht="15.75" customHeight="1">
      <c r="B900" s="223"/>
      <c r="C900" s="904"/>
      <c r="D900" s="224"/>
      <c r="E900" s="905"/>
      <c r="F900" s="906"/>
      <c r="I900" s="227"/>
      <c r="J900" s="228"/>
      <c r="K900" s="228"/>
      <c r="M900" s="228"/>
      <c r="N900" s="906"/>
      <c r="O900" s="225"/>
    </row>
    <row r="901" spans="2:15" ht="15.75" customHeight="1">
      <c r="B901" s="223"/>
      <c r="C901" s="904"/>
      <c r="D901" s="224"/>
      <c r="E901" s="905"/>
      <c r="F901" s="906"/>
      <c r="I901" s="227"/>
      <c r="J901" s="228"/>
      <c r="K901" s="228"/>
      <c r="M901" s="228"/>
      <c r="N901" s="906"/>
      <c r="O901" s="225"/>
    </row>
    <row r="902" spans="2:15" ht="15.75" customHeight="1">
      <c r="B902" s="223"/>
      <c r="C902" s="904"/>
      <c r="D902" s="224"/>
      <c r="E902" s="905"/>
      <c r="F902" s="906"/>
      <c r="I902" s="227"/>
      <c r="J902" s="228"/>
      <c r="K902" s="228"/>
      <c r="M902" s="228"/>
      <c r="N902" s="906"/>
      <c r="O902" s="225"/>
    </row>
    <row r="903" spans="2:15" ht="15.75" customHeight="1">
      <c r="B903" s="223"/>
      <c r="C903" s="904"/>
      <c r="D903" s="224"/>
      <c r="E903" s="905"/>
      <c r="F903" s="906"/>
      <c r="I903" s="227"/>
      <c r="J903" s="228"/>
      <c r="K903" s="228"/>
      <c r="M903" s="228"/>
      <c r="N903" s="906"/>
      <c r="O903" s="225"/>
    </row>
    <row r="904" spans="2:15" ht="15.75" customHeight="1">
      <c r="B904" s="223"/>
      <c r="C904" s="904"/>
      <c r="D904" s="224"/>
      <c r="E904" s="905"/>
      <c r="F904" s="906"/>
      <c r="I904" s="227"/>
      <c r="J904" s="228"/>
      <c r="K904" s="228"/>
      <c r="M904" s="228"/>
      <c r="N904" s="906"/>
      <c r="O904" s="225"/>
    </row>
    <row r="905" spans="2:15" ht="15.75" customHeight="1">
      <c r="B905" s="223"/>
      <c r="C905" s="904"/>
      <c r="D905" s="224"/>
      <c r="E905" s="905"/>
      <c r="F905" s="906"/>
      <c r="I905" s="227"/>
      <c r="J905" s="228"/>
      <c r="K905" s="228"/>
      <c r="M905" s="228"/>
      <c r="N905" s="906"/>
      <c r="O905" s="225"/>
    </row>
    <row r="906" spans="2:15" ht="15.75" customHeight="1">
      <c r="B906" s="223"/>
      <c r="C906" s="904"/>
      <c r="D906" s="224"/>
      <c r="E906" s="905"/>
      <c r="F906" s="906"/>
      <c r="I906" s="227"/>
      <c r="J906" s="228"/>
      <c r="K906" s="228"/>
      <c r="M906" s="228"/>
      <c r="N906" s="906"/>
      <c r="O906" s="225"/>
    </row>
    <row r="907" spans="2:15" ht="15.75" customHeight="1">
      <c r="B907" s="223"/>
      <c r="C907" s="904"/>
      <c r="D907" s="224"/>
      <c r="E907" s="905"/>
      <c r="F907" s="906"/>
      <c r="I907" s="227"/>
      <c r="J907" s="228"/>
      <c r="K907" s="228"/>
      <c r="M907" s="228"/>
      <c r="N907" s="906"/>
      <c r="O907" s="225"/>
    </row>
    <row r="908" spans="2:15" ht="15.75" customHeight="1">
      <c r="B908" s="223"/>
      <c r="C908" s="904"/>
      <c r="D908" s="224"/>
      <c r="E908" s="905"/>
      <c r="F908" s="906"/>
      <c r="I908" s="227"/>
      <c r="J908" s="228"/>
      <c r="K908" s="228"/>
      <c r="M908" s="228"/>
      <c r="N908" s="906"/>
      <c r="O908" s="225"/>
    </row>
    <row r="909" spans="2:15" ht="15.75" customHeight="1">
      <c r="B909" s="223"/>
      <c r="C909" s="904"/>
      <c r="D909" s="224"/>
      <c r="E909" s="905"/>
      <c r="F909" s="906"/>
      <c r="I909" s="227"/>
      <c r="J909" s="228"/>
      <c r="K909" s="228"/>
      <c r="M909" s="228"/>
      <c r="N909" s="906"/>
      <c r="O909" s="225"/>
    </row>
    <row r="910" spans="2:15" ht="15.75" customHeight="1">
      <c r="B910" s="223"/>
      <c r="C910" s="904"/>
      <c r="D910" s="224"/>
      <c r="E910" s="905"/>
      <c r="F910" s="906"/>
      <c r="I910" s="227"/>
      <c r="J910" s="228"/>
      <c r="K910" s="228"/>
      <c r="M910" s="228"/>
      <c r="N910" s="906"/>
      <c r="O910" s="225"/>
    </row>
    <row r="911" spans="2:15" ht="15.75" customHeight="1">
      <c r="B911" s="223"/>
      <c r="C911" s="904"/>
      <c r="D911" s="224"/>
      <c r="E911" s="905"/>
      <c r="F911" s="906"/>
      <c r="I911" s="227"/>
      <c r="J911" s="228"/>
      <c r="K911" s="228"/>
      <c r="M911" s="228"/>
      <c r="N911" s="906"/>
      <c r="O911" s="225"/>
    </row>
    <row r="912" spans="2:15" ht="15.75" customHeight="1">
      <c r="B912" s="223"/>
      <c r="C912" s="904"/>
      <c r="D912" s="224"/>
      <c r="E912" s="905"/>
      <c r="F912" s="906"/>
      <c r="I912" s="227"/>
      <c r="J912" s="228"/>
      <c r="K912" s="228"/>
      <c r="M912" s="228"/>
      <c r="N912" s="906"/>
      <c r="O912" s="225"/>
    </row>
    <row r="913" spans="2:15" ht="15.75" customHeight="1">
      <c r="B913" s="223"/>
      <c r="C913" s="904"/>
      <c r="D913" s="224"/>
      <c r="E913" s="905"/>
      <c r="F913" s="906"/>
      <c r="I913" s="227"/>
      <c r="J913" s="228"/>
      <c r="K913" s="228"/>
      <c r="M913" s="228"/>
      <c r="N913" s="906"/>
      <c r="O913" s="225"/>
    </row>
    <row r="914" spans="2:15" ht="15.75" customHeight="1">
      <c r="B914" s="223"/>
      <c r="C914" s="904"/>
      <c r="D914" s="224"/>
      <c r="E914" s="905"/>
      <c r="F914" s="906"/>
      <c r="I914" s="227"/>
      <c r="J914" s="228"/>
      <c r="K914" s="228"/>
      <c r="M914" s="228"/>
      <c r="N914" s="906"/>
      <c r="O914" s="225"/>
    </row>
    <row r="915" spans="2:15" ht="15.75" customHeight="1">
      <c r="B915" s="223"/>
      <c r="C915" s="904"/>
      <c r="D915" s="224"/>
      <c r="E915" s="905"/>
      <c r="F915" s="906"/>
      <c r="I915" s="227"/>
      <c r="J915" s="228"/>
      <c r="K915" s="228"/>
      <c r="M915" s="228"/>
      <c r="N915" s="906"/>
      <c r="O915" s="225"/>
    </row>
    <row r="916" spans="2:15" ht="15.75" customHeight="1">
      <c r="B916" s="223"/>
      <c r="C916" s="904"/>
      <c r="D916" s="224"/>
      <c r="E916" s="905"/>
      <c r="F916" s="906"/>
      <c r="I916" s="227"/>
      <c r="J916" s="228"/>
      <c r="K916" s="228"/>
      <c r="M916" s="228"/>
      <c r="N916" s="906"/>
      <c r="O916" s="225"/>
    </row>
    <row r="917" spans="2:15" ht="15.75" customHeight="1">
      <c r="B917" s="223"/>
      <c r="C917" s="904"/>
      <c r="D917" s="224"/>
      <c r="E917" s="905"/>
      <c r="F917" s="906"/>
      <c r="I917" s="227"/>
      <c r="J917" s="228"/>
      <c r="K917" s="228"/>
      <c r="M917" s="228"/>
      <c r="N917" s="906"/>
      <c r="O917" s="225"/>
    </row>
    <row r="918" spans="2:15" ht="15.75" customHeight="1">
      <c r="B918" s="223"/>
      <c r="C918" s="904"/>
      <c r="D918" s="224"/>
      <c r="E918" s="905"/>
      <c r="F918" s="906"/>
      <c r="I918" s="227"/>
      <c r="J918" s="228"/>
      <c r="K918" s="228"/>
      <c r="M918" s="228"/>
      <c r="N918" s="906"/>
      <c r="O918" s="225"/>
    </row>
    <row r="919" spans="2:15" ht="15.75" customHeight="1">
      <c r="B919" s="223"/>
      <c r="C919" s="904"/>
      <c r="D919" s="224"/>
      <c r="E919" s="905"/>
      <c r="F919" s="906"/>
      <c r="I919" s="227"/>
      <c r="J919" s="228"/>
      <c r="K919" s="228"/>
      <c r="M919" s="228"/>
      <c r="N919" s="906"/>
      <c r="O919" s="225"/>
    </row>
    <row r="920" spans="2:15" ht="15.75" customHeight="1">
      <c r="B920" s="223"/>
      <c r="C920" s="904"/>
      <c r="D920" s="224"/>
      <c r="E920" s="905"/>
      <c r="F920" s="906"/>
      <c r="I920" s="227"/>
      <c r="J920" s="228"/>
      <c r="K920" s="228"/>
      <c r="M920" s="228"/>
      <c r="N920" s="906"/>
      <c r="O920" s="225"/>
    </row>
    <row r="921" spans="2:15" ht="15.75" customHeight="1">
      <c r="B921" s="223"/>
      <c r="C921" s="904"/>
      <c r="D921" s="224"/>
      <c r="E921" s="905"/>
      <c r="F921" s="906"/>
      <c r="I921" s="227"/>
      <c r="J921" s="228"/>
      <c r="K921" s="228"/>
      <c r="M921" s="228"/>
      <c r="N921" s="906"/>
      <c r="O921" s="225"/>
    </row>
    <row r="922" spans="2:15" ht="15.75" customHeight="1">
      <c r="B922" s="223"/>
      <c r="C922" s="904"/>
      <c r="D922" s="224"/>
      <c r="E922" s="905"/>
      <c r="F922" s="906"/>
      <c r="I922" s="227"/>
      <c r="J922" s="228"/>
      <c r="K922" s="228"/>
      <c r="M922" s="228"/>
      <c r="N922" s="906"/>
      <c r="O922" s="225"/>
    </row>
    <row r="923" spans="2:15" ht="15.75" customHeight="1">
      <c r="B923" s="223"/>
      <c r="C923" s="904"/>
      <c r="D923" s="224"/>
      <c r="E923" s="905"/>
      <c r="F923" s="906"/>
      <c r="I923" s="227"/>
      <c r="J923" s="228"/>
      <c r="K923" s="228"/>
      <c r="M923" s="228"/>
      <c r="N923" s="906"/>
      <c r="O923" s="225"/>
    </row>
    <row r="924" spans="2:15" ht="15.75" customHeight="1">
      <c r="B924" s="223"/>
      <c r="C924" s="904"/>
      <c r="D924" s="224"/>
      <c r="E924" s="905"/>
      <c r="F924" s="906"/>
      <c r="I924" s="227"/>
      <c r="J924" s="228"/>
      <c r="K924" s="228"/>
      <c r="M924" s="228"/>
      <c r="N924" s="906"/>
      <c r="O924" s="225"/>
    </row>
    <row r="925" spans="2:15" ht="15.75" customHeight="1">
      <c r="B925" s="223"/>
      <c r="C925" s="904"/>
      <c r="D925" s="224"/>
      <c r="E925" s="905"/>
      <c r="F925" s="906"/>
      <c r="I925" s="227"/>
      <c r="J925" s="228"/>
      <c r="K925" s="228"/>
      <c r="M925" s="228"/>
      <c r="N925" s="906"/>
      <c r="O925" s="225"/>
    </row>
    <row r="926" spans="2:15" ht="15.75" customHeight="1">
      <c r="B926" s="223"/>
      <c r="C926" s="904"/>
      <c r="D926" s="224"/>
      <c r="E926" s="905"/>
      <c r="F926" s="906"/>
      <c r="I926" s="227"/>
      <c r="J926" s="228"/>
      <c r="K926" s="228"/>
      <c r="M926" s="228"/>
      <c r="N926" s="906"/>
      <c r="O926" s="225"/>
    </row>
    <row r="927" spans="2:15" ht="15.75" customHeight="1">
      <c r="B927" s="223"/>
      <c r="C927" s="904"/>
      <c r="D927" s="224"/>
      <c r="E927" s="905"/>
      <c r="F927" s="906"/>
      <c r="I927" s="227"/>
      <c r="J927" s="228"/>
      <c r="K927" s="228"/>
      <c r="M927" s="228"/>
      <c r="N927" s="906"/>
      <c r="O927" s="225"/>
    </row>
    <row r="928" spans="2:15" ht="15.75" customHeight="1">
      <c r="B928" s="223"/>
      <c r="C928" s="904"/>
      <c r="D928" s="224"/>
      <c r="E928" s="905"/>
      <c r="F928" s="906"/>
      <c r="I928" s="227"/>
      <c r="J928" s="228"/>
      <c r="K928" s="228"/>
      <c r="M928" s="228"/>
      <c r="N928" s="906"/>
      <c r="O928" s="225"/>
    </row>
    <row r="929" spans="2:15" ht="15.75" customHeight="1">
      <c r="B929" s="223"/>
      <c r="C929" s="904"/>
      <c r="D929" s="224"/>
      <c r="E929" s="905"/>
      <c r="F929" s="906"/>
      <c r="I929" s="227"/>
      <c r="J929" s="228"/>
      <c r="K929" s="228"/>
      <c r="M929" s="228"/>
      <c r="N929" s="906"/>
      <c r="O929" s="225"/>
    </row>
    <row r="930" spans="2:15" ht="15.75" customHeight="1">
      <c r="B930" s="223"/>
      <c r="C930" s="904"/>
      <c r="D930" s="224"/>
      <c r="E930" s="905"/>
      <c r="F930" s="906"/>
      <c r="I930" s="227"/>
      <c r="J930" s="228"/>
      <c r="K930" s="228"/>
      <c r="M930" s="228"/>
      <c r="N930" s="906"/>
      <c r="O930" s="225"/>
    </row>
    <row r="931" spans="2:15" ht="15.75" customHeight="1">
      <c r="B931" s="223"/>
      <c r="C931" s="904"/>
      <c r="D931" s="224"/>
      <c r="E931" s="905"/>
      <c r="F931" s="906"/>
      <c r="I931" s="227"/>
      <c r="J931" s="228"/>
      <c r="K931" s="228"/>
      <c r="M931" s="228"/>
      <c r="N931" s="906"/>
      <c r="O931" s="225"/>
    </row>
    <row r="932" spans="2:15" ht="15.75" customHeight="1">
      <c r="B932" s="223"/>
      <c r="C932" s="904"/>
      <c r="D932" s="224"/>
      <c r="E932" s="905"/>
      <c r="F932" s="906"/>
      <c r="I932" s="227"/>
      <c r="J932" s="228"/>
      <c r="K932" s="228"/>
      <c r="M932" s="228"/>
      <c r="N932" s="906"/>
      <c r="O932" s="225"/>
    </row>
    <row r="933" spans="2:15" ht="15.75" customHeight="1">
      <c r="B933" s="223"/>
      <c r="C933" s="904"/>
      <c r="D933" s="224"/>
      <c r="E933" s="905"/>
      <c r="F933" s="906"/>
      <c r="I933" s="227"/>
      <c r="J933" s="228"/>
      <c r="K933" s="228"/>
      <c r="M933" s="228"/>
      <c r="N933" s="906"/>
      <c r="O933" s="225"/>
    </row>
    <row r="934" spans="2:15" ht="15.75" customHeight="1">
      <c r="B934" s="223"/>
      <c r="C934" s="904"/>
      <c r="D934" s="224"/>
      <c r="E934" s="905"/>
      <c r="F934" s="906"/>
      <c r="I934" s="227"/>
      <c r="J934" s="228"/>
      <c r="K934" s="228"/>
      <c r="M934" s="228"/>
      <c r="N934" s="906"/>
      <c r="O934" s="225"/>
    </row>
    <row r="935" spans="2:15" ht="15.75" customHeight="1">
      <c r="B935" s="223"/>
      <c r="C935" s="904"/>
      <c r="D935" s="224"/>
      <c r="E935" s="905"/>
      <c r="F935" s="906"/>
      <c r="I935" s="227"/>
      <c r="J935" s="228"/>
      <c r="K935" s="228"/>
      <c r="M935" s="228"/>
      <c r="N935" s="906"/>
      <c r="O935" s="225"/>
    </row>
    <row r="936" spans="2:15" ht="15.75" customHeight="1">
      <c r="B936" s="223"/>
      <c r="C936" s="904"/>
      <c r="D936" s="224"/>
      <c r="E936" s="905"/>
      <c r="F936" s="906"/>
      <c r="I936" s="227"/>
      <c r="J936" s="228"/>
      <c r="K936" s="228"/>
      <c r="M936" s="228"/>
      <c r="N936" s="906"/>
      <c r="O936" s="225"/>
    </row>
    <row r="937" spans="2:15" ht="15.75" customHeight="1">
      <c r="B937" s="223"/>
      <c r="C937" s="904"/>
      <c r="D937" s="224"/>
      <c r="E937" s="905"/>
      <c r="F937" s="906"/>
      <c r="I937" s="227"/>
      <c r="J937" s="228"/>
      <c r="K937" s="228"/>
      <c r="M937" s="228"/>
      <c r="N937" s="906"/>
      <c r="O937" s="225"/>
    </row>
    <row r="938" spans="2:15" ht="15.75" customHeight="1">
      <c r="B938" s="223"/>
      <c r="C938" s="904"/>
      <c r="D938" s="224"/>
      <c r="E938" s="905"/>
      <c r="F938" s="906"/>
      <c r="I938" s="227"/>
      <c r="J938" s="228"/>
      <c r="K938" s="228"/>
      <c r="M938" s="228"/>
      <c r="N938" s="906"/>
      <c r="O938" s="225"/>
    </row>
    <row r="939" spans="2:15" ht="15.75" customHeight="1">
      <c r="B939" s="223"/>
      <c r="C939" s="904"/>
      <c r="D939" s="224"/>
      <c r="E939" s="905"/>
      <c r="F939" s="906"/>
      <c r="I939" s="227"/>
      <c r="J939" s="228"/>
      <c r="K939" s="228"/>
      <c r="M939" s="228"/>
      <c r="N939" s="906"/>
      <c r="O939" s="225"/>
    </row>
    <row r="940" spans="2:15" ht="15.75" customHeight="1">
      <c r="B940" s="223"/>
      <c r="C940" s="904"/>
      <c r="D940" s="224"/>
      <c r="E940" s="905"/>
      <c r="F940" s="906"/>
      <c r="I940" s="227"/>
      <c r="J940" s="228"/>
      <c r="K940" s="228"/>
      <c r="M940" s="228"/>
      <c r="N940" s="906"/>
      <c r="O940" s="225"/>
    </row>
    <row r="941" spans="2:15" ht="15.75" customHeight="1">
      <c r="B941" s="223"/>
      <c r="C941" s="904"/>
      <c r="D941" s="224"/>
      <c r="E941" s="905"/>
      <c r="F941" s="906"/>
      <c r="I941" s="227"/>
      <c r="J941" s="228"/>
      <c r="K941" s="228"/>
      <c r="M941" s="228"/>
      <c r="N941" s="906"/>
      <c r="O941" s="225"/>
    </row>
    <row r="942" spans="2:15" ht="15.75" customHeight="1">
      <c r="B942" s="223"/>
      <c r="C942" s="904"/>
      <c r="D942" s="224"/>
      <c r="E942" s="905"/>
      <c r="F942" s="906"/>
      <c r="I942" s="227"/>
      <c r="J942" s="228"/>
      <c r="K942" s="228"/>
      <c r="M942" s="228"/>
      <c r="N942" s="906"/>
      <c r="O942" s="225"/>
    </row>
    <row r="943" spans="2:15" ht="15.75" customHeight="1">
      <c r="B943" s="223"/>
      <c r="C943" s="904"/>
      <c r="D943" s="224"/>
      <c r="E943" s="905"/>
      <c r="F943" s="906"/>
      <c r="I943" s="227"/>
      <c r="J943" s="228"/>
      <c r="K943" s="228"/>
      <c r="M943" s="228"/>
      <c r="N943" s="906"/>
      <c r="O943" s="225"/>
    </row>
    <row r="944" spans="2:15" ht="15.75" customHeight="1">
      <c r="B944" s="223"/>
      <c r="C944" s="904"/>
      <c r="D944" s="224"/>
      <c r="E944" s="905"/>
      <c r="F944" s="906"/>
      <c r="I944" s="227"/>
      <c r="J944" s="228"/>
      <c r="K944" s="228"/>
      <c r="M944" s="228"/>
      <c r="N944" s="906"/>
      <c r="O944" s="225"/>
    </row>
    <row r="945" spans="2:15" ht="15.75" customHeight="1">
      <c r="B945" s="223"/>
      <c r="C945" s="904"/>
      <c r="D945" s="224"/>
      <c r="E945" s="905"/>
      <c r="F945" s="906"/>
      <c r="I945" s="227"/>
      <c r="J945" s="228"/>
      <c r="K945" s="228"/>
      <c r="M945" s="228"/>
      <c r="N945" s="906"/>
      <c r="O945" s="225"/>
    </row>
    <row r="946" spans="2:15" ht="15.75" customHeight="1">
      <c r="B946" s="223"/>
      <c r="C946" s="904"/>
      <c r="D946" s="224"/>
      <c r="E946" s="905"/>
      <c r="F946" s="906"/>
      <c r="I946" s="227"/>
      <c r="J946" s="228"/>
      <c r="K946" s="228"/>
      <c r="M946" s="228"/>
      <c r="N946" s="906"/>
      <c r="O946" s="225"/>
    </row>
    <row r="947" spans="2:15" ht="15.75" customHeight="1">
      <c r="B947" s="223"/>
      <c r="C947" s="904"/>
      <c r="D947" s="224"/>
      <c r="E947" s="905"/>
      <c r="F947" s="906"/>
      <c r="I947" s="227"/>
      <c r="J947" s="228"/>
      <c r="K947" s="228"/>
      <c r="M947" s="228"/>
      <c r="N947" s="906"/>
      <c r="O947" s="225"/>
    </row>
    <row r="948" spans="2:15" ht="15.75" customHeight="1">
      <c r="B948" s="223"/>
      <c r="C948" s="904"/>
      <c r="D948" s="224"/>
      <c r="E948" s="905"/>
      <c r="F948" s="906"/>
      <c r="I948" s="227"/>
      <c r="J948" s="228"/>
      <c r="K948" s="228"/>
      <c r="M948" s="228"/>
      <c r="N948" s="906"/>
      <c r="O948" s="225"/>
    </row>
    <row r="949" spans="2:15" ht="15.75" customHeight="1">
      <c r="B949" s="223"/>
      <c r="C949" s="904"/>
      <c r="D949" s="224"/>
      <c r="E949" s="905"/>
      <c r="F949" s="906"/>
      <c r="I949" s="227"/>
      <c r="J949" s="228"/>
      <c r="K949" s="228"/>
      <c r="M949" s="228"/>
      <c r="N949" s="906"/>
      <c r="O949" s="225"/>
    </row>
    <row r="950" spans="2:15" ht="15.75" customHeight="1">
      <c r="B950" s="223"/>
      <c r="C950" s="904"/>
      <c r="D950" s="224"/>
      <c r="E950" s="905"/>
      <c r="F950" s="906"/>
      <c r="I950" s="227"/>
      <c r="J950" s="228"/>
      <c r="K950" s="228"/>
      <c r="M950" s="228"/>
      <c r="N950" s="906"/>
      <c r="O950" s="225"/>
    </row>
    <row r="951" spans="2:15" ht="15.75" customHeight="1">
      <c r="B951" s="223"/>
      <c r="C951" s="904"/>
      <c r="D951" s="224"/>
      <c r="E951" s="905"/>
      <c r="F951" s="906"/>
      <c r="I951" s="227"/>
      <c r="J951" s="228"/>
      <c r="K951" s="228"/>
      <c r="M951" s="228"/>
      <c r="N951" s="906"/>
      <c r="O951" s="225"/>
    </row>
    <row r="952" spans="2:15" ht="15.75" customHeight="1">
      <c r="B952" s="223"/>
      <c r="C952" s="904"/>
      <c r="D952" s="224"/>
      <c r="E952" s="905"/>
      <c r="F952" s="906"/>
      <c r="I952" s="227"/>
      <c r="J952" s="228"/>
      <c r="K952" s="228"/>
      <c r="M952" s="228"/>
      <c r="N952" s="906"/>
      <c r="O952" s="225"/>
    </row>
    <row r="953" spans="2:15" ht="15.75" customHeight="1">
      <c r="B953" s="223"/>
      <c r="C953" s="904"/>
      <c r="D953" s="224"/>
      <c r="E953" s="905"/>
      <c r="F953" s="906"/>
      <c r="I953" s="227"/>
      <c r="J953" s="228"/>
      <c r="K953" s="228"/>
      <c r="M953" s="228"/>
      <c r="N953" s="906"/>
      <c r="O953" s="225"/>
    </row>
    <row r="954" spans="2:15" ht="15.75" customHeight="1">
      <c r="B954" s="223"/>
      <c r="C954" s="904"/>
      <c r="D954" s="224"/>
      <c r="E954" s="905"/>
      <c r="F954" s="906"/>
      <c r="I954" s="227"/>
      <c r="J954" s="228"/>
      <c r="K954" s="228"/>
      <c r="M954" s="228"/>
      <c r="N954" s="906"/>
      <c r="O954" s="225"/>
    </row>
    <row r="955" spans="2:15" ht="15.75" customHeight="1">
      <c r="B955" s="223"/>
      <c r="C955" s="904"/>
      <c r="D955" s="224"/>
      <c r="E955" s="905"/>
      <c r="F955" s="906"/>
      <c r="I955" s="227"/>
      <c r="J955" s="228"/>
      <c r="K955" s="228"/>
      <c r="M955" s="228"/>
      <c r="N955" s="906"/>
      <c r="O955" s="225"/>
    </row>
    <row r="956" spans="2:15" ht="15.75" customHeight="1">
      <c r="B956" s="223"/>
      <c r="C956" s="904"/>
      <c r="D956" s="224"/>
      <c r="E956" s="905"/>
      <c r="F956" s="906"/>
      <c r="I956" s="227"/>
      <c r="J956" s="228"/>
      <c r="K956" s="228"/>
      <c r="M956" s="228"/>
      <c r="N956" s="906"/>
      <c r="O956" s="225"/>
    </row>
    <row r="957" spans="2:15" ht="15.75" customHeight="1">
      <c r="B957" s="223"/>
      <c r="C957" s="904"/>
      <c r="D957" s="224"/>
      <c r="E957" s="905"/>
      <c r="F957" s="906"/>
      <c r="I957" s="227"/>
      <c r="J957" s="228"/>
      <c r="K957" s="228"/>
      <c r="M957" s="228"/>
      <c r="N957" s="906"/>
      <c r="O957" s="225"/>
    </row>
    <row r="958" spans="2:15" ht="15.75" customHeight="1">
      <c r="B958" s="223"/>
      <c r="C958" s="904"/>
      <c r="D958" s="224"/>
      <c r="E958" s="905"/>
      <c r="F958" s="906"/>
      <c r="I958" s="227"/>
      <c r="J958" s="228"/>
      <c r="K958" s="228"/>
      <c r="M958" s="228"/>
      <c r="N958" s="906"/>
      <c r="O958" s="225"/>
    </row>
    <row r="959" spans="2:15" ht="15.75" customHeight="1">
      <c r="B959" s="223"/>
      <c r="C959" s="904"/>
      <c r="D959" s="224"/>
      <c r="E959" s="905"/>
      <c r="F959" s="906"/>
      <c r="I959" s="227"/>
      <c r="J959" s="228"/>
      <c r="K959" s="228"/>
      <c r="M959" s="228"/>
      <c r="N959" s="906"/>
      <c r="O959" s="225"/>
    </row>
    <row r="960" spans="2:15" ht="15.75" customHeight="1">
      <c r="B960" s="223"/>
      <c r="C960" s="904"/>
      <c r="D960" s="224"/>
      <c r="E960" s="905"/>
      <c r="F960" s="906"/>
      <c r="I960" s="227"/>
      <c r="J960" s="228"/>
      <c r="K960" s="228"/>
      <c r="M960" s="228"/>
      <c r="N960" s="906"/>
      <c r="O960" s="225"/>
    </row>
    <row r="961" spans="2:15" ht="15.75" customHeight="1">
      <c r="B961" s="223"/>
      <c r="C961" s="904"/>
      <c r="D961" s="224"/>
      <c r="E961" s="905"/>
      <c r="F961" s="906"/>
      <c r="I961" s="227"/>
      <c r="J961" s="228"/>
      <c r="K961" s="228"/>
      <c r="M961" s="228"/>
      <c r="N961" s="906"/>
      <c r="O961" s="225"/>
    </row>
    <row r="962" spans="2:15" ht="15.75" customHeight="1">
      <c r="B962" s="223"/>
      <c r="C962" s="904"/>
      <c r="D962" s="224"/>
      <c r="E962" s="905"/>
      <c r="F962" s="906"/>
      <c r="I962" s="227"/>
      <c r="J962" s="228"/>
      <c r="K962" s="228"/>
      <c r="M962" s="228"/>
      <c r="N962" s="906"/>
      <c r="O962" s="225"/>
    </row>
    <row r="963" spans="2:15" ht="15.75" customHeight="1">
      <c r="B963" s="223"/>
      <c r="C963" s="904"/>
      <c r="D963" s="224"/>
      <c r="E963" s="905"/>
      <c r="F963" s="906"/>
      <c r="I963" s="227"/>
      <c r="J963" s="228"/>
      <c r="K963" s="228"/>
      <c r="M963" s="228"/>
      <c r="N963" s="906"/>
      <c r="O963" s="225"/>
    </row>
    <row r="964" spans="2:15" ht="15.75" customHeight="1">
      <c r="B964" s="223"/>
      <c r="C964" s="904"/>
      <c r="D964" s="224"/>
      <c r="E964" s="905"/>
      <c r="F964" s="906"/>
      <c r="I964" s="227"/>
      <c r="J964" s="228"/>
      <c r="K964" s="228"/>
      <c r="M964" s="228"/>
      <c r="N964" s="906"/>
      <c r="O964" s="225"/>
    </row>
    <row r="965" spans="2:15" ht="15.75" customHeight="1">
      <c r="B965" s="223"/>
      <c r="C965" s="904"/>
      <c r="D965" s="224"/>
      <c r="E965" s="905"/>
      <c r="F965" s="906"/>
      <c r="I965" s="227"/>
      <c r="J965" s="228"/>
      <c r="K965" s="228"/>
      <c r="M965" s="228"/>
      <c r="N965" s="906"/>
      <c r="O965" s="225"/>
    </row>
    <row r="966" spans="2:15" ht="15.75" customHeight="1">
      <c r="B966" s="223"/>
      <c r="C966" s="904"/>
      <c r="D966" s="224"/>
      <c r="E966" s="905"/>
      <c r="F966" s="906"/>
      <c r="I966" s="227"/>
      <c r="J966" s="228"/>
      <c r="K966" s="228"/>
      <c r="M966" s="228"/>
      <c r="N966" s="906"/>
      <c r="O966" s="225"/>
    </row>
    <row r="967" spans="2:15" ht="15.75" customHeight="1">
      <c r="B967" s="223"/>
      <c r="C967" s="904"/>
      <c r="D967" s="224"/>
      <c r="E967" s="905"/>
      <c r="F967" s="906"/>
      <c r="I967" s="227"/>
      <c r="J967" s="228"/>
      <c r="K967" s="228"/>
      <c r="M967" s="228"/>
      <c r="N967" s="906"/>
      <c r="O967" s="225"/>
    </row>
    <row r="968" spans="2:15" ht="15.75" customHeight="1">
      <c r="B968" s="223"/>
      <c r="C968" s="904"/>
      <c r="D968" s="224"/>
      <c r="E968" s="905"/>
      <c r="F968" s="906"/>
      <c r="I968" s="227"/>
      <c r="J968" s="228"/>
      <c r="K968" s="228"/>
      <c r="M968" s="228"/>
      <c r="N968" s="906"/>
      <c r="O968" s="225"/>
    </row>
    <row r="969" spans="2:15" ht="15.75" customHeight="1">
      <c r="B969" s="223"/>
      <c r="C969" s="904"/>
      <c r="D969" s="224"/>
      <c r="E969" s="905"/>
      <c r="F969" s="906"/>
      <c r="I969" s="227"/>
      <c r="J969" s="228"/>
      <c r="K969" s="228"/>
      <c r="M969" s="228"/>
      <c r="N969" s="906"/>
      <c r="O969" s="225"/>
    </row>
    <row r="970" spans="2:15" ht="15.75" customHeight="1">
      <c r="B970" s="223"/>
      <c r="C970" s="904"/>
      <c r="D970" s="224"/>
      <c r="E970" s="905"/>
      <c r="F970" s="906"/>
      <c r="I970" s="227"/>
      <c r="J970" s="228"/>
      <c r="K970" s="228"/>
      <c r="M970" s="228"/>
      <c r="N970" s="906"/>
      <c r="O970" s="225"/>
    </row>
    <row r="971" spans="2:15" ht="15.75" customHeight="1">
      <c r="B971" s="223"/>
      <c r="C971" s="904"/>
      <c r="D971" s="224"/>
      <c r="E971" s="905"/>
      <c r="F971" s="906"/>
      <c r="I971" s="227"/>
      <c r="J971" s="228"/>
      <c r="K971" s="228"/>
      <c r="M971" s="228"/>
      <c r="N971" s="906"/>
      <c r="O971" s="225"/>
    </row>
    <row r="972" spans="2:15" ht="15.75" customHeight="1">
      <c r="B972" s="223"/>
      <c r="C972" s="904"/>
      <c r="D972" s="224"/>
      <c r="E972" s="905"/>
      <c r="F972" s="906"/>
      <c r="I972" s="227"/>
      <c r="J972" s="228"/>
      <c r="K972" s="228"/>
      <c r="M972" s="228"/>
      <c r="N972" s="906"/>
      <c r="O972" s="225"/>
    </row>
    <row r="973" spans="2:15" ht="15.75" customHeight="1">
      <c r="B973" s="223"/>
      <c r="C973" s="904"/>
      <c r="D973" s="224"/>
      <c r="E973" s="905"/>
      <c r="F973" s="906"/>
      <c r="I973" s="227"/>
      <c r="J973" s="228"/>
      <c r="K973" s="228"/>
      <c r="M973" s="228"/>
      <c r="N973" s="906"/>
      <c r="O973" s="225"/>
    </row>
    <row r="974" spans="2:15" ht="15.75" customHeight="1">
      <c r="B974" s="223"/>
      <c r="C974" s="904"/>
      <c r="D974" s="224"/>
      <c r="E974" s="905"/>
      <c r="F974" s="906"/>
      <c r="I974" s="227"/>
      <c r="J974" s="228"/>
      <c r="K974" s="228"/>
      <c r="M974" s="228"/>
      <c r="N974" s="906"/>
      <c r="O974" s="225"/>
    </row>
    <row r="975" spans="2:15" ht="15.75" customHeight="1">
      <c r="B975" s="223"/>
      <c r="C975" s="904"/>
      <c r="D975" s="224"/>
      <c r="E975" s="905"/>
      <c r="F975" s="906"/>
      <c r="I975" s="227"/>
      <c r="J975" s="228"/>
      <c r="K975" s="228"/>
      <c r="M975" s="228"/>
      <c r="N975" s="906"/>
      <c r="O975" s="225"/>
    </row>
    <row r="976" spans="2:15" ht="15.75" customHeight="1">
      <c r="B976" s="223"/>
      <c r="C976" s="904"/>
      <c r="D976" s="224"/>
      <c r="E976" s="905"/>
      <c r="F976" s="906"/>
      <c r="I976" s="227"/>
      <c r="J976" s="228"/>
      <c r="K976" s="228"/>
      <c r="M976" s="228"/>
      <c r="N976" s="906"/>
      <c r="O976" s="225"/>
    </row>
    <row r="977" spans="2:15" ht="15.75" customHeight="1">
      <c r="B977" s="223"/>
      <c r="C977" s="904"/>
      <c r="D977" s="224"/>
      <c r="E977" s="905"/>
      <c r="F977" s="906"/>
      <c r="I977" s="227"/>
      <c r="J977" s="228"/>
      <c r="K977" s="228"/>
      <c r="M977" s="228"/>
      <c r="N977" s="906"/>
      <c r="O977" s="225"/>
    </row>
    <row r="978" spans="2:15" ht="15.75" customHeight="1">
      <c r="B978" s="223"/>
      <c r="C978" s="904"/>
      <c r="D978" s="224"/>
      <c r="E978" s="905"/>
      <c r="F978" s="906"/>
      <c r="I978" s="227"/>
      <c r="J978" s="228"/>
      <c r="K978" s="228"/>
      <c r="M978" s="228"/>
      <c r="N978" s="906"/>
      <c r="O978" s="225"/>
    </row>
    <row r="979" spans="2:15" ht="15.75" customHeight="1">
      <c r="B979" s="223"/>
      <c r="C979" s="904"/>
      <c r="D979" s="224"/>
      <c r="E979" s="905"/>
      <c r="F979" s="906"/>
      <c r="I979" s="227"/>
      <c r="J979" s="228"/>
      <c r="K979" s="228"/>
      <c r="M979" s="228"/>
      <c r="N979" s="906"/>
      <c r="O979" s="225"/>
    </row>
    <row r="980" spans="2:15" ht="15.75" customHeight="1">
      <c r="B980" s="223"/>
      <c r="C980" s="904"/>
      <c r="D980" s="224"/>
      <c r="E980" s="905"/>
      <c r="F980" s="906"/>
      <c r="I980" s="227"/>
      <c r="J980" s="228"/>
      <c r="K980" s="228"/>
      <c r="M980" s="228"/>
      <c r="N980" s="906"/>
      <c r="O980" s="225"/>
    </row>
    <row r="981" spans="2:15" ht="15.75" customHeight="1">
      <c r="B981" s="223"/>
      <c r="C981" s="904"/>
      <c r="D981" s="224"/>
      <c r="E981" s="905"/>
      <c r="F981" s="906"/>
      <c r="I981" s="227"/>
      <c r="J981" s="228"/>
      <c r="K981" s="228"/>
      <c r="M981" s="228"/>
      <c r="N981" s="906"/>
      <c r="O981" s="225"/>
    </row>
    <row r="982" spans="2:15" ht="15.75" customHeight="1">
      <c r="B982" s="223"/>
      <c r="C982" s="904"/>
      <c r="D982" s="224"/>
      <c r="E982" s="905"/>
      <c r="F982" s="906"/>
      <c r="I982" s="227"/>
      <c r="J982" s="228"/>
      <c r="K982" s="228"/>
      <c r="M982" s="228"/>
      <c r="N982" s="906"/>
      <c r="O982" s="225"/>
    </row>
    <row r="983" spans="2:15" ht="15.75" customHeight="1">
      <c r="B983" s="223"/>
      <c r="C983" s="904"/>
      <c r="D983" s="224"/>
      <c r="E983" s="905"/>
      <c r="F983" s="906"/>
      <c r="I983" s="227"/>
      <c r="J983" s="228"/>
      <c r="K983" s="228"/>
      <c r="M983" s="228"/>
      <c r="N983" s="906"/>
      <c r="O983" s="225"/>
    </row>
    <row r="984" spans="2:15" ht="15.75" customHeight="1">
      <c r="B984" s="223"/>
      <c r="C984" s="904"/>
      <c r="D984" s="224"/>
      <c r="E984" s="905"/>
      <c r="F984" s="906"/>
      <c r="I984" s="227"/>
      <c r="J984" s="228"/>
      <c r="K984" s="228"/>
      <c r="M984" s="228"/>
      <c r="N984" s="906"/>
      <c r="O984" s="225"/>
    </row>
    <row r="985" spans="2:15" ht="15.75" customHeight="1">
      <c r="B985" s="223"/>
      <c r="C985" s="904"/>
      <c r="D985" s="224"/>
      <c r="E985" s="905"/>
      <c r="F985" s="906"/>
      <c r="I985" s="227"/>
      <c r="J985" s="228"/>
      <c r="K985" s="228"/>
      <c r="M985" s="228"/>
      <c r="N985" s="906"/>
      <c r="O985" s="225"/>
    </row>
    <row r="986" spans="2:15" ht="15.75" customHeight="1">
      <c r="B986" s="223"/>
      <c r="C986" s="904"/>
      <c r="D986" s="224"/>
      <c r="E986" s="905"/>
      <c r="F986" s="906"/>
      <c r="I986" s="227"/>
      <c r="J986" s="228"/>
      <c r="K986" s="228"/>
      <c r="M986" s="228"/>
      <c r="N986" s="906"/>
      <c r="O986" s="225"/>
    </row>
    <row r="987" spans="2:15" ht="15.75" customHeight="1">
      <c r="B987" s="223"/>
      <c r="C987" s="904"/>
      <c r="D987" s="224"/>
      <c r="E987" s="905"/>
      <c r="F987" s="906"/>
      <c r="I987" s="227"/>
      <c r="J987" s="228"/>
      <c r="K987" s="228"/>
      <c r="M987" s="228"/>
      <c r="N987" s="906"/>
      <c r="O987" s="225"/>
    </row>
    <row r="988" spans="2:15" ht="15.75" customHeight="1">
      <c r="B988" s="223"/>
      <c r="C988" s="904"/>
      <c r="D988" s="224"/>
      <c r="E988" s="905"/>
      <c r="F988" s="906"/>
      <c r="I988" s="227"/>
      <c r="J988" s="228"/>
      <c r="K988" s="228"/>
      <c r="M988" s="228"/>
      <c r="N988" s="906"/>
      <c r="O988" s="225"/>
    </row>
    <row r="989" spans="2:15" ht="15.75" customHeight="1">
      <c r="B989" s="223"/>
      <c r="C989" s="904"/>
      <c r="D989" s="224"/>
      <c r="E989" s="905"/>
      <c r="F989" s="906"/>
      <c r="I989" s="227"/>
      <c r="J989" s="228"/>
      <c r="K989" s="228"/>
      <c r="M989" s="228"/>
      <c r="N989" s="906"/>
      <c r="O989" s="225"/>
    </row>
    <row r="990" spans="2:15" ht="15.75" customHeight="1">
      <c r="B990" s="223"/>
      <c r="C990" s="904"/>
      <c r="D990" s="224"/>
      <c r="E990" s="905"/>
      <c r="F990" s="906"/>
      <c r="I990" s="227"/>
      <c r="J990" s="228"/>
      <c r="K990" s="228"/>
      <c r="M990" s="228"/>
      <c r="N990" s="906"/>
      <c r="O990" s="225"/>
    </row>
    <row r="991" spans="2:15" ht="15.75" customHeight="1">
      <c r="B991" s="223"/>
      <c r="C991" s="904"/>
      <c r="D991" s="224"/>
      <c r="E991" s="905"/>
      <c r="F991" s="906"/>
      <c r="I991" s="227"/>
      <c r="J991" s="228"/>
      <c r="K991" s="228"/>
      <c r="M991" s="228"/>
      <c r="N991" s="906"/>
      <c r="O991" s="225"/>
    </row>
    <row r="992" spans="2:15" ht="15.75" customHeight="1">
      <c r="B992" s="223"/>
      <c r="C992" s="904"/>
      <c r="D992" s="224"/>
      <c r="E992" s="905"/>
      <c r="F992" s="906"/>
      <c r="I992" s="227"/>
      <c r="J992" s="228"/>
      <c r="K992" s="228"/>
      <c r="M992" s="228"/>
      <c r="N992" s="906"/>
      <c r="O992" s="225"/>
    </row>
    <row r="993" spans="2:15" ht="15.75" customHeight="1">
      <c r="B993" s="223"/>
      <c r="C993" s="904"/>
      <c r="D993" s="224"/>
      <c r="E993" s="905"/>
      <c r="F993" s="906"/>
      <c r="I993" s="227"/>
      <c r="J993" s="228"/>
      <c r="K993" s="228"/>
      <c r="M993" s="228"/>
      <c r="N993" s="906"/>
      <c r="O993" s="225"/>
    </row>
    <row r="994" spans="2:15" ht="15.75" customHeight="1">
      <c r="B994" s="223"/>
      <c r="C994" s="904"/>
      <c r="D994" s="224"/>
      <c r="E994" s="905"/>
      <c r="F994" s="906"/>
      <c r="I994" s="227"/>
      <c r="J994" s="228"/>
      <c r="K994" s="228"/>
      <c r="M994" s="228"/>
      <c r="N994" s="906"/>
      <c r="O994" s="225"/>
    </row>
    <row r="995" spans="2:15" ht="15.75" customHeight="1">
      <c r="B995" s="223"/>
      <c r="C995" s="904"/>
      <c r="D995" s="224"/>
      <c r="E995" s="905"/>
      <c r="F995" s="906"/>
      <c r="I995" s="227"/>
      <c r="J995" s="228"/>
      <c r="K995" s="228"/>
      <c r="M995" s="228"/>
      <c r="N995" s="906"/>
      <c r="O995" s="225"/>
    </row>
    <row r="996" spans="2:15" ht="15.75" customHeight="1">
      <c r="B996" s="223"/>
      <c r="C996" s="904"/>
      <c r="D996" s="224"/>
      <c r="E996" s="905"/>
      <c r="F996" s="906"/>
      <c r="I996" s="227"/>
      <c r="J996" s="228"/>
      <c r="K996" s="228"/>
      <c r="M996" s="228"/>
      <c r="N996" s="906"/>
      <c r="O996" s="225"/>
    </row>
    <row r="997" spans="2:15" ht="15.75" customHeight="1">
      <c r="B997" s="223"/>
      <c r="C997" s="904"/>
      <c r="D997" s="224"/>
      <c r="E997" s="905"/>
      <c r="F997" s="906"/>
      <c r="I997" s="227"/>
      <c r="J997" s="228"/>
      <c r="K997" s="228"/>
      <c r="M997" s="228"/>
      <c r="N997" s="906"/>
      <c r="O997" s="225"/>
    </row>
    <row r="998" spans="2:15" ht="15.75" customHeight="1">
      <c r="B998" s="223"/>
      <c r="C998" s="904"/>
      <c r="D998" s="224"/>
      <c r="E998" s="905"/>
      <c r="F998" s="906"/>
      <c r="I998" s="227"/>
      <c r="J998" s="228"/>
      <c r="K998" s="228"/>
      <c r="M998" s="228"/>
      <c r="N998" s="906"/>
      <c r="O998" s="225"/>
    </row>
    <row r="999" spans="2:15" ht="15.75" customHeight="1">
      <c r="B999" s="223"/>
      <c r="C999" s="904"/>
      <c r="D999" s="224"/>
      <c r="E999" s="905"/>
      <c r="F999" s="906"/>
      <c r="I999" s="227"/>
      <c r="J999" s="228"/>
      <c r="K999" s="228"/>
      <c r="M999" s="228"/>
      <c r="N999" s="906"/>
      <c r="O999" s="225"/>
    </row>
    <row r="1000" spans="2:15" ht="15.75" customHeight="1">
      <c r="B1000" s="223"/>
      <c r="C1000" s="904"/>
      <c r="D1000" s="224"/>
      <c r="E1000" s="905"/>
      <c r="F1000" s="906"/>
      <c r="I1000" s="227"/>
      <c r="J1000" s="228"/>
      <c r="K1000" s="228"/>
      <c r="M1000" s="228"/>
      <c r="N1000" s="906"/>
      <c r="O1000" s="225"/>
    </row>
    <row r="1001" spans="2:15" ht="15.75" customHeight="1">
      <c r="B1001" s="223"/>
      <c r="C1001" s="904"/>
      <c r="D1001" s="224"/>
      <c r="E1001" s="905"/>
      <c r="F1001" s="906"/>
      <c r="I1001" s="227"/>
      <c r="J1001" s="228"/>
      <c r="K1001" s="228"/>
      <c r="M1001" s="228"/>
      <c r="N1001" s="906"/>
      <c r="O1001" s="225"/>
    </row>
    <row r="1002" spans="2:15" ht="15.75" customHeight="1">
      <c r="B1002" s="223"/>
      <c r="C1002" s="904"/>
      <c r="D1002" s="224"/>
      <c r="E1002" s="905"/>
      <c r="F1002" s="906"/>
      <c r="I1002" s="227"/>
      <c r="J1002" s="228"/>
      <c r="K1002" s="228"/>
      <c r="M1002" s="228"/>
      <c r="N1002" s="906"/>
      <c r="O1002" s="225"/>
    </row>
    <row r="1003" spans="2:15" ht="15.75" customHeight="1">
      <c r="B1003" s="223"/>
      <c r="C1003" s="904"/>
      <c r="D1003" s="224"/>
      <c r="E1003" s="905"/>
      <c r="F1003" s="906"/>
      <c r="I1003" s="227"/>
      <c r="J1003" s="228"/>
      <c r="K1003" s="228"/>
      <c r="M1003" s="228"/>
      <c r="N1003" s="906"/>
      <c r="O1003" s="225"/>
    </row>
    <row r="1004" spans="2:15" ht="15.75" customHeight="1">
      <c r="B1004" s="223"/>
      <c r="C1004" s="904"/>
      <c r="D1004" s="224"/>
      <c r="E1004" s="905"/>
      <c r="F1004" s="906"/>
      <c r="I1004" s="227"/>
      <c r="J1004" s="228"/>
      <c r="K1004" s="228"/>
      <c r="M1004" s="228"/>
      <c r="N1004" s="906"/>
      <c r="O1004" s="225"/>
    </row>
    <row r="1005" spans="2:15" ht="15.75" customHeight="1">
      <c r="B1005" s="223"/>
      <c r="C1005" s="904"/>
      <c r="D1005" s="224"/>
      <c r="E1005" s="905"/>
      <c r="F1005" s="906"/>
      <c r="I1005" s="227"/>
      <c r="J1005" s="228"/>
      <c r="K1005" s="228"/>
      <c r="M1005" s="228"/>
      <c r="N1005" s="906"/>
      <c r="O1005" s="225"/>
    </row>
    <row r="1006" spans="2:15" ht="15.75" customHeight="1">
      <c r="B1006" s="223"/>
      <c r="C1006" s="904"/>
      <c r="D1006" s="224"/>
      <c r="E1006" s="905"/>
      <c r="F1006" s="906"/>
      <c r="I1006" s="227"/>
      <c r="J1006" s="228"/>
      <c r="K1006" s="228"/>
      <c r="M1006" s="228"/>
      <c r="N1006" s="906"/>
      <c r="O1006" s="225"/>
    </row>
    <row r="1007" spans="2:15" ht="15.75" customHeight="1">
      <c r="B1007" s="223"/>
      <c r="C1007" s="904"/>
      <c r="D1007" s="224"/>
      <c r="E1007" s="905"/>
      <c r="F1007" s="906"/>
      <c r="I1007" s="227"/>
      <c r="J1007" s="228"/>
      <c r="K1007" s="228"/>
      <c r="M1007" s="228"/>
      <c r="N1007" s="906"/>
      <c r="O1007" s="225"/>
    </row>
    <row r="1008" spans="2:15" ht="15.75" customHeight="1">
      <c r="B1008" s="223"/>
      <c r="C1008" s="904"/>
      <c r="D1008" s="224"/>
      <c r="E1008" s="905"/>
      <c r="F1008" s="906"/>
      <c r="I1008" s="227"/>
      <c r="J1008" s="228"/>
      <c r="K1008" s="228"/>
      <c r="M1008" s="228"/>
      <c r="N1008" s="906"/>
      <c r="O1008" s="225"/>
    </row>
    <row r="1009" spans="2:15" ht="15.75" customHeight="1">
      <c r="B1009" s="223"/>
      <c r="C1009" s="904"/>
      <c r="D1009" s="224"/>
      <c r="E1009" s="905"/>
      <c r="F1009" s="906"/>
      <c r="I1009" s="227"/>
      <c r="J1009" s="228"/>
      <c r="K1009" s="228"/>
      <c r="M1009" s="228"/>
      <c r="N1009" s="906"/>
      <c r="O1009" s="225"/>
    </row>
    <row r="1010" spans="2:15" ht="15.75" customHeight="1">
      <c r="B1010" s="223"/>
      <c r="C1010" s="904"/>
      <c r="D1010" s="224"/>
      <c r="E1010" s="905"/>
      <c r="F1010" s="906"/>
      <c r="I1010" s="227"/>
      <c r="J1010" s="228"/>
      <c r="K1010" s="228"/>
      <c r="M1010" s="228"/>
      <c r="N1010" s="906"/>
      <c r="O1010" s="225"/>
    </row>
    <row r="1011" spans="2:15" ht="15.75" customHeight="1">
      <c r="B1011" s="223"/>
      <c r="C1011" s="904"/>
      <c r="D1011" s="224"/>
      <c r="E1011" s="905"/>
      <c r="F1011" s="906"/>
      <c r="I1011" s="227"/>
      <c r="J1011" s="228"/>
      <c r="K1011" s="228"/>
      <c r="M1011" s="228"/>
      <c r="N1011" s="906"/>
      <c r="O1011" s="225"/>
    </row>
    <row r="1012" spans="2:15" ht="15.75" customHeight="1">
      <c r="B1012" s="223"/>
      <c r="C1012" s="904"/>
      <c r="D1012" s="224"/>
      <c r="E1012" s="905"/>
      <c r="F1012" s="906"/>
      <c r="I1012" s="227"/>
      <c r="J1012" s="228"/>
      <c r="K1012" s="228"/>
      <c r="M1012" s="228"/>
      <c r="N1012" s="906"/>
      <c r="O1012" s="225"/>
    </row>
    <row r="1013" spans="2:15" ht="15.75" customHeight="1">
      <c r="B1013" s="223"/>
      <c r="C1013" s="904"/>
      <c r="D1013" s="224"/>
      <c r="E1013" s="905"/>
      <c r="F1013" s="906"/>
      <c r="I1013" s="227"/>
      <c r="J1013" s="228"/>
      <c r="K1013" s="228"/>
      <c r="M1013" s="228"/>
      <c r="N1013" s="906"/>
      <c r="O1013" s="225"/>
    </row>
    <row r="1014" spans="2:15" ht="15.75" customHeight="1">
      <c r="B1014" s="223"/>
      <c r="C1014" s="904"/>
      <c r="D1014" s="224"/>
      <c r="E1014" s="905"/>
      <c r="F1014" s="906"/>
      <c r="I1014" s="227"/>
      <c r="J1014" s="228"/>
      <c r="K1014" s="228"/>
      <c r="M1014" s="228"/>
      <c r="N1014" s="906"/>
      <c r="O1014" s="225"/>
    </row>
    <row r="1015" spans="2:15" ht="15.75" customHeight="1">
      <c r="B1015" s="223"/>
      <c r="C1015" s="904"/>
      <c r="D1015" s="224"/>
      <c r="E1015" s="905"/>
      <c r="F1015" s="906"/>
      <c r="I1015" s="227"/>
      <c r="J1015" s="228"/>
      <c r="K1015" s="228"/>
      <c r="M1015" s="228"/>
      <c r="N1015" s="906"/>
      <c r="O1015" s="225"/>
    </row>
    <row r="1016" spans="2:15" ht="15.75" customHeight="1">
      <c r="B1016" s="223"/>
      <c r="C1016" s="904"/>
      <c r="D1016" s="224"/>
      <c r="E1016" s="905"/>
      <c r="F1016" s="906"/>
      <c r="I1016" s="227"/>
      <c r="J1016" s="228"/>
      <c r="K1016" s="228"/>
      <c r="M1016" s="228"/>
      <c r="N1016" s="906"/>
      <c r="O1016" s="225"/>
    </row>
    <row r="1017" spans="2:15" ht="15.75" customHeight="1">
      <c r="B1017" s="223"/>
      <c r="C1017" s="904"/>
      <c r="D1017" s="224"/>
      <c r="E1017" s="905"/>
      <c r="F1017" s="906"/>
      <c r="I1017" s="227"/>
      <c r="J1017" s="228"/>
      <c r="K1017" s="228"/>
      <c r="M1017" s="228"/>
      <c r="N1017" s="906"/>
      <c r="O1017" s="225"/>
    </row>
    <row r="1018" spans="2:15" ht="15.75" customHeight="1">
      <c r="B1018" s="223"/>
      <c r="C1018" s="904"/>
      <c r="D1018" s="224"/>
      <c r="E1018" s="905"/>
      <c r="F1018" s="906"/>
      <c r="I1018" s="227"/>
      <c r="J1018" s="228"/>
      <c r="K1018" s="228"/>
      <c r="M1018" s="228"/>
      <c r="N1018" s="906"/>
      <c r="O1018" s="225"/>
    </row>
    <row r="1019" spans="2:15" ht="15.75" customHeight="1">
      <c r="B1019" s="223"/>
      <c r="C1019" s="904"/>
      <c r="D1019" s="224"/>
      <c r="E1019" s="905"/>
      <c r="F1019" s="906"/>
      <c r="I1019" s="227"/>
      <c r="J1019" s="228"/>
      <c r="K1019" s="228"/>
      <c r="M1019" s="228"/>
      <c r="N1019" s="906"/>
      <c r="O1019" s="225"/>
    </row>
  </sheetData>
  <autoFilter ref="A5:AD138"/>
  <mergeCells count="30">
    <mergeCell ref="P82:P83"/>
    <mergeCell ref="Q82:Q83"/>
    <mergeCell ref="R82:R83"/>
    <mergeCell ref="P84:P85"/>
    <mergeCell ref="K2:K5"/>
    <mergeCell ref="Q4:Q5"/>
    <mergeCell ref="J2:J5"/>
    <mergeCell ref="L2:L5"/>
    <mergeCell ref="M2:X2"/>
    <mergeCell ref="M3:O3"/>
    <mergeCell ref="P3:R3"/>
    <mergeCell ref="S3:U3"/>
    <mergeCell ref="V3:X3"/>
    <mergeCell ref="M4:M5"/>
    <mergeCell ref="N4:N5"/>
    <mergeCell ref="P4:P5"/>
    <mergeCell ref="B1:D1"/>
    <mergeCell ref="E1:X1"/>
    <mergeCell ref="B2:B5"/>
    <mergeCell ref="C2:C5"/>
    <mergeCell ref="D2:D5"/>
    <mergeCell ref="E2:E5"/>
    <mergeCell ref="F2:F5"/>
    <mergeCell ref="G2:G5"/>
    <mergeCell ref="H2:H5"/>
    <mergeCell ref="I2:I5"/>
    <mergeCell ref="S4:S5"/>
    <mergeCell ref="T4:T5"/>
    <mergeCell ref="V4:V5"/>
    <mergeCell ref="W4:W5"/>
  </mergeCells>
  <dataValidations count="3">
    <dataValidation type="custom" allowBlank="1" showInputMessage="1" showErrorMessage="1" prompt="Cualquier contenido" sqref="F6 I78:I89 H75:I75 F100:F102 H86 H84 H67:I72 H6:I16 H107 F95:F96 F67 H64:I65 F64:F65 H95:H98 F31:F45 F8:F16 H19:I19 F19 H22:I22 F22 H52:I52 F52 H55:I55 F55 H58:I58 F58 H61:I61 F61 H49 I92 F25 H25:I25 F28 H28:I28 H31:I45 I94:I96 H121 H128 H137">
      <formula1>AND(GTE(LEN(F6),MIN((0),(3500))),LTE(LEN(F6),MAX((0),(3500))))</formula1>
    </dataValidation>
    <dataValidation type="date" operator="notBetween" allowBlank="1" showInputMessage="1" showErrorMessage="1" prompt="Ingrese una fecha (AAAA/MM/DD)" sqref="G31:G45 G95:G96 G64:G65 G78 G6:G16 G19 G22 G52 G55 G58 G61 J6 G75 G25 G28 G67:G70">
      <formula1>-99</formula1>
      <formula2>-99</formula2>
    </dataValidation>
    <dataValidation type="textLength" allowBlank="1" showInputMessage="1" showErrorMessage="1" error="Escriba un texto " promptTitle="Cualquier contenido" sqref="H109:H111 H104 H106">
      <formula1>0</formula1>
      <formula2>3500</formula2>
    </dataValidation>
  </dataValidations>
  <hyperlinks>
    <hyperlink ref="Q116" r:id="rId1" display="http://www.ipes.gov.co/index.php/tramites-y-servicios/suit-sistema-unico-de-informacion-de-tramites"/>
  </hyperlinks>
  <printOptions horizontalCentered="1" verticalCentered="1"/>
  <pageMargins left="0.23622047244094491" right="0.23622047244094491" top="0.74803149606299213" bottom="0.74803149606299213" header="0" footer="0"/>
  <pageSetup paperSize="5" fitToHeight="0" orientation="landscape" r:id="rId2"/>
  <headerFooter>
    <oddFooter>&amp;L                       FO-307                        V-05&amp;RPágina 1 de 1</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8"/>
  <sheetViews>
    <sheetView workbookViewId="0">
      <selection activeCell="G4" sqref="G4"/>
    </sheetView>
  </sheetViews>
  <sheetFormatPr baseColWidth="10" defaultRowHeight="15"/>
  <cols>
    <col min="1" max="1" width="11.42578125" style="855"/>
    <col min="2" max="2" width="12.42578125" style="1343" customWidth="1"/>
    <col min="3" max="3" width="15.85546875" style="1343" customWidth="1"/>
    <col min="4" max="4" width="42.7109375" style="1344" customWidth="1"/>
    <col min="5" max="5" width="16.42578125" style="1345" customWidth="1"/>
    <col min="6" max="6" width="17.5703125" style="1343" customWidth="1"/>
    <col min="7" max="7" width="18.42578125" style="1343" customWidth="1"/>
    <col min="8" max="8" width="53.85546875" style="855" customWidth="1"/>
    <col min="9" max="16384" width="11.42578125" style="855"/>
  </cols>
  <sheetData>
    <row r="1" spans="2:8" ht="60" customHeight="1">
      <c r="B1" s="1339" t="s">
        <v>1917</v>
      </c>
      <c r="C1" s="1340"/>
      <c r="D1" s="1340"/>
      <c r="E1" s="1340"/>
      <c r="F1" s="1340"/>
      <c r="G1" s="1340"/>
      <c r="H1" s="1340"/>
    </row>
    <row r="2" spans="2:8" ht="49.5" customHeight="1">
      <c r="B2" s="1341" t="s">
        <v>2</v>
      </c>
      <c r="C2" s="1341" t="s">
        <v>1185</v>
      </c>
      <c r="D2" s="1341" t="s">
        <v>5</v>
      </c>
      <c r="E2" s="1342" t="s">
        <v>1183</v>
      </c>
      <c r="F2" s="1341" t="s">
        <v>8</v>
      </c>
      <c r="G2" s="1341" t="s">
        <v>1913</v>
      </c>
      <c r="H2" s="1341" t="s">
        <v>1916</v>
      </c>
    </row>
    <row r="3" spans="2:8" ht="132.75" customHeight="1">
      <c r="B3" s="750">
        <v>2016</v>
      </c>
      <c r="C3" s="750" t="s">
        <v>1193</v>
      </c>
      <c r="D3" s="747" t="s">
        <v>1207</v>
      </c>
      <c r="E3" s="1293" t="s">
        <v>1915</v>
      </c>
      <c r="F3" s="1294" t="s">
        <v>160</v>
      </c>
      <c r="G3" s="1294" t="s">
        <v>27</v>
      </c>
      <c r="H3" s="747" t="s">
        <v>1914</v>
      </c>
    </row>
    <row r="4" spans="2:8" ht="132">
      <c r="B4" s="768">
        <v>2014</v>
      </c>
      <c r="C4" s="765" t="s">
        <v>2082</v>
      </c>
      <c r="D4" s="766" t="s">
        <v>2083</v>
      </c>
      <c r="E4" s="795">
        <v>41913</v>
      </c>
      <c r="F4" s="1294" t="s">
        <v>138</v>
      </c>
      <c r="G4" s="1294" t="s">
        <v>141</v>
      </c>
      <c r="H4" s="747" t="s">
        <v>2084</v>
      </c>
    </row>
    <row r="5" spans="2:8" ht="300">
      <c r="B5" s="750">
        <v>2015</v>
      </c>
      <c r="C5" s="746" t="s">
        <v>1921</v>
      </c>
      <c r="D5" s="766" t="s">
        <v>2095</v>
      </c>
      <c r="E5" s="795">
        <v>42198</v>
      </c>
      <c r="F5" s="1294" t="s">
        <v>138</v>
      </c>
      <c r="G5" s="1294" t="s">
        <v>141</v>
      </c>
      <c r="H5" s="747" t="s">
        <v>2096</v>
      </c>
    </row>
    <row r="6" spans="2:8" ht="409.5">
      <c r="B6" s="746" t="s">
        <v>2097</v>
      </c>
      <c r="C6" s="746" t="s">
        <v>2098</v>
      </c>
      <c r="D6" s="766" t="s">
        <v>2099</v>
      </c>
      <c r="E6" s="795" t="s">
        <v>2100</v>
      </c>
      <c r="F6" s="1294" t="s">
        <v>138</v>
      </c>
      <c r="G6" s="1294" t="s">
        <v>28</v>
      </c>
      <c r="H6" s="919" t="s">
        <v>2101</v>
      </c>
    </row>
    <row r="7" spans="2:8" ht="84">
      <c r="B7" s="750">
        <v>2015</v>
      </c>
      <c r="C7" s="746" t="s">
        <v>1921</v>
      </c>
      <c r="D7" s="766" t="s">
        <v>992</v>
      </c>
      <c r="E7" s="795">
        <v>42198</v>
      </c>
      <c r="F7" s="1294" t="s">
        <v>138</v>
      </c>
      <c r="G7" s="1294" t="s">
        <v>141</v>
      </c>
      <c r="H7" s="919" t="s">
        <v>2104</v>
      </c>
    </row>
    <row r="8" spans="2:8" ht="372">
      <c r="B8" s="746" t="s">
        <v>2097</v>
      </c>
      <c r="C8" s="746" t="s">
        <v>2098</v>
      </c>
      <c r="D8" s="766" t="s">
        <v>993</v>
      </c>
      <c r="E8" s="795" t="s">
        <v>2100</v>
      </c>
      <c r="F8" s="1294" t="s">
        <v>138</v>
      </c>
      <c r="G8" s="1294" t="s">
        <v>27</v>
      </c>
      <c r="H8" s="919" t="s">
        <v>2105</v>
      </c>
    </row>
    <row r="9" spans="2:8" ht="372">
      <c r="B9" s="746" t="s">
        <v>2097</v>
      </c>
      <c r="C9" s="746" t="s">
        <v>2098</v>
      </c>
      <c r="D9" s="766" t="s">
        <v>995</v>
      </c>
      <c r="E9" s="749" t="s">
        <v>2100</v>
      </c>
      <c r="F9" s="1294" t="s">
        <v>138</v>
      </c>
      <c r="G9" s="1294" t="s">
        <v>28</v>
      </c>
      <c r="H9" s="919" t="s">
        <v>2107</v>
      </c>
    </row>
    <row r="10" spans="2:8" ht="252">
      <c r="B10" s="768">
        <v>2016</v>
      </c>
      <c r="C10" s="768" t="s">
        <v>1563</v>
      </c>
      <c r="D10" s="766" t="s">
        <v>1007</v>
      </c>
      <c r="E10" s="767">
        <v>42713</v>
      </c>
      <c r="F10" s="1294" t="s">
        <v>138</v>
      </c>
      <c r="G10" s="1294" t="s">
        <v>141</v>
      </c>
      <c r="H10" s="919" t="s">
        <v>2113</v>
      </c>
    </row>
    <row r="11" spans="2:8" ht="60">
      <c r="B11" s="768">
        <v>2016</v>
      </c>
      <c r="C11" s="768" t="s">
        <v>1563</v>
      </c>
      <c r="D11" s="766" t="s">
        <v>539</v>
      </c>
      <c r="E11" s="767">
        <v>42713</v>
      </c>
      <c r="F11" s="1294" t="s">
        <v>138</v>
      </c>
      <c r="G11" s="1294" t="s">
        <v>27</v>
      </c>
      <c r="H11" s="919" t="s">
        <v>2105</v>
      </c>
    </row>
    <row r="12" spans="2:8" ht="168">
      <c r="B12" s="768">
        <v>2017</v>
      </c>
      <c r="C12" s="765" t="s">
        <v>2050</v>
      </c>
      <c r="D12" s="766" t="s">
        <v>565</v>
      </c>
      <c r="E12" s="767">
        <v>42992</v>
      </c>
      <c r="F12" s="1294" t="s">
        <v>138</v>
      </c>
      <c r="G12" s="1294" t="s">
        <v>28</v>
      </c>
      <c r="H12" s="919" t="s">
        <v>2107</v>
      </c>
    </row>
    <row r="13" spans="2:8">
      <c r="B13" s="855"/>
      <c r="C13" s="855"/>
      <c r="D13" s="855"/>
      <c r="E13" s="855"/>
      <c r="F13" s="855"/>
      <c r="G13" s="855"/>
    </row>
    <row r="14" spans="2:8">
      <c r="B14" s="855"/>
      <c r="C14" s="855"/>
      <c r="D14" s="855"/>
      <c r="E14" s="855"/>
      <c r="F14" s="855"/>
      <c r="G14" s="855"/>
    </row>
    <row r="15" spans="2:8">
      <c r="B15" s="855"/>
      <c r="C15" s="855"/>
      <c r="D15" s="855"/>
      <c r="E15" s="855"/>
      <c r="F15" s="855"/>
      <c r="G15" s="855"/>
    </row>
    <row r="16" spans="2:8">
      <c r="B16" s="855"/>
      <c r="C16" s="855"/>
      <c r="D16" s="855"/>
      <c r="E16" s="855"/>
      <c r="F16" s="855"/>
      <c r="G16" s="855"/>
    </row>
    <row r="17" spans="2:7">
      <c r="B17" s="855"/>
      <c r="C17" s="855"/>
      <c r="D17" s="855"/>
      <c r="E17" s="855"/>
      <c r="F17" s="855"/>
      <c r="G17" s="855"/>
    </row>
    <row r="18" spans="2:7">
      <c r="B18" s="855"/>
      <c r="C18" s="855"/>
      <c r="D18" s="855"/>
      <c r="E18" s="855"/>
      <c r="F18" s="855"/>
      <c r="G18" s="855"/>
    </row>
  </sheetData>
  <mergeCells count="1">
    <mergeCell ref="B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R818"/>
  <sheetViews>
    <sheetView zoomScale="70" zoomScaleNormal="70" workbookViewId="0">
      <pane xSplit="1" ySplit="6" topLeftCell="C246" activePane="bottomRight" state="frozen"/>
      <selection pane="topRight" activeCell="B1" sqref="B1"/>
      <selection pane="bottomLeft" activeCell="A7" sqref="A7"/>
      <selection pane="bottomRight" activeCell="E246" sqref="E246"/>
    </sheetView>
  </sheetViews>
  <sheetFormatPr baseColWidth="10" defaultColWidth="14.42578125" defaultRowHeight="15" customHeight="1"/>
  <cols>
    <col min="1" max="1" width="9.85546875" style="102" customWidth="1"/>
    <col min="2" max="2" width="12.28515625" style="102" customWidth="1"/>
    <col min="3" max="3" width="18.5703125" style="102" customWidth="1"/>
    <col min="4" max="4" width="24.140625" style="102" customWidth="1"/>
    <col min="5" max="5" width="104.42578125" style="102" customWidth="1"/>
    <col min="6" max="6" width="16" style="104" customWidth="1"/>
    <col min="7" max="7" width="35.85546875" style="102" customWidth="1"/>
    <col min="8" max="8" width="17.5703125" style="102" customWidth="1"/>
    <col min="9" max="9" width="19.7109375" style="347" customWidth="1"/>
    <col min="10" max="11" width="21.85546875" style="102" customWidth="1"/>
    <col min="12" max="12" width="43.42578125" style="102" customWidth="1"/>
    <col min="13" max="13" width="25.5703125" style="102" customWidth="1"/>
    <col min="14" max="14" width="16" style="102" customWidth="1"/>
    <col min="15" max="15" width="31.42578125" style="102" customWidth="1"/>
    <col min="16" max="16" width="10.42578125" style="102" customWidth="1"/>
    <col min="17" max="17" width="16" style="102" customWidth="1"/>
    <col min="18" max="18" width="31.42578125" style="102" customWidth="1"/>
    <col min="19" max="19" width="10.42578125" style="102" customWidth="1"/>
    <col min="20" max="20" width="16" style="102" customWidth="1"/>
    <col min="21" max="21" width="31.42578125" style="102" customWidth="1"/>
    <col min="22" max="22" width="10.42578125" style="102" customWidth="1"/>
    <col min="23" max="27" width="10.7109375" style="102" customWidth="1"/>
    <col min="28" max="16384" width="14.42578125" style="102"/>
  </cols>
  <sheetData>
    <row r="1" spans="1:96" ht="34.5" customHeight="1" thickBot="1">
      <c r="B1" s="1055"/>
      <c r="C1" s="1056"/>
      <c r="D1" s="963" t="s">
        <v>0</v>
      </c>
      <c r="E1" s="1058"/>
      <c r="F1" s="1058"/>
      <c r="G1" s="1058"/>
      <c r="H1" s="1058"/>
      <c r="I1" s="1059"/>
      <c r="J1" s="1058"/>
      <c r="K1" s="1058"/>
      <c r="L1" s="1058"/>
      <c r="M1" s="1058"/>
      <c r="N1" s="1058"/>
      <c r="O1" s="1058"/>
      <c r="P1" s="1058"/>
      <c r="Q1" s="1058"/>
      <c r="R1" s="1058"/>
      <c r="S1" s="1058"/>
      <c r="T1" s="1058"/>
      <c r="U1" s="1058"/>
      <c r="V1" s="1061"/>
    </row>
    <row r="2" spans="1:96" ht="66.75" customHeight="1" thickBot="1">
      <c r="B2" s="1057"/>
      <c r="C2" s="1057"/>
      <c r="D2" s="960" t="s">
        <v>1</v>
      </c>
      <c r="E2" s="1062"/>
      <c r="F2" s="1062"/>
      <c r="G2" s="1062"/>
      <c r="H2" s="1062"/>
      <c r="I2" s="1063"/>
      <c r="J2" s="1062"/>
      <c r="K2" s="1062"/>
      <c r="L2" s="1062"/>
      <c r="M2" s="1062"/>
      <c r="N2" s="1062"/>
      <c r="O2" s="1062"/>
      <c r="P2" s="1062"/>
      <c r="Q2" s="1062"/>
      <c r="R2" s="1062"/>
      <c r="S2" s="1062"/>
      <c r="T2" s="1062"/>
      <c r="U2" s="1062"/>
      <c r="V2" s="1065"/>
    </row>
    <row r="3" spans="1:96" ht="25.5" customHeight="1">
      <c r="B3" s="1135" t="s">
        <v>2</v>
      </c>
      <c r="C3" s="1140" t="s">
        <v>3</v>
      </c>
      <c r="D3" s="1137" t="s">
        <v>4</v>
      </c>
      <c r="E3" s="1117" t="s">
        <v>5</v>
      </c>
      <c r="F3" s="1145"/>
      <c r="G3" s="1117" t="s">
        <v>7</v>
      </c>
      <c r="H3" s="1117" t="s">
        <v>8</v>
      </c>
      <c r="I3" s="1122" t="s">
        <v>9</v>
      </c>
      <c r="J3" s="1113" t="s">
        <v>10</v>
      </c>
      <c r="K3" s="1146" t="s">
        <v>11</v>
      </c>
      <c r="L3" s="1017"/>
      <c r="M3" s="1017"/>
      <c r="N3" s="1017"/>
      <c r="O3" s="1017"/>
      <c r="P3" s="1017"/>
      <c r="Q3" s="1017"/>
      <c r="R3" s="1017"/>
      <c r="S3" s="1017"/>
      <c r="T3" s="1017"/>
      <c r="U3" s="1017"/>
      <c r="V3" s="1018"/>
    </row>
    <row r="4" spans="1:96" ht="25.5" customHeight="1">
      <c r="B4" s="1110"/>
      <c r="C4" s="1114"/>
      <c r="D4" s="1138"/>
      <c r="E4" s="1091"/>
      <c r="F4" s="1091"/>
      <c r="G4" s="1120"/>
      <c r="H4" s="1120"/>
      <c r="I4" s="1123"/>
      <c r="J4" s="1114"/>
      <c r="K4" s="970" t="s">
        <v>12</v>
      </c>
      <c r="L4" s="988"/>
      <c r="M4" s="989"/>
      <c r="N4" s="966" t="s">
        <v>13</v>
      </c>
      <c r="O4" s="988"/>
      <c r="P4" s="989"/>
      <c r="Q4" s="966" t="s">
        <v>14</v>
      </c>
      <c r="R4" s="988"/>
      <c r="S4" s="989"/>
      <c r="T4" s="966" t="s">
        <v>15</v>
      </c>
      <c r="U4" s="988"/>
      <c r="V4" s="990"/>
    </row>
    <row r="5" spans="1:96" ht="20.25" customHeight="1">
      <c r="B5" s="1110"/>
      <c r="C5" s="1114"/>
      <c r="D5" s="1138"/>
      <c r="E5" s="1091"/>
      <c r="F5" s="1091"/>
      <c r="G5" s="1120"/>
      <c r="H5" s="1120"/>
      <c r="I5" s="1123"/>
      <c r="J5" s="1114"/>
      <c r="K5" s="995" t="s">
        <v>16</v>
      </c>
      <c r="L5" s="1143" t="s">
        <v>17</v>
      </c>
      <c r="M5" s="103" t="s">
        <v>18</v>
      </c>
      <c r="N5" s="995" t="s">
        <v>16</v>
      </c>
      <c r="O5" s="995" t="s">
        <v>17</v>
      </c>
      <c r="P5" s="103" t="s">
        <v>18</v>
      </c>
      <c r="Q5" s="995" t="s">
        <v>16</v>
      </c>
      <c r="R5" s="995" t="s">
        <v>17</v>
      </c>
      <c r="S5" s="103" t="s">
        <v>18</v>
      </c>
      <c r="T5" s="995" t="s">
        <v>16</v>
      </c>
      <c r="U5" s="995" t="s">
        <v>17</v>
      </c>
      <c r="V5" s="124" t="s">
        <v>18</v>
      </c>
    </row>
    <row r="6" spans="1:96" ht="23.25" thickBot="1">
      <c r="B6" s="1136"/>
      <c r="C6" s="1141"/>
      <c r="D6" s="1139"/>
      <c r="E6" s="1144"/>
      <c r="F6" s="1144"/>
      <c r="G6" s="1147"/>
      <c r="H6" s="1147"/>
      <c r="I6" s="1142"/>
      <c r="J6" s="1141"/>
      <c r="K6" s="996"/>
      <c r="L6" s="996"/>
      <c r="M6" s="125" t="s">
        <v>19</v>
      </c>
      <c r="N6" s="996"/>
      <c r="O6" s="996"/>
      <c r="P6" s="125" t="s">
        <v>19</v>
      </c>
      <c r="Q6" s="996"/>
      <c r="R6" s="996"/>
      <c r="S6" s="125" t="s">
        <v>19</v>
      </c>
      <c r="T6" s="996"/>
      <c r="U6" s="996"/>
      <c r="V6" s="126" t="s">
        <v>19</v>
      </c>
    </row>
    <row r="7" spans="1:96" ht="75" hidden="1">
      <c r="A7" s="104">
        <v>1</v>
      </c>
      <c r="B7" s="127">
        <v>2017</v>
      </c>
      <c r="C7" s="127" t="s">
        <v>21</v>
      </c>
      <c r="D7" s="151" t="s">
        <v>1083</v>
      </c>
      <c r="E7" s="153" t="s">
        <v>24</v>
      </c>
      <c r="F7" s="152">
        <v>42823</v>
      </c>
      <c r="G7" s="151" t="s">
        <v>1140</v>
      </c>
      <c r="H7" s="153" t="s">
        <v>28</v>
      </c>
      <c r="I7" s="128">
        <v>42430</v>
      </c>
      <c r="J7" s="420"/>
      <c r="K7" s="128">
        <v>43199</v>
      </c>
      <c r="L7" s="151" t="s">
        <v>599</v>
      </c>
      <c r="M7" s="154" t="s">
        <v>32</v>
      </c>
      <c r="N7" s="155">
        <v>43200</v>
      </c>
      <c r="O7" s="129"/>
      <c r="P7" s="129"/>
      <c r="Q7" s="129"/>
      <c r="R7" s="129"/>
      <c r="S7" s="129"/>
      <c r="T7" s="129"/>
      <c r="U7" s="129"/>
      <c r="V7" s="129"/>
      <c r="W7" s="109"/>
      <c r="X7" s="109"/>
      <c r="Y7" s="109"/>
      <c r="Z7" s="109"/>
      <c r="AA7" s="109"/>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row>
    <row r="8" spans="1:96" ht="409.5" hidden="1">
      <c r="A8" s="104">
        <v>2</v>
      </c>
      <c r="B8" s="105">
        <v>2015</v>
      </c>
      <c r="C8" s="105" t="s">
        <v>21</v>
      </c>
      <c r="D8" s="115" t="s">
        <v>1083</v>
      </c>
      <c r="E8" s="112" t="s">
        <v>33</v>
      </c>
      <c r="F8" s="114">
        <v>42054</v>
      </c>
      <c r="G8" s="112" t="s">
        <v>636</v>
      </c>
      <c r="H8" s="112" t="s">
        <v>28</v>
      </c>
      <c r="I8" s="344"/>
      <c r="J8" s="421"/>
      <c r="K8" s="106">
        <v>43200</v>
      </c>
      <c r="L8" s="112" t="s">
        <v>34</v>
      </c>
      <c r="M8" s="107" t="s">
        <v>30</v>
      </c>
      <c r="N8" s="108"/>
      <c r="O8" s="108"/>
      <c r="P8" s="108"/>
      <c r="Q8" s="108"/>
      <c r="R8" s="108"/>
      <c r="S8" s="108"/>
      <c r="T8" s="108"/>
      <c r="U8" s="108"/>
      <c r="V8" s="108"/>
      <c r="W8" s="109"/>
      <c r="X8" s="109"/>
      <c r="Y8" s="109"/>
      <c r="Z8" s="109"/>
      <c r="AA8" s="109"/>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row>
    <row r="9" spans="1:96" ht="105" hidden="1">
      <c r="A9" s="104">
        <v>3</v>
      </c>
      <c r="B9" s="105">
        <v>2016</v>
      </c>
      <c r="C9" s="105" t="s">
        <v>21</v>
      </c>
      <c r="D9" s="115" t="s">
        <v>1083</v>
      </c>
      <c r="E9" s="112" t="s">
        <v>35</v>
      </c>
      <c r="F9" s="114"/>
      <c r="G9" s="112" t="s">
        <v>636</v>
      </c>
      <c r="H9" s="112" t="s">
        <v>28</v>
      </c>
      <c r="I9" s="344"/>
      <c r="J9" s="421"/>
      <c r="K9" s="106">
        <v>43200</v>
      </c>
      <c r="L9" s="112" t="s">
        <v>36</v>
      </c>
      <c r="M9" s="107" t="s">
        <v>30</v>
      </c>
      <c r="N9" s="108"/>
      <c r="O9" s="108"/>
      <c r="P9" s="108"/>
      <c r="Q9" s="108"/>
      <c r="R9" s="108"/>
      <c r="S9" s="108"/>
      <c r="T9" s="108"/>
      <c r="U9" s="108"/>
      <c r="V9" s="108"/>
      <c r="W9" s="109"/>
      <c r="X9" s="109"/>
      <c r="Y9" s="109"/>
      <c r="Z9" s="109"/>
      <c r="AA9" s="109"/>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row>
    <row r="10" spans="1:96" ht="150" hidden="1">
      <c r="A10" s="104">
        <v>4</v>
      </c>
      <c r="B10" s="105">
        <v>2014</v>
      </c>
      <c r="C10" s="105" t="s">
        <v>21</v>
      </c>
      <c r="D10" s="115" t="s">
        <v>1083</v>
      </c>
      <c r="E10" s="112" t="s">
        <v>37</v>
      </c>
      <c r="F10" s="114">
        <v>41759</v>
      </c>
      <c r="G10" s="112" t="s">
        <v>636</v>
      </c>
      <c r="H10" s="112" t="s">
        <v>28</v>
      </c>
      <c r="I10" s="344"/>
      <c r="J10" s="421"/>
      <c r="K10" s="106">
        <v>43200</v>
      </c>
      <c r="L10" s="112" t="s">
        <v>39</v>
      </c>
      <c r="M10" s="107" t="s">
        <v>30</v>
      </c>
      <c r="N10" s="108"/>
      <c r="O10" s="108"/>
      <c r="P10" s="108"/>
      <c r="Q10" s="108"/>
      <c r="R10" s="108"/>
      <c r="S10" s="108"/>
      <c r="T10" s="108"/>
      <c r="U10" s="108"/>
      <c r="V10" s="108"/>
      <c r="W10" s="109"/>
      <c r="X10" s="109"/>
      <c r="Y10" s="109"/>
      <c r="Z10" s="109"/>
      <c r="AA10" s="109"/>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row>
    <row r="11" spans="1:96" ht="409.5" hidden="1">
      <c r="A11" s="104">
        <v>5</v>
      </c>
      <c r="B11" s="105">
        <v>2016</v>
      </c>
      <c r="C11" s="105" t="s">
        <v>21</v>
      </c>
      <c r="D11" s="115" t="s">
        <v>1083</v>
      </c>
      <c r="E11" s="112" t="s">
        <v>40</v>
      </c>
      <c r="F11" s="156">
        <v>42823</v>
      </c>
      <c r="G11" s="112" t="s">
        <v>636</v>
      </c>
      <c r="H11" s="112" t="s">
        <v>28</v>
      </c>
      <c r="I11" s="344"/>
      <c r="J11" s="421"/>
      <c r="K11" s="106">
        <v>43200</v>
      </c>
      <c r="L11" s="112" t="s">
        <v>46</v>
      </c>
      <c r="M11" s="107" t="s">
        <v>30</v>
      </c>
      <c r="N11" s="111"/>
      <c r="O11" s="108"/>
      <c r="P11" s="108"/>
      <c r="Q11" s="111"/>
      <c r="R11" s="108"/>
      <c r="S11" s="108"/>
      <c r="T11" s="111"/>
      <c r="U11" s="108"/>
      <c r="V11" s="108"/>
      <c r="W11" s="109"/>
      <c r="X11" s="109"/>
      <c r="Y11" s="109"/>
      <c r="Z11" s="109"/>
      <c r="AA11" s="109"/>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row>
    <row r="12" spans="1:96" ht="409.5" hidden="1">
      <c r="A12" s="104">
        <v>6</v>
      </c>
      <c r="B12" s="105">
        <v>2014</v>
      </c>
      <c r="C12" s="105" t="s">
        <v>21</v>
      </c>
      <c r="D12" s="115" t="s">
        <v>1083</v>
      </c>
      <c r="E12" s="112" t="s">
        <v>50</v>
      </c>
      <c r="F12" s="114">
        <v>41759</v>
      </c>
      <c r="G12" s="115" t="s">
        <v>1141</v>
      </c>
      <c r="H12" s="112" t="s">
        <v>28</v>
      </c>
      <c r="I12" s="106">
        <v>42430</v>
      </c>
      <c r="J12" s="421"/>
      <c r="K12" s="106">
        <v>43200</v>
      </c>
      <c r="L12" s="112" t="s">
        <v>52</v>
      </c>
      <c r="M12" s="107" t="s">
        <v>32</v>
      </c>
      <c r="N12" s="111"/>
      <c r="O12" s="108"/>
      <c r="P12" s="108"/>
      <c r="Q12" s="111"/>
      <c r="R12" s="108"/>
      <c r="S12" s="108"/>
      <c r="T12" s="111"/>
      <c r="U12" s="108"/>
      <c r="V12" s="108"/>
      <c r="W12" s="109"/>
      <c r="X12" s="109"/>
      <c r="Y12" s="109"/>
      <c r="Z12" s="109"/>
      <c r="AA12" s="109"/>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row>
    <row r="13" spans="1:96" ht="409.5" hidden="1">
      <c r="A13" s="104">
        <v>7</v>
      </c>
      <c r="B13" s="105">
        <v>2015</v>
      </c>
      <c r="C13" s="105" t="s">
        <v>21</v>
      </c>
      <c r="D13" s="115" t="s">
        <v>1083</v>
      </c>
      <c r="E13" s="112" t="s">
        <v>53</v>
      </c>
      <c r="F13" s="114">
        <v>42314</v>
      </c>
      <c r="G13" s="115" t="s">
        <v>1142</v>
      </c>
      <c r="H13" s="112" t="s">
        <v>28</v>
      </c>
      <c r="I13" s="106">
        <v>42430</v>
      </c>
      <c r="J13" s="421"/>
      <c r="K13" s="106">
        <v>43200</v>
      </c>
      <c r="L13" s="112" t="s">
        <v>52</v>
      </c>
      <c r="M13" s="107" t="s">
        <v>32</v>
      </c>
      <c r="N13" s="131"/>
      <c r="O13" s="108"/>
      <c r="P13" s="108"/>
      <c r="Q13" s="131"/>
      <c r="R13" s="108"/>
      <c r="S13" s="108"/>
      <c r="T13" s="131"/>
      <c r="U13" s="108"/>
      <c r="V13" s="108"/>
      <c r="W13" s="109"/>
      <c r="X13" s="109"/>
      <c r="Y13" s="109"/>
      <c r="Z13" s="109"/>
      <c r="AA13" s="109"/>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row>
    <row r="14" spans="1:96" s="167" customFormat="1" ht="409.5" hidden="1">
      <c r="A14" s="157">
        <v>8</v>
      </c>
      <c r="B14" s="158">
        <v>2016</v>
      </c>
      <c r="C14" s="158" t="s">
        <v>21</v>
      </c>
      <c r="D14" s="175" t="s">
        <v>249</v>
      </c>
      <c r="E14" s="161" t="s">
        <v>58</v>
      </c>
      <c r="F14" s="160">
        <v>42628</v>
      </c>
      <c r="G14" s="159" t="s">
        <v>1124</v>
      </c>
      <c r="H14" s="161" t="s">
        <v>28</v>
      </c>
      <c r="I14" s="343">
        <v>2017</v>
      </c>
      <c r="J14" s="201"/>
      <c r="K14" s="162">
        <v>43200</v>
      </c>
      <c r="L14" s="161" t="s">
        <v>62</v>
      </c>
      <c r="M14" s="135" t="s">
        <v>32</v>
      </c>
      <c r="N14" s="165"/>
      <c r="O14" s="164"/>
      <c r="P14" s="164"/>
      <c r="Q14" s="165"/>
      <c r="R14" s="164"/>
      <c r="S14" s="164"/>
      <c r="T14" s="165"/>
      <c r="U14" s="164"/>
      <c r="V14" s="164"/>
      <c r="W14" s="166"/>
      <c r="X14" s="166"/>
      <c r="Y14" s="166"/>
      <c r="Z14" s="166"/>
      <c r="AA14" s="166"/>
    </row>
    <row r="15" spans="1:96" ht="409.5" hidden="1">
      <c r="A15" s="104">
        <v>9</v>
      </c>
      <c r="B15" s="105">
        <v>2017</v>
      </c>
      <c r="C15" s="105" t="s">
        <v>21</v>
      </c>
      <c r="D15" s="132" t="s">
        <v>249</v>
      </c>
      <c r="E15" s="112" t="s">
        <v>63</v>
      </c>
      <c r="F15" s="114">
        <v>42935</v>
      </c>
      <c r="G15" s="115" t="s">
        <v>1125</v>
      </c>
      <c r="H15" s="112" t="s">
        <v>28</v>
      </c>
      <c r="I15" s="344">
        <v>2017</v>
      </c>
      <c r="J15" s="421"/>
      <c r="K15" s="106">
        <v>43200</v>
      </c>
      <c r="L15" s="112" t="s">
        <v>62</v>
      </c>
      <c r="M15" s="107" t="s">
        <v>32</v>
      </c>
      <c r="N15" s="111"/>
      <c r="O15" s="108"/>
      <c r="P15" s="108"/>
      <c r="Q15" s="111"/>
      <c r="R15" s="108"/>
      <c r="S15" s="108"/>
      <c r="T15" s="111"/>
      <c r="U15" s="108"/>
      <c r="V15" s="108"/>
      <c r="W15" s="109"/>
      <c r="X15" s="109"/>
      <c r="Y15" s="109"/>
      <c r="Z15" s="109"/>
      <c r="AA15" s="109"/>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row>
    <row r="16" spans="1:96" ht="150" hidden="1">
      <c r="A16" s="104">
        <v>10</v>
      </c>
      <c r="B16" s="105">
        <v>2014</v>
      </c>
      <c r="C16" s="105" t="s">
        <v>21</v>
      </c>
      <c r="D16" s="115" t="s">
        <v>1083</v>
      </c>
      <c r="E16" s="115" t="s">
        <v>70</v>
      </c>
      <c r="F16" s="114">
        <v>41865</v>
      </c>
      <c r="G16" s="112" t="s">
        <v>636</v>
      </c>
      <c r="H16" s="112" t="s">
        <v>28</v>
      </c>
      <c r="I16" s="344"/>
      <c r="J16" s="421"/>
      <c r="K16" s="106">
        <v>43200</v>
      </c>
      <c r="L16" s="112" t="s">
        <v>39</v>
      </c>
      <c r="M16" s="107" t="s">
        <v>30</v>
      </c>
      <c r="N16" s="111"/>
      <c r="O16" s="108"/>
      <c r="P16" s="108"/>
      <c r="Q16" s="111"/>
      <c r="R16" s="108"/>
      <c r="S16" s="108"/>
      <c r="T16" s="111"/>
      <c r="U16" s="108"/>
      <c r="V16" s="108"/>
      <c r="W16" s="109"/>
      <c r="X16" s="109"/>
      <c r="Y16" s="109"/>
      <c r="Z16" s="109"/>
      <c r="AA16" s="109"/>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row>
    <row r="17" spans="1:96" ht="409.5">
      <c r="A17" s="104">
        <v>11</v>
      </c>
      <c r="B17" s="105">
        <v>2016</v>
      </c>
      <c r="C17" s="105" t="s">
        <v>21</v>
      </c>
      <c r="D17" s="115" t="s">
        <v>1083</v>
      </c>
      <c r="E17" s="112" t="s">
        <v>71</v>
      </c>
      <c r="F17" s="114">
        <v>42626</v>
      </c>
      <c r="G17" s="115" t="s">
        <v>1143</v>
      </c>
      <c r="H17" s="112" t="s">
        <v>28</v>
      </c>
      <c r="I17" s="344">
        <v>2016</v>
      </c>
      <c r="J17" s="421"/>
      <c r="K17" s="106">
        <v>43200</v>
      </c>
      <c r="L17" s="112" t="s">
        <v>72</v>
      </c>
      <c r="M17" s="107" t="s">
        <v>30</v>
      </c>
      <c r="N17" s="111"/>
      <c r="O17" s="108"/>
      <c r="P17" s="108"/>
      <c r="Q17" s="111"/>
      <c r="R17" s="108"/>
      <c r="S17" s="108"/>
      <c r="T17" s="111"/>
      <c r="U17" s="108"/>
      <c r="V17" s="108"/>
      <c r="W17" s="109"/>
      <c r="X17" s="109"/>
      <c r="Y17" s="109"/>
      <c r="Z17" s="109"/>
      <c r="AA17" s="109"/>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row>
    <row r="18" spans="1:96" ht="409.5">
      <c r="A18" s="104">
        <v>12</v>
      </c>
      <c r="B18" s="105">
        <v>2016</v>
      </c>
      <c r="C18" s="105" t="s">
        <v>21</v>
      </c>
      <c r="D18" s="115" t="s">
        <v>1083</v>
      </c>
      <c r="E18" s="112" t="s">
        <v>71</v>
      </c>
      <c r="F18" s="114">
        <v>42626</v>
      </c>
      <c r="G18" s="115" t="s">
        <v>1144</v>
      </c>
      <c r="H18" s="112" t="s">
        <v>28</v>
      </c>
      <c r="I18" s="344">
        <v>2016</v>
      </c>
      <c r="J18" s="421"/>
      <c r="K18" s="106">
        <v>43200</v>
      </c>
      <c r="L18" s="112" t="s">
        <v>73</v>
      </c>
      <c r="M18" s="107" t="s">
        <v>32</v>
      </c>
      <c r="N18" s="111"/>
      <c r="O18" s="108"/>
      <c r="P18" s="108"/>
      <c r="Q18" s="111"/>
      <c r="R18" s="108"/>
      <c r="S18" s="108"/>
      <c r="T18" s="111"/>
      <c r="U18" s="108"/>
      <c r="V18" s="108"/>
      <c r="W18" s="109"/>
      <c r="X18" s="109"/>
      <c r="Y18" s="109"/>
      <c r="Z18" s="109"/>
      <c r="AA18" s="109"/>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row>
    <row r="19" spans="1:96" ht="409.5">
      <c r="A19" s="104">
        <v>13</v>
      </c>
      <c r="B19" s="105">
        <v>2016</v>
      </c>
      <c r="C19" s="105" t="s">
        <v>21</v>
      </c>
      <c r="D19" s="115" t="s">
        <v>1083</v>
      </c>
      <c r="E19" s="112" t="s">
        <v>71</v>
      </c>
      <c r="F19" s="114">
        <v>42626</v>
      </c>
      <c r="G19" s="112" t="s">
        <v>636</v>
      </c>
      <c r="H19" s="112" t="s">
        <v>28</v>
      </c>
      <c r="I19" s="344"/>
      <c r="J19" s="421"/>
      <c r="K19" s="106">
        <v>43200</v>
      </c>
      <c r="L19" s="112" t="s">
        <v>74</v>
      </c>
      <c r="M19" s="107" t="s">
        <v>30</v>
      </c>
      <c r="N19" s="111"/>
      <c r="O19" s="108"/>
      <c r="P19" s="108"/>
      <c r="Q19" s="111"/>
      <c r="R19" s="108"/>
      <c r="S19" s="108"/>
      <c r="T19" s="111"/>
      <c r="U19" s="108"/>
      <c r="V19" s="108"/>
      <c r="W19" s="109"/>
      <c r="X19" s="109"/>
      <c r="Y19" s="109"/>
      <c r="Z19" s="109"/>
      <c r="AA19" s="109"/>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row>
    <row r="20" spans="1:96" ht="75.75" hidden="1" customHeight="1">
      <c r="A20" s="104">
        <v>14</v>
      </c>
      <c r="B20" s="105">
        <v>2016</v>
      </c>
      <c r="C20" s="105" t="s">
        <v>21</v>
      </c>
      <c r="D20" s="115" t="s">
        <v>1083</v>
      </c>
      <c r="E20" s="112" t="s">
        <v>75</v>
      </c>
      <c r="F20" s="114">
        <v>42626</v>
      </c>
      <c r="G20" s="115" t="s">
        <v>1145</v>
      </c>
      <c r="H20" s="112" t="s">
        <v>28</v>
      </c>
      <c r="I20" s="344">
        <v>2016</v>
      </c>
      <c r="J20" s="421"/>
      <c r="K20" s="106">
        <v>43200</v>
      </c>
      <c r="L20" s="112" t="s">
        <v>76</v>
      </c>
      <c r="M20" s="107" t="s">
        <v>32</v>
      </c>
      <c r="N20" s="111"/>
      <c r="O20" s="108"/>
      <c r="P20" s="108"/>
      <c r="Q20" s="111"/>
      <c r="R20" s="108"/>
      <c r="S20" s="108"/>
      <c r="T20" s="111"/>
      <c r="U20" s="108"/>
      <c r="V20" s="108"/>
      <c r="W20" s="109"/>
      <c r="X20" s="109"/>
      <c r="Y20" s="109"/>
      <c r="Z20" s="109"/>
      <c r="AA20" s="109"/>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row>
    <row r="21" spans="1:96" s="167" customFormat="1" ht="210" hidden="1">
      <c r="A21" s="157">
        <v>15</v>
      </c>
      <c r="B21" s="158">
        <v>2016</v>
      </c>
      <c r="C21" s="158" t="s">
        <v>21</v>
      </c>
      <c r="D21" s="159" t="s">
        <v>1083</v>
      </c>
      <c r="E21" s="161" t="s">
        <v>77</v>
      </c>
      <c r="F21" s="160">
        <v>42534</v>
      </c>
      <c r="G21" s="161" t="s">
        <v>636</v>
      </c>
      <c r="H21" s="161" t="s">
        <v>28</v>
      </c>
      <c r="I21" s="343"/>
      <c r="J21" s="201"/>
      <c r="K21" s="162">
        <v>43201</v>
      </c>
      <c r="L21" s="161" t="s">
        <v>78</v>
      </c>
      <c r="M21" s="135" t="s">
        <v>30</v>
      </c>
      <c r="N21" s="165"/>
      <c r="O21" s="164"/>
      <c r="P21" s="164"/>
      <c r="Q21" s="165"/>
      <c r="R21" s="164"/>
      <c r="S21" s="164"/>
      <c r="T21" s="165"/>
      <c r="U21" s="164"/>
      <c r="V21" s="164"/>
      <c r="W21" s="166"/>
      <c r="X21" s="166"/>
      <c r="Y21" s="166"/>
      <c r="Z21" s="166"/>
      <c r="AA21" s="166"/>
    </row>
    <row r="22" spans="1:96" s="167" customFormat="1" ht="315" hidden="1">
      <c r="A22" s="157">
        <v>16</v>
      </c>
      <c r="B22" s="158">
        <v>2017</v>
      </c>
      <c r="C22" s="158" t="s">
        <v>21</v>
      </c>
      <c r="D22" s="159" t="s">
        <v>1083</v>
      </c>
      <c r="E22" s="161" t="s">
        <v>79</v>
      </c>
      <c r="F22" s="160">
        <v>42937</v>
      </c>
      <c r="G22" s="159" t="s">
        <v>1129</v>
      </c>
      <c r="H22" s="161" t="s">
        <v>28</v>
      </c>
      <c r="I22" s="343">
        <v>2017</v>
      </c>
      <c r="J22" s="201"/>
      <c r="K22" s="162">
        <v>43201</v>
      </c>
      <c r="L22" s="161" t="s">
        <v>78</v>
      </c>
      <c r="M22" s="135" t="s">
        <v>30</v>
      </c>
      <c r="N22" s="165"/>
      <c r="O22" s="164"/>
      <c r="P22" s="164"/>
      <c r="Q22" s="165"/>
      <c r="R22" s="164"/>
      <c r="S22" s="164"/>
      <c r="T22" s="165"/>
      <c r="U22" s="164"/>
      <c r="V22" s="164"/>
      <c r="W22" s="166"/>
      <c r="X22" s="166"/>
      <c r="Y22" s="166"/>
      <c r="Z22" s="166"/>
      <c r="AA22" s="166"/>
    </row>
    <row r="23" spans="1:96" s="167" customFormat="1" ht="409.5" hidden="1">
      <c r="A23" s="157">
        <v>17</v>
      </c>
      <c r="B23" s="158">
        <v>2014</v>
      </c>
      <c r="C23" s="158" t="s">
        <v>21</v>
      </c>
      <c r="D23" s="159" t="s">
        <v>1083</v>
      </c>
      <c r="E23" s="161" t="s">
        <v>80</v>
      </c>
      <c r="F23" s="160">
        <v>41759</v>
      </c>
      <c r="G23" s="159" t="s">
        <v>1128</v>
      </c>
      <c r="H23" s="161" t="s">
        <v>28</v>
      </c>
      <c r="I23" s="343">
        <v>2017</v>
      </c>
      <c r="J23" s="201"/>
      <c r="K23" s="162">
        <v>43201</v>
      </c>
      <c r="L23" s="161" t="s">
        <v>81</v>
      </c>
      <c r="M23" s="135" t="s">
        <v>32</v>
      </c>
      <c r="N23" s="165"/>
      <c r="O23" s="164"/>
      <c r="P23" s="164"/>
      <c r="Q23" s="165"/>
      <c r="R23" s="164"/>
      <c r="S23" s="164"/>
      <c r="T23" s="165"/>
      <c r="U23" s="164"/>
      <c r="V23" s="164"/>
      <c r="W23" s="166"/>
      <c r="X23" s="166"/>
      <c r="Y23" s="166"/>
      <c r="Z23" s="166"/>
      <c r="AA23" s="166"/>
    </row>
    <row r="24" spans="1:96" s="167" customFormat="1" ht="195" hidden="1">
      <c r="A24" s="157">
        <v>18</v>
      </c>
      <c r="B24" s="158">
        <v>2016</v>
      </c>
      <c r="C24" s="158" t="s">
        <v>21</v>
      </c>
      <c r="D24" s="159" t="s">
        <v>1083</v>
      </c>
      <c r="E24" s="161" t="s">
        <v>82</v>
      </c>
      <c r="F24" s="160">
        <v>42696</v>
      </c>
      <c r="G24" s="348" t="s">
        <v>1146</v>
      </c>
      <c r="H24" s="348" t="s">
        <v>28</v>
      </c>
      <c r="I24" s="349">
        <v>43465</v>
      </c>
      <c r="J24" s="201"/>
      <c r="K24" s="162">
        <v>43201</v>
      </c>
      <c r="L24" s="161" t="s">
        <v>81</v>
      </c>
      <c r="M24" s="135" t="s">
        <v>32</v>
      </c>
      <c r="N24" s="165"/>
      <c r="O24" s="164"/>
      <c r="P24" s="164"/>
      <c r="Q24" s="165"/>
      <c r="R24" s="164"/>
      <c r="S24" s="164"/>
      <c r="T24" s="165"/>
      <c r="U24" s="164"/>
      <c r="V24" s="164"/>
      <c r="W24" s="166"/>
      <c r="X24" s="166"/>
      <c r="Y24" s="166"/>
      <c r="Z24" s="166"/>
      <c r="AA24" s="166"/>
    </row>
    <row r="25" spans="1:96" s="167" customFormat="1" ht="409.5" hidden="1">
      <c r="A25" s="157">
        <v>19</v>
      </c>
      <c r="B25" s="158">
        <v>2017</v>
      </c>
      <c r="C25" s="158" t="s">
        <v>21</v>
      </c>
      <c r="D25" s="159" t="s">
        <v>1083</v>
      </c>
      <c r="E25" s="159" t="s">
        <v>83</v>
      </c>
      <c r="F25" s="160">
        <v>42937</v>
      </c>
      <c r="G25" s="348" t="s">
        <v>1146</v>
      </c>
      <c r="H25" s="348" t="s">
        <v>28</v>
      </c>
      <c r="I25" s="349">
        <v>43465</v>
      </c>
      <c r="J25" s="201"/>
      <c r="K25" s="162">
        <v>43201</v>
      </c>
      <c r="L25" s="161" t="s">
        <v>81</v>
      </c>
      <c r="M25" s="135" t="s">
        <v>32</v>
      </c>
      <c r="N25" s="165"/>
      <c r="O25" s="164"/>
      <c r="P25" s="164"/>
      <c r="Q25" s="165"/>
      <c r="R25" s="164"/>
      <c r="S25" s="164"/>
      <c r="T25" s="165"/>
      <c r="U25" s="164"/>
      <c r="V25" s="164"/>
      <c r="W25" s="166"/>
      <c r="X25" s="166"/>
      <c r="Y25" s="166"/>
      <c r="Z25" s="166"/>
      <c r="AA25" s="166"/>
    </row>
    <row r="26" spans="1:96" s="167" customFormat="1" ht="75" hidden="1">
      <c r="A26" s="157">
        <v>20</v>
      </c>
      <c r="B26" s="158">
        <v>2014</v>
      </c>
      <c r="C26" s="158" t="s">
        <v>21</v>
      </c>
      <c r="D26" s="159" t="s">
        <v>1083</v>
      </c>
      <c r="E26" s="161" t="s">
        <v>84</v>
      </c>
      <c r="F26" s="160">
        <v>41971</v>
      </c>
      <c r="G26" s="159" t="s">
        <v>1131</v>
      </c>
      <c r="H26" s="161" t="s">
        <v>28</v>
      </c>
      <c r="I26" s="343">
        <v>2014</v>
      </c>
      <c r="J26" s="201"/>
      <c r="K26" s="162">
        <v>43201</v>
      </c>
      <c r="L26" s="161" t="s">
        <v>85</v>
      </c>
      <c r="M26" s="135" t="s">
        <v>30</v>
      </c>
      <c r="N26" s="165"/>
      <c r="O26" s="164"/>
      <c r="P26" s="164"/>
      <c r="Q26" s="165"/>
      <c r="R26" s="164"/>
      <c r="S26" s="164"/>
      <c r="T26" s="165"/>
      <c r="U26" s="164"/>
      <c r="V26" s="164"/>
      <c r="W26" s="166"/>
      <c r="X26" s="166"/>
      <c r="Y26" s="166"/>
      <c r="Z26" s="166"/>
      <c r="AA26" s="166"/>
    </row>
    <row r="27" spans="1:96" s="167" customFormat="1" ht="75" hidden="1">
      <c r="A27" s="157">
        <v>21</v>
      </c>
      <c r="B27" s="158">
        <v>2014</v>
      </c>
      <c r="C27" s="158" t="s">
        <v>21</v>
      </c>
      <c r="D27" s="159" t="s">
        <v>1083</v>
      </c>
      <c r="E27" s="161" t="s">
        <v>86</v>
      </c>
      <c r="F27" s="160">
        <v>41971</v>
      </c>
      <c r="G27" s="161" t="s">
        <v>636</v>
      </c>
      <c r="H27" s="161" t="s">
        <v>28</v>
      </c>
      <c r="I27" s="343"/>
      <c r="J27" s="201"/>
      <c r="K27" s="162">
        <v>43201</v>
      </c>
      <c r="L27" s="161" t="s">
        <v>85</v>
      </c>
      <c r="M27" s="135" t="s">
        <v>30</v>
      </c>
      <c r="N27" s="165"/>
      <c r="O27" s="164"/>
      <c r="P27" s="164"/>
      <c r="Q27" s="165"/>
      <c r="R27" s="164"/>
      <c r="S27" s="164"/>
      <c r="T27" s="165"/>
      <c r="U27" s="164"/>
      <c r="V27" s="164"/>
      <c r="W27" s="166"/>
      <c r="X27" s="166"/>
      <c r="Y27" s="166"/>
      <c r="Z27" s="166"/>
      <c r="AA27" s="166"/>
    </row>
    <row r="28" spans="1:96" s="167" customFormat="1" ht="99.75" hidden="1" customHeight="1">
      <c r="A28" s="157">
        <v>22</v>
      </c>
      <c r="B28" s="158">
        <v>2014</v>
      </c>
      <c r="C28" s="158" t="s">
        <v>21</v>
      </c>
      <c r="D28" s="159" t="s">
        <v>1083</v>
      </c>
      <c r="E28" s="161" t="s">
        <v>87</v>
      </c>
      <c r="F28" s="160">
        <v>41971</v>
      </c>
      <c r="G28" s="350" t="s">
        <v>1147</v>
      </c>
      <c r="H28" s="350" t="s">
        <v>28</v>
      </c>
      <c r="I28" s="385">
        <v>43100</v>
      </c>
      <c r="J28" s="201"/>
      <c r="K28" s="162">
        <v>43201</v>
      </c>
      <c r="L28" s="161" t="s">
        <v>87</v>
      </c>
      <c r="M28" s="135" t="s">
        <v>32</v>
      </c>
      <c r="N28" s="165"/>
      <c r="O28" s="164"/>
      <c r="P28" s="164"/>
      <c r="Q28" s="165"/>
      <c r="R28" s="164"/>
      <c r="S28" s="164"/>
      <c r="T28" s="165"/>
      <c r="U28" s="164"/>
      <c r="V28" s="164"/>
      <c r="W28" s="166"/>
      <c r="X28" s="166"/>
      <c r="Y28" s="166"/>
      <c r="Z28" s="166"/>
      <c r="AA28" s="166"/>
    </row>
    <row r="29" spans="1:96" s="167" customFormat="1" ht="135" hidden="1">
      <c r="A29" s="157">
        <v>23</v>
      </c>
      <c r="B29" s="158">
        <v>2014</v>
      </c>
      <c r="C29" s="158" t="s">
        <v>21</v>
      </c>
      <c r="D29" s="159" t="s">
        <v>1083</v>
      </c>
      <c r="E29" s="161" t="s">
        <v>88</v>
      </c>
      <c r="F29" s="160">
        <v>41971</v>
      </c>
      <c r="G29" s="350" t="s">
        <v>1148</v>
      </c>
      <c r="H29" s="350" t="s">
        <v>1149</v>
      </c>
      <c r="I29" s="349">
        <v>43464</v>
      </c>
      <c r="J29" s="201"/>
      <c r="K29" s="162">
        <v>43201</v>
      </c>
      <c r="L29" s="161" t="s">
        <v>89</v>
      </c>
      <c r="M29" s="135" t="s">
        <v>32</v>
      </c>
      <c r="N29" s="165"/>
      <c r="O29" s="164"/>
      <c r="P29" s="164"/>
      <c r="Q29" s="165"/>
      <c r="R29" s="164"/>
      <c r="S29" s="164"/>
      <c r="T29" s="165"/>
      <c r="U29" s="164"/>
      <c r="V29" s="164"/>
      <c r="W29" s="166"/>
      <c r="X29" s="166"/>
      <c r="Y29" s="166"/>
      <c r="Z29" s="166"/>
      <c r="AA29" s="166"/>
    </row>
    <row r="30" spans="1:96" s="167" customFormat="1" ht="107.25" hidden="1" customHeight="1">
      <c r="A30" s="157">
        <v>24</v>
      </c>
      <c r="B30" s="158">
        <v>2014</v>
      </c>
      <c r="C30" s="158" t="s">
        <v>21</v>
      </c>
      <c r="D30" s="159" t="s">
        <v>1083</v>
      </c>
      <c r="E30" s="150" t="s">
        <v>90</v>
      </c>
      <c r="F30" s="160">
        <v>41971</v>
      </c>
      <c r="G30" s="350" t="s">
        <v>1150</v>
      </c>
      <c r="H30" s="350" t="s">
        <v>28</v>
      </c>
      <c r="I30" s="385">
        <v>43464</v>
      </c>
      <c r="J30" s="135"/>
      <c r="K30" s="162">
        <v>43201</v>
      </c>
      <c r="L30" s="150" t="s">
        <v>91</v>
      </c>
      <c r="M30" s="148" t="s">
        <v>32</v>
      </c>
      <c r="N30" s="137"/>
      <c r="O30" s="137"/>
      <c r="P30" s="137"/>
      <c r="Q30" s="137"/>
      <c r="R30" s="137"/>
      <c r="S30" s="137"/>
      <c r="T30" s="137"/>
      <c r="U30" s="137"/>
      <c r="V30" s="137"/>
    </row>
    <row r="31" spans="1:96" s="167" customFormat="1" ht="105" hidden="1">
      <c r="A31" s="157">
        <v>25</v>
      </c>
      <c r="B31" s="158">
        <v>2014</v>
      </c>
      <c r="C31" s="158" t="s">
        <v>21</v>
      </c>
      <c r="D31" s="159" t="s">
        <v>1083</v>
      </c>
      <c r="E31" s="150" t="s">
        <v>92</v>
      </c>
      <c r="F31" s="160">
        <v>41971</v>
      </c>
      <c r="G31" s="161" t="s">
        <v>636</v>
      </c>
      <c r="H31" s="161" t="s">
        <v>28</v>
      </c>
      <c r="I31" s="343"/>
      <c r="J31" s="135"/>
      <c r="K31" s="162">
        <v>43201</v>
      </c>
      <c r="L31" s="150" t="s">
        <v>93</v>
      </c>
      <c r="M31" s="148" t="s">
        <v>30</v>
      </c>
      <c r="N31" s="137"/>
      <c r="O31" s="137"/>
      <c r="P31" s="137"/>
      <c r="Q31" s="137"/>
      <c r="R31" s="137"/>
      <c r="S31" s="137"/>
      <c r="T31" s="137"/>
      <c r="U31" s="137"/>
      <c r="V31" s="137"/>
    </row>
    <row r="32" spans="1:96" s="167" customFormat="1" ht="101.25" hidden="1" customHeight="1">
      <c r="A32" s="157">
        <v>26</v>
      </c>
      <c r="B32" s="158">
        <v>2014</v>
      </c>
      <c r="C32" s="158" t="s">
        <v>21</v>
      </c>
      <c r="D32" s="159" t="s">
        <v>1083</v>
      </c>
      <c r="E32" s="150" t="s">
        <v>94</v>
      </c>
      <c r="F32" s="160">
        <v>41971</v>
      </c>
      <c r="G32" s="350" t="s">
        <v>1151</v>
      </c>
      <c r="H32" s="350" t="s">
        <v>28</v>
      </c>
      <c r="I32" s="385">
        <v>43464</v>
      </c>
      <c r="J32" s="135"/>
      <c r="K32" s="162">
        <v>43201</v>
      </c>
      <c r="L32" s="150" t="s">
        <v>94</v>
      </c>
      <c r="M32" s="136" t="s">
        <v>32</v>
      </c>
      <c r="N32" s="137"/>
      <c r="O32" s="137"/>
      <c r="P32" s="137"/>
      <c r="Q32" s="137"/>
      <c r="R32" s="137"/>
      <c r="S32" s="137"/>
      <c r="T32" s="137"/>
      <c r="U32" s="137"/>
      <c r="V32" s="137"/>
    </row>
    <row r="33" spans="1:22" s="167" customFormat="1" ht="409.5" hidden="1">
      <c r="A33" s="157">
        <v>27</v>
      </c>
      <c r="B33" s="158">
        <v>2014</v>
      </c>
      <c r="C33" s="158" t="s">
        <v>21</v>
      </c>
      <c r="D33" s="159" t="s">
        <v>1083</v>
      </c>
      <c r="E33" s="150" t="s">
        <v>95</v>
      </c>
      <c r="F33" s="160">
        <v>41971</v>
      </c>
      <c r="G33" s="161" t="s">
        <v>636</v>
      </c>
      <c r="H33" s="161" t="s">
        <v>28</v>
      </c>
      <c r="I33" s="343"/>
      <c r="J33" s="135"/>
      <c r="K33" s="162">
        <v>43201</v>
      </c>
      <c r="L33" s="150" t="s">
        <v>96</v>
      </c>
      <c r="M33" s="148" t="s">
        <v>30</v>
      </c>
      <c r="N33" s="137"/>
      <c r="O33" s="137"/>
      <c r="P33" s="137"/>
      <c r="Q33" s="137"/>
      <c r="R33" s="137"/>
      <c r="S33" s="137"/>
      <c r="T33" s="137"/>
      <c r="U33" s="137"/>
      <c r="V33" s="137"/>
    </row>
    <row r="34" spans="1:22" s="167" customFormat="1" ht="285" hidden="1">
      <c r="A34" s="157">
        <v>28</v>
      </c>
      <c r="B34" s="158">
        <v>2014</v>
      </c>
      <c r="C34" s="158" t="s">
        <v>21</v>
      </c>
      <c r="D34" s="159" t="s">
        <v>1083</v>
      </c>
      <c r="E34" s="150" t="s">
        <v>97</v>
      </c>
      <c r="F34" s="160">
        <v>41971</v>
      </c>
      <c r="G34" s="350" t="s">
        <v>98</v>
      </c>
      <c r="H34" s="350" t="s">
        <v>28</v>
      </c>
      <c r="I34" s="384" t="s">
        <v>1152</v>
      </c>
      <c r="J34" s="135"/>
      <c r="K34" s="162">
        <v>43201</v>
      </c>
      <c r="L34" s="150" t="s">
        <v>98</v>
      </c>
      <c r="M34" s="148" t="s">
        <v>32</v>
      </c>
      <c r="N34" s="137"/>
      <c r="O34" s="137"/>
      <c r="P34" s="137"/>
      <c r="Q34" s="137"/>
      <c r="R34" s="137"/>
      <c r="S34" s="137"/>
      <c r="T34" s="137"/>
      <c r="U34" s="137"/>
      <c r="V34" s="137"/>
    </row>
    <row r="35" spans="1:22" s="167" customFormat="1" ht="90" hidden="1">
      <c r="A35" s="157">
        <v>29</v>
      </c>
      <c r="B35" s="158">
        <v>2014</v>
      </c>
      <c r="C35" s="158" t="s">
        <v>21</v>
      </c>
      <c r="D35" s="159" t="s">
        <v>1083</v>
      </c>
      <c r="E35" s="150" t="s">
        <v>99</v>
      </c>
      <c r="F35" s="160">
        <v>41971</v>
      </c>
      <c r="G35" s="161" t="s">
        <v>636</v>
      </c>
      <c r="H35" s="161" t="s">
        <v>28</v>
      </c>
      <c r="I35" s="343"/>
      <c r="J35" s="135"/>
      <c r="K35" s="162">
        <v>43201</v>
      </c>
      <c r="L35" s="150" t="s">
        <v>100</v>
      </c>
      <c r="M35" s="148" t="s">
        <v>30</v>
      </c>
      <c r="N35" s="137"/>
      <c r="O35" s="137"/>
      <c r="P35" s="137"/>
      <c r="Q35" s="137"/>
      <c r="R35" s="137"/>
      <c r="S35" s="137"/>
      <c r="T35" s="137"/>
      <c r="U35" s="137"/>
      <c r="V35" s="137"/>
    </row>
    <row r="36" spans="1:22" s="167" customFormat="1" ht="105" hidden="1">
      <c r="A36" s="157">
        <v>30</v>
      </c>
      <c r="B36" s="158">
        <v>2014</v>
      </c>
      <c r="C36" s="158" t="s">
        <v>21</v>
      </c>
      <c r="D36" s="159" t="s">
        <v>1083</v>
      </c>
      <c r="E36" s="150" t="s">
        <v>101</v>
      </c>
      <c r="F36" s="160">
        <v>41971</v>
      </c>
      <c r="G36" s="350" t="s">
        <v>1153</v>
      </c>
      <c r="H36" s="350" t="s">
        <v>28</v>
      </c>
      <c r="I36" s="385">
        <v>43465</v>
      </c>
      <c r="J36" s="135"/>
      <c r="K36" s="162">
        <v>43201</v>
      </c>
      <c r="L36" s="150" t="s">
        <v>102</v>
      </c>
      <c r="M36" s="148" t="s">
        <v>32</v>
      </c>
      <c r="N36" s="137"/>
      <c r="O36" s="137"/>
      <c r="P36" s="137"/>
      <c r="Q36" s="137"/>
      <c r="R36" s="137"/>
      <c r="S36" s="137"/>
      <c r="T36" s="137"/>
      <c r="U36" s="137"/>
      <c r="V36" s="137"/>
    </row>
    <row r="37" spans="1:22" s="167" customFormat="1" ht="60" hidden="1">
      <c r="A37" s="157">
        <v>31</v>
      </c>
      <c r="B37" s="158">
        <v>2014</v>
      </c>
      <c r="C37" s="158" t="s">
        <v>21</v>
      </c>
      <c r="D37" s="159" t="s">
        <v>1083</v>
      </c>
      <c r="E37" s="150" t="s">
        <v>103</v>
      </c>
      <c r="F37" s="160">
        <v>41971</v>
      </c>
      <c r="G37" s="161" t="s">
        <v>636</v>
      </c>
      <c r="H37" s="161" t="s">
        <v>28</v>
      </c>
      <c r="I37" s="343"/>
      <c r="J37" s="135"/>
      <c r="K37" s="162">
        <v>43201</v>
      </c>
      <c r="L37" s="150" t="s">
        <v>104</v>
      </c>
      <c r="M37" s="148" t="s">
        <v>30</v>
      </c>
      <c r="N37" s="137"/>
      <c r="O37" s="137"/>
      <c r="P37" s="137"/>
      <c r="Q37" s="137"/>
      <c r="R37" s="137"/>
      <c r="S37" s="137"/>
      <c r="T37" s="137"/>
      <c r="U37" s="137"/>
      <c r="V37" s="137"/>
    </row>
    <row r="38" spans="1:22" s="167" customFormat="1" ht="92.25" hidden="1" customHeight="1">
      <c r="A38" s="157">
        <v>32</v>
      </c>
      <c r="B38" s="158">
        <v>2014</v>
      </c>
      <c r="C38" s="158" t="s">
        <v>21</v>
      </c>
      <c r="D38" s="159" t="s">
        <v>1083</v>
      </c>
      <c r="E38" s="150" t="s">
        <v>105</v>
      </c>
      <c r="F38" s="160">
        <v>41971</v>
      </c>
      <c r="G38" s="350" t="s">
        <v>1154</v>
      </c>
      <c r="H38" s="350" t="s">
        <v>28</v>
      </c>
      <c r="I38" s="385">
        <v>43465</v>
      </c>
      <c r="J38" s="135"/>
      <c r="K38" s="162">
        <v>43201</v>
      </c>
      <c r="L38" s="150" t="s">
        <v>106</v>
      </c>
      <c r="M38" s="148" t="s">
        <v>32</v>
      </c>
      <c r="N38" s="137"/>
      <c r="O38" s="137"/>
      <c r="P38" s="137"/>
      <c r="Q38" s="137"/>
      <c r="R38" s="137"/>
      <c r="S38" s="137"/>
      <c r="T38" s="137"/>
      <c r="U38" s="137"/>
      <c r="V38" s="137"/>
    </row>
    <row r="39" spans="1:22" s="167" customFormat="1" ht="390" hidden="1">
      <c r="A39" s="157">
        <v>33</v>
      </c>
      <c r="B39" s="158">
        <v>2014</v>
      </c>
      <c r="C39" s="158" t="s">
        <v>21</v>
      </c>
      <c r="D39" s="159" t="s">
        <v>1083</v>
      </c>
      <c r="E39" s="150" t="s">
        <v>107</v>
      </c>
      <c r="F39" s="160">
        <v>41971</v>
      </c>
      <c r="G39" s="161" t="s">
        <v>636</v>
      </c>
      <c r="H39" s="161" t="s">
        <v>28</v>
      </c>
      <c r="I39" s="343"/>
      <c r="J39" s="135"/>
      <c r="K39" s="162">
        <v>43201</v>
      </c>
      <c r="L39" s="150" t="s">
        <v>108</v>
      </c>
      <c r="M39" s="148" t="s">
        <v>30</v>
      </c>
      <c r="N39" s="137"/>
      <c r="O39" s="137"/>
      <c r="P39" s="137"/>
      <c r="Q39" s="137"/>
      <c r="R39" s="137"/>
      <c r="S39" s="137"/>
      <c r="T39" s="137"/>
      <c r="U39" s="137"/>
      <c r="V39" s="137"/>
    </row>
    <row r="40" spans="1:22" s="167" customFormat="1" ht="45" hidden="1">
      <c r="A40" s="157">
        <v>34</v>
      </c>
      <c r="B40" s="158">
        <v>2014</v>
      </c>
      <c r="C40" s="158" t="s">
        <v>21</v>
      </c>
      <c r="D40" s="159" t="s">
        <v>1083</v>
      </c>
      <c r="E40" s="150" t="s">
        <v>109</v>
      </c>
      <c r="F40" s="160">
        <v>41971</v>
      </c>
      <c r="G40" s="161" t="s">
        <v>636</v>
      </c>
      <c r="H40" s="161" t="s">
        <v>28</v>
      </c>
      <c r="I40" s="343"/>
      <c r="J40" s="135"/>
      <c r="K40" s="162">
        <v>43201</v>
      </c>
      <c r="L40" s="150" t="s">
        <v>110</v>
      </c>
      <c r="M40" s="148" t="s">
        <v>30</v>
      </c>
      <c r="N40" s="137"/>
      <c r="O40" s="137"/>
      <c r="P40" s="137"/>
      <c r="Q40" s="137"/>
      <c r="R40" s="137"/>
      <c r="S40" s="137"/>
      <c r="T40" s="137"/>
      <c r="U40" s="137"/>
      <c r="V40" s="137"/>
    </row>
    <row r="41" spans="1:22" s="167" customFormat="1" ht="330" hidden="1">
      <c r="A41" s="157">
        <v>35</v>
      </c>
      <c r="B41" s="158">
        <v>2015</v>
      </c>
      <c r="C41" s="158" t="s">
        <v>21</v>
      </c>
      <c r="D41" s="159" t="s">
        <v>1083</v>
      </c>
      <c r="E41" s="150" t="s">
        <v>111</v>
      </c>
      <c r="F41" s="160">
        <v>42264</v>
      </c>
      <c r="G41" s="159" t="s">
        <v>1130</v>
      </c>
      <c r="H41" s="161" t="s">
        <v>28</v>
      </c>
      <c r="I41" s="162">
        <v>43208</v>
      </c>
      <c r="J41" s="135"/>
      <c r="K41" s="162">
        <v>43201</v>
      </c>
      <c r="L41" s="150" t="s">
        <v>112</v>
      </c>
      <c r="M41" s="148" t="s">
        <v>32</v>
      </c>
      <c r="N41" s="137"/>
      <c r="O41" s="137"/>
      <c r="P41" s="137"/>
      <c r="Q41" s="137"/>
      <c r="R41" s="137"/>
      <c r="S41" s="137"/>
      <c r="T41" s="137"/>
      <c r="U41" s="137"/>
      <c r="V41" s="137"/>
    </row>
    <row r="42" spans="1:22" s="167" customFormat="1" ht="330" hidden="1">
      <c r="A42" s="157">
        <v>36</v>
      </c>
      <c r="B42" s="158">
        <v>2015</v>
      </c>
      <c r="C42" s="158" t="s">
        <v>21</v>
      </c>
      <c r="D42" s="159" t="s">
        <v>1083</v>
      </c>
      <c r="E42" s="150" t="s">
        <v>113</v>
      </c>
      <c r="F42" s="160">
        <v>42264</v>
      </c>
      <c r="G42" s="350" t="s">
        <v>1155</v>
      </c>
      <c r="H42" s="348" t="s">
        <v>28</v>
      </c>
      <c r="I42" s="350" t="s">
        <v>1156</v>
      </c>
      <c r="J42" s="135"/>
      <c r="K42" s="162">
        <v>43201</v>
      </c>
      <c r="L42" s="150" t="s">
        <v>114</v>
      </c>
      <c r="M42" s="148" t="s">
        <v>32</v>
      </c>
      <c r="N42" s="137"/>
      <c r="O42" s="137"/>
      <c r="P42" s="137"/>
      <c r="Q42" s="137"/>
      <c r="R42" s="137"/>
      <c r="S42" s="137"/>
      <c r="T42" s="137"/>
      <c r="U42" s="137"/>
      <c r="V42" s="137"/>
    </row>
    <row r="43" spans="1:22" s="167" customFormat="1" ht="300" hidden="1">
      <c r="A43" s="157">
        <v>37</v>
      </c>
      <c r="B43" s="158">
        <v>2015</v>
      </c>
      <c r="C43" s="158" t="s">
        <v>21</v>
      </c>
      <c r="D43" s="159" t="s">
        <v>1083</v>
      </c>
      <c r="E43" s="150" t="s">
        <v>115</v>
      </c>
      <c r="F43" s="160">
        <v>42264</v>
      </c>
      <c r="G43" s="161" t="s">
        <v>636</v>
      </c>
      <c r="H43" s="161" t="s">
        <v>28</v>
      </c>
      <c r="I43" s="343"/>
      <c r="J43" s="135"/>
      <c r="K43" s="162">
        <v>43201</v>
      </c>
      <c r="L43" s="150" t="s">
        <v>116</v>
      </c>
      <c r="M43" s="148" t="s">
        <v>30</v>
      </c>
      <c r="N43" s="137"/>
      <c r="O43" s="137"/>
      <c r="P43" s="137"/>
      <c r="Q43" s="137"/>
      <c r="R43" s="137"/>
      <c r="S43" s="137"/>
      <c r="T43" s="137"/>
      <c r="U43" s="137"/>
      <c r="V43" s="137"/>
    </row>
    <row r="44" spans="1:22" s="167" customFormat="1" ht="240" hidden="1">
      <c r="A44" s="157">
        <v>38</v>
      </c>
      <c r="B44" s="158">
        <v>2015</v>
      </c>
      <c r="C44" s="158" t="s">
        <v>21</v>
      </c>
      <c r="D44" s="159" t="s">
        <v>1083</v>
      </c>
      <c r="E44" s="150" t="s">
        <v>117</v>
      </c>
      <c r="F44" s="160">
        <v>42264</v>
      </c>
      <c r="G44" s="161" t="s">
        <v>636</v>
      </c>
      <c r="H44" s="161" t="s">
        <v>28</v>
      </c>
      <c r="I44" s="343"/>
      <c r="J44" s="135"/>
      <c r="K44" s="162">
        <v>43201</v>
      </c>
      <c r="L44" s="150" t="s">
        <v>117</v>
      </c>
      <c r="M44" s="148" t="s">
        <v>30</v>
      </c>
      <c r="N44" s="137"/>
      <c r="O44" s="137"/>
      <c r="P44" s="137"/>
      <c r="Q44" s="137"/>
      <c r="R44" s="137"/>
      <c r="S44" s="137"/>
      <c r="T44" s="137"/>
      <c r="U44" s="137"/>
      <c r="V44" s="137"/>
    </row>
    <row r="45" spans="1:22" s="167" customFormat="1" ht="135" hidden="1">
      <c r="A45" s="157">
        <v>39</v>
      </c>
      <c r="B45" s="158">
        <v>2015</v>
      </c>
      <c r="C45" s="158" t="s">
        <v>21</v>
      </c>
      <c r="D45" s="159" t="s">
        <v>1083</v>
      </c>
      <c r="E45" s="150" t="s">
        <v>118</v>
      </c>
      <c r="F45" s="160">
        <v>42264</v>
      </c>
      <c r="G45" s="161" t="s">
        <v>636</v>
      </c>
      <c r="H45" s="161" t="s">
        <v>28</v>
      </c>
      <c r="I45" s="343"/>
      <c r="J45" s="135"/>
      <c r="K45" s="162">
        <v>43201</v>
      </c>
      <c r="L45" s="150" t="s">
        <v>119</v>
      </c>
      <c r="M45" s="148" t="s">
        <v>30</v>
      </c>
      <c r="N45" s="137"/>
      <c r="O45" s="137"/>
      <c r="P45" s="137"/>
      <c r="Q45" s="137"/>
      <c r="R45" s="137"/>
      <c r="S45" s="137"/>
      <c r="T45" s="137"/>
      <c r="U45" s="137"/>
      <c r="V45" s="137"/>
    </row>
    <row r="46" spans="1:22" s="167" customFormat="1" ht="150" hidden="1">
      <c r="A46" s="157">
        <v>40</v>
      </c>
      <c r="B46" s="158">
        <v>2015</v>
      </c>
      <c r="C46" s="158" t="s">
        <v>21</v>
      </c>
      <c r="D46" s="159" t="s">
        <v>1083</v>
      </c>
      <c r="E46" s="150" t="s">
        <v>120</v>
      </c>
      <c r="F46" s="160">
        <v>42264</v>
      </c>
      <c r="G46" s="161" t="s">
        <v>636</v>
      </c>
      <c r="H46" s="161" t="s">
        <v>28</v>
      </c>
      <c r="I46" s="343"/>
      <c r="J46" s="135"/>
      <c r="K46" s="162">
        <v>43201</v>
      </c>
      <c r="L46" s="150" t="s">
        <v>121</v>
      </c>
      <c r="M46" s="148" t="s">
        <v>30</v>
      </c>
      <c r="N46" s="137"/>
      <c r="O46" s="137"/>
      <c r="P46" s="137"/>
      <c r="Q46" s="137"/>
      <c r="R46" s="137"/>
      <c r="S46" s="137"/>
      <c r="T46" s="137"/>
      <c r="U46" s="137"/>
      <c r="V46" s="137"/>
    </row>
    <row r="47" spans="1:22" s="167" customFormat="1" ht="409.5" hidden="1">
      <c r="A47" s="157">
        <v>41</v>
      </c>
      <c r="B47" s="158">
        <v>2015</v>
      </c>
      <c r="C47" s="158" t="s">
        <v>21</v>
      </c>
      <c r="D47" s="159" t="s">
        <v>1083</v>
      </c>
      <c r="E47" s="150" t="s">
        <v>122</v>
      </c>
      <c r="F47" s="160">
        <v>42264</v>
      </c>
      <c r="G47" s="161" t="s">
        <v>636</v>
      </c>
      <c r="H47" s="161" t="s">
        <v>28</v>
      </c>
      <c r="I47" s="343"/>
      <c r="J47" s="135"/>
      <c r="K47" s="162">
        <v>43201</v>
      </c>
      <c r="L47" s="150" t="s">
        <v>85</v>
      </c>
      <c r="M47" s="148" t="s">
        <v>30</v>
      </c>
      <c r="N47" s="137"/>
      <c r="O47" s="137"/>
      <c r="P47" s="137"/>
      <c r="Q47" s="137"/>
      <c r="R47" s="137"/>
      <c r="S47" s="137"/>
      <c r="T47" s="137"/>
      <c r="U47" s="137"/>
      <c r="V47" s="137"/>
    </row>
    <row r="48" spans="1:22" s="167" customFormat="1" ht="300" hidden="1">
      <c r="A48" s="157">
        <v>42</v>
      </c>
      <c r="B48" s="158">
        <v>2017</v>
      </c>
      <c r="C48" s="158" t="s">
        <v>21</v>
      </c>
      <c r="D48" s="159" t="s">
        <v>1083</v>
      </c>
      <c r="E48" s="150" t="s">
        <v>123</v>
      </c>
      <c r="F48" s="160">
        <v>42937</v>
      </c>
      <c r="G48" s="161" t="s">
        <v>636</v>
      </c>
      <c r="H48" s="161" t="s">
        <v>28</v>
      </c>
      <c r="I48" s="343"/>
      <c r="J48" s="135"/>
      <c r="K48" s="162">
        <v>43201</v>
      </c>
      <c r="L48" s="150" t="s">
        <v>124</v>
      </c>
      <c r="M48" s="148" t="s">
        <v>30</v>
      </c>
      <c r="N48" s="137"/>
      <c r="O48" s="137"/>
      <c r="P48" s="137"/>
      <c r="Q48" s="137"/>
      <c r="R48" s="137"/>
      <c r="S48" s="137"/>
      <c r="T48" s="137"/>
      <c r="U48" s="137"/>
      <c r="V48" s="137"/>
    </row>
    <row r="49" spans="1:27" s="167" customFormat="1" ht="182.25" hidden="1" customHeight="1">
      <c r="A49" s="157">
        <v>43</v>
      </c>
      <c r="B49" s="158">
        <v>2017</v>
      </c>
      <c r="C49" s="158" t="s">
        <v>21</v>
      </c>
      <c r="D49" s="159" t="s">
        <v>1083</v>
      </c>
      <c r="E49" s="150" t="s">
        <v>125</v>
      </c>
      <c r="F49" s="160">
        <v>42937</v>
      </c>
      <c r="G49" s="350" t="s">
        <v>1148</v>
      </c>
      <c r="H49" s="350" t="s">
        <v>1149</v>
      </c>
      <c r="I49" s="349">
        <v>43464</v>
      </c>
      <c r="J49" s="135"/>
      <c r="K49" s="162">
        <v>43201</v>
      </c>
      <c r="L49" s="150" t="s">
        <v>126</v>
      </c>
      <c r="M49" s="148" t="s">
        <v>32</v>
      </c>
      <c r="N49" s="137"/>
      <c r="O49" s="137"/>
      <c r="P49" s="137"/>
      <c r="Q49" s="137"/>
      <c r="R49" s="137"/>
      <c r="S49" s="137"/>
      <c r="T49" s="137"/>
      <c r="U49" s="137"/>
      <c r="V49" s="137"/>
    </row>
    <row r="50" spans="1:27" s="167" customFormat="1" ht="120" hidden="1">
      <c r="A50" s="157">
        <v>44</v>
      </c>
      <c r="B50" s="158">
        <v>2017</v>
      </c>
      <c r="C50" s="158" t="s">
        <v>21</v>
      </c>
      <c r="D50" s="159" t="s">
        <v>1083</v>
      </c>
      <c r="E50" s="150" t="s">
        <v>127</v>
      </c>
      <c r="F50" s="160">
        <v>42937</v>
      </c>
      <c r="G50" s="161" t="s">
        <v>636</v>
      </c>
      <c r="H50" s="161"/>
      <c r="I50" s="343"/>
      <c r="J50" s="135"/>
      <c r="K50" s="162">
        <v>43201</v>
      </c>
      <c r="L50" s="150" t="s">
        <v>128</v>
      </c>
      <c r="M50" s="148" t="s">
        <v>30</v>
      </c>
      <c r="N50" s="137"/>
      <c r="O50" s="137"/>
      <c r="P50" s="137"/>
      <c r="Q50" s="137"/>
      <c r="R50" s="137"/>
      <c r="S50" s="137"/>
      <c r="T50" s="137"/>
      <c r="U50" s="137"/>
      <c r="V50" s="137"/>
    </row>
    <row r="51" spans="1:27" s="167" customFormat="1" ht="210" hidden="1">
      <c r="A51" s="157">
        <v>45</v>
      </c>
      <c r="B51" s="158">
        <v>2017</v>
      </c>
      <c r="C51" s="158" t="s">
        <v>21</v>
      </c>
      <c r="D51" s="159" t="s">
        <v>1083</v>
      </c>
      <c r="E51" s="150" t="s">
        <v>129</v>
      </c>
      <c r="F51" s="160">
        <v>42937</v>
      </c>
      <c r="G51" s="161" t="s">
        <v>636</v>
      </c>
      <c r="H51" s="161"/>
      <c r="I51" s="343"/>
      <c r="J51" s="135"/>
      <c r="K51" s="162">
        <v>43201</v>
      </c>
      <c r="L51" s="150" t="s">
        <v>130</v>
      </c>
      <c r="M51" s="148" t="s">
        <v>30</v>
      </c>
      <c r="N51" s="137"/>
      <c r="O51" s="137"/>
      <c r="P51" s="137"/>
      <c r="Q51" s="137"/>
      <c r="R51" s="137"/>
      <c r="S51" s="137"/>
      <c r="T51" s="137"/>
      <c r="U51" s="137"/>
      <c r="V51" s="137"/>
    </row>
    <row r="52" spans="1:27" s="167" customFormat="1" ht="60" hidden="1">
      <c r="A52" s="157">
        <v>46</v>
      </c>
      <c r="B52" s="158">
        <v>2017</v>
      </c>
      <c r="C52" s="158" t="s">
        <v>21</v>
      </c>
      <c r="D52" s="159" t="s">
        <v>1083</v>
      </c>
      <c r="E52" s="150" t="s">
        <v>131</v>
      </c>
      <c r="F52" s="160">
        <v>43098</v>
      </c>
      <c r="G52" s="422" t="s">
        <v>1157</v>
      </c>
      <c r="H52" s="348" t="s">
        <v>28</v>
      </c>
      <c r="I52" s="385">
        <v>43220</v>
      </c>
      <c r="J52" s="148"/>
      <c r="K52" s="162">
        <v>43200</v>
      </c>
      <c r="L52" s="190" t="s">
        <v>598</v>
      </c>
      <c r="M52" s="136" t="s">
        <v>32</v>
      </c>
      <c r="N52" s="168"/>
      <c r="O52" s="168"/>
      <c r="P52" s="168"/>
      <c r="Q52" s="168"/>
      <c r="R52" s="168"/>
      <c r="S52" s="168"/>
      <c r="T52" s="168"/>
      <c r="U52" s="168"/>
      <c r="V52" s="168"/>
      <c r="W52" s="169"/>
      <c r="X52" s="169"/>
      <c r="Y52" s="169"/>
      <c r="Z52" s="169"/>
      <c r="AA52" s="169"/>
    </row>
    <row r="53" spans="1:27" s="167" customFormat="1" ht="90" hidden="1">
      <c r="A53" s="157">
        <v>47</v>
      </c>
      <c r="B53" s="158">
        <v>2017</v>
      </c>
      <c r="C53" s="158" t="s">
        <v>21</v>
      </c>
      <c r="D53" s="159" t="s">
        <v>1083</v>
      </c>
      <c r="E53" s="150" t="s">
        <v>132</v>
      </c>
      <c r="F53" s="160">
        <v>43098</v>
      </c>
      <c r="G53" s="159" t="s">
        <v>1128</v>
      </c>
      <c r="H53" s="148" t="s">
        <v>28</v>
      </c>
      <c r="I53" s="343">
        <v>2017</v>
      </c>
      <c r="J53" s="148"/>
      <c r="K53" s="162">
        <v>43200</v>
      </c>
      <c r="L53" s="190" t="s">
        <v>598</v>
      </c>
      <c r="M53" s="136" t="s">
        <v>32</v>
      </c>
      <c r="N53" s="168"/>
      <c r="O53" s="168"/>
      <c r="P53" s="168"/>
      <c r="Q53" s="168"/>
      <c r="R53" s="168"/>
      <c r="S53" s="168"/>
      <c r="T53" s="168"/>
      <c r="U53" s="168"/>
      <c r="V53" s="168"/>
      <c r="W53" s="169"/>
      <c r="X53" s="169"/>
      <c r="Y53" s="169"/>
      <c r="Z53" s="169"/>
      <c r="AA53" s="169"/>
    </row>
    <row r="54" spans="1:27" s="167" customFormat="1" ht="105" hidden="1">
      <c r="A54" s="157">
        <v>48</v>
      </c>
      <c r="B54" s="158">
        <v>2017</v>
      </c>
      <c r="C54" s="158" t="s">
        <v>21</v>
      </c>
      <c r="D54" s="159" t="s">
        <v>1083</v>
      </c>
      <c r="E54" s="150" t="s">
        <v>133</v>
      </c>
      <c r="F54" s="160">
        <v>43098</v>
      </c>
      <c r="G54" s="159" t="s">
        <v>1127</v>
      </c>
      <c r="H54" s="148" t="s">
        <v>28</v>
      </c>
      <c r="I54" s="343">
        <v>2017</v>
      </c>
      <c r="J54" s="148"/>
      <c r="K54" s="162">
        <v>43200</v>
      </c>
      <c r="L54" s="190" t="s">
        <v>598</v>
      </c>
      <c r="M54" s="136" t="s">
        <v>32</v>
      </c>
      <c r="N54" s="168"/>
      <c r="O54" s="168"/>
      <c r="P54" s="168"/>
      <c r="Q54" s="168"/>
      <c r="R54" s="168"/>
      <c r="S54" s="168"/>
      <c r="T54" s="168"/>
      <c r="U54" s="168"/>
      <c r="V54" s="168"/>
      <c r="W54" s="169"/>
      <c r="X54" s="169"/>
      <c r="Y54" s="169"/>
      <c r="Z54" s="169"/>
      <c r="AA54" s="169"/>
    </row>
    <row r="55" spans="1:27" s="167" customFormat="1" ht="153.75" hidden="1" customHeight="1">
      <c r="A55" s="157">
        <v>49</v>
      </c>
      <c r="B55" s="158">
        <v>2017</v>
      </c>
      <c r="C55" s="158" t="s">
        <v>21</v>
      </c>
      <c r="D55" s="159" t="s">
        <v>1083</v>
      </c>
      <c r="E55" s="150" t="s">
        <v>134</v>
      </c>
      <c r="F55" s="160">
        <v>43098</v>
      </c>
      <c r="G55" s="161" t="s">
        <v>1121</v>
      </c>
      <c r="H55" s="148" t="s">
        <v>28</v>
      </c>
      <c r="I55" s="343">
        <v>2017</v>
      </c>
      <c r="J55" s="148"/>
      <c r="K55" s="162">
        <v>43200</v>
      </c>
      <c r="L55" s="190" t="s">
        <v>598</v>
      </c>
      <c r="M55" s="136" t="s">
        <v>32</v>
      </c>
      <c r="N55" s="168"/>
      <c r="O55" s="168"/>
      <c r="P55" s="168"/>
      <c r="Q55" s="168"/>
      <c r="R55" s="168"/>
      <c r="S55" s="168"/>
      <c r="T55" s="168"/>
      <c r="U55" s="168"/>
      <c r="V55" s="168"/>
      <c r="W55" s="169"/>
      <c r="X55" s="169"/>
      <c r="Y55" s="169"/>
      <c r="Z55" s="169"/>
      <c r="AA55" s="169"/>
    </row>
    <row r="56" spans="1:27" s="167" customFormat="1" ht="164.25" hidden="1" customHeight="1">
      <c r="A56" s="157">
        <v>50</v>
      </c>
      <c r="B56" s="158">
        <v>2017</v>
      </c>
      <c r="C56" s="158" t="s">
        <v>21</v>
      </c>
      <c r="D56" s="159" t="s">
        <v>1083</v>
      </c>
      <c r="E56" s="150" t="s">
        <v>135</v>
      </c>
      <c r="F56" s="160">
        <v>43098</v>
      </c>
      <c r="G56" s="161" t="s">
        <v>1122</v>
      </c>
      <c r="H56" s="148" t="s">
        <v>28</v>
      </c>
      <c r="I56" s="343">
        <v>2017</v>
      </c>
      <c r="J56" s="148"/>
      <c r="K56" s="162">
        <v>43200</v>
      </c>
      <c r="L56" s="190" t="s">
        <v>598</v>
      </c>
      <c r="M56" s="136" t="s">
        <v>32</v>
      </c>
      <c r="N56" s="168"/>
      <c r="O56" s="168"/>
      <c r="P56" s="168"/>
      <c r="Q56" s="168"/>
      <c r="R56" s="168"/>
      <c r="S56" s="168"/>
      <c r="T56" s="168"/>
      <c r="U56" s="168"/>
      <c r="V56" s="168"/>
      <c r="W56" s="169"/>
      <c r="X56" s="169"/>
      <c r="Y56" s="169"/>
      <c r="Z56" s="169"/>
      <c r="AA56" s="169"/>
    </row>
    <row r="57" spans="1:27" s="167" customFormat="1" ht="150" hidden="1">
      <c r="A57" s="157">
        <v>51</v>
      </c>
      <c r="B57" s="158">
        <v>2017</v>
      </c>
      <c r="C57" s="158" t="s">
        <v>21</v>
      </c>
      <c r="D57" s="159" t="s">
        <v>1083</v>
      </c>
      <c r="E57" s="150" t="s">
        <v>136</v>
      </c>
      <c r="F57" s="160">
        <v>43098</v>
      </c>
      <c r="G57" s="159" t="s">
        <v>1123</v>
      </c>
      <c r="H57" s="148" t="s">
        <v>28</v>
      </c>
      <c r="I57" s="343">
        <v>2017</v>
      </c>
      <c r="J57" s="148"/>
      <c r="K57" s="162">
        <v>43200</v>
      </c>
      <c r="L57" s="190" t="s">
        <v>598</v>
      </c>
      <c r="M57" s="136" t="s">
        <v>32</v>
      </c>
      <c r="N57" s="168"/>
      <c r="O57" s="168"/>
      <c r="P57" s="168"/>
      <c r="Q57" s="168"/>
      <c r="R57" s="168"/>
      <c r="S57" s="168"/>
      <c r="T57" s="168"/>
      <c r="U57" s="168"/>
      <c r="V57" s="168"/>
      <c r="W57" s="169"/>
      <c r="X57" s="169"/>
      <c r="Y57" s="169"/>
      <c r="Z57" s="169"/>
      <c r="AA57" s="169"/>
    </row>
    <row r="58" spans="1:27" s="167" customFormat="1" ht="105" hidden="1">
      <c r="A58" s="157">
        <v>52</v>
      </c>
      <c r="B58" s="170">
        <v>2015</v>
      </c>
      <c r="C58" s="170" t="s">
        <v>185</v>
      </c>
      <c r="D58" s="159" t="s">
        <v>1083</v>
      </c>
      <c r="E58" s="172" t="s">
        <v>187</v>
      </c>
      <c r="F58" s="171">
        <v>42054</v>
      </c>
      <c r="G58" s="172" t="s">
        <v>188</v>
      </c>
      <c r="H58" s="170" t="s">
        <v>28</v>
      </c>
      <c r="I58" s="171">
        <v>42054</v>
      </c>
      <c r="J58" s="170"/>
      <c r="K58" s="173">
        <v>43199</v>
      </c>
      <c r="L58" s="172" t="s">
        <v>189</v>
      </c>
      <c r="M58" s="170" t="s">
        <v>30</v>
      </c>
      <c r="N58" s="174"/>
      <c r="O58" s="174"/>
      <c r="P58" s="174"/>
      <c r="Q58" s="174"/>
      <c r="R58" s="174"/>
      <c r="S58" s="174"/>
      <c r="T58" s="174"/>
      <c r="U58" s="174"/>
      <c r="V58" s="174"/>
    </row>
    <row r="59" spans="1:27" s="167" customFormat="1" ht="120" hidden="1">
      <c r="A59" s="157">
        <v>53</v>
      </c>
      <c r="B59" s="170">
        <v>2014</v>
      </c>
      <c r="C59" s="170" t="s">
        <v>185</v>
      </c>
      <c r="D59" s="175" t="s">
        <v>1089</v>
      </c>
      <c r="E59" s="175" t="s">
        <v>190</v>
      </c>
      <c r="F59" s="171">
        <v>41843</v>
      </c>
      <c r="G59" s="176" t="s">
        <v>191</v>
      </c>
      <c r="H59" s="170" t="s">
        <v>28</v>
      </c>
      <c r="I59" s="171">
        <v>41843</v>
      </c>
      <c r="J59" s="170"/>
      <c r="K59" s="173">
        <v>43199</v>
      </c>
      <c r="L59" s="172" t="s">
        <v>192</v>
      </c>
      <c r="M59" s="170" t="s">
        <v>30</v>
      </c>
      <c r="N59" s="174"/>
      <c r="O59" s="174"/>
      <c r="P59" s="174"/>
      <c r="Q59" s="174"/>
      <c r="R59" s="174"/>
      <c r="S59" s="174"/>
      <c r="T59" s="174"/>
      <c r="U59" s="174"/>
      <c r="V59" s="174"/>
    </row>
    <row r="60" spans="1:27" s="167" customFormat="1" ht="60" hidden="1">
      <c r="A60" s="157">
        <v>54</v>
      </c>
      <c r="B60" s="170">
        <v>2014</v>
      </c>
      <c r="C60" s="170" t="s">
        <v>185</v>
      </c>
      <c r="D60" s="175" t="s">
        <v>1089</v>
      </c>
      <c r="E60" s="172" t="s">
        <v>193</v>
      </c>
      <c r="F60" s="171">
        <v>41843</v>
      </c>
      <c r="G60" s="176" t="s">
        <v>191</v>
      </c>
      <c r="H60" s="170" t="s">
        <v>28</v>
      </c>
      <c r="I60" s="171">
        <v>41843</v>
      </c>
      <c r="J60" s="170"/>
      <c r="K60" s="173">
        <v>43199</v>
      </c>
      <c r="L60" s="172" t="s">
        <v>194</v>
      </c>
      <c r="M60" s="170" t="s">
        <v>30</v>
      </c>
      <c r="N60" s="174"/>
      <c r="O60" s="174"/>
      <c r="P60" s="174"/>
      <c r="Q60" s="174"/>
      <c r="R60" s="174"/>
      <c r="S60" s="174"/>
      <c r="T60" s="174"/>
      <c r="U60" s="174"/>
      <c r="V60" s="174"/>
    </row>
    <row r="61" spans="1:27" s="167" customFormat="1" ht="120" hidden="1">
      <c r="A61" s="157">
        <v>55</v>
      </c>
      <c r="B61" s="170">
        <v>2014</v>
      </c>
      <c r="C61" s="170" t="s">
        <v>185</v>
      </c>
      <c r="D61" s="175" t="s">
        <v>1089</v>
      </c>
      <c r="E61" s="172" t="s">
        <v>195</v>
      </c>
      <c r="F61" s="171">
        <v>41843</v>
      </c>
      <c r="G61" s="176" t="s">
        <v>191</v>
      </c>
      <c r="H61" s="170" t="s">
        <v>28</v>
      </c>
      <c r="I61" s="171">
        <v>41843</v>
      </c>
      <c r="J61" s="170"/>
      <c r="K61" s="173">
        <v>43199</v>
      </c>
      <c r="L61" s="172" t="s">
        <v>192</v>
      </c>
      <c r="M61" s="170" t="s">
        <v>30</v>
      </c>
      <c r="N61" s="177"/>
      <c r="O61" s="174"/>
      <c r="P61" s="174"/>
      <c r="Q61" s="177"/>
      <c r="R61" s="174"/>
      <c r="S61" s="174"/>
      <c r="T61" s="177"/>
      <c r="U61" s="174"/>
      <c r="V61" s="174"/>
    </row>
    <row r="62" spans="1:27" s="167" customFormat="1" ht="120" hidden="1">
      <c r="A62" s="157">
        <v>56</v>
      </c>
      <c r="B62" s="170">
        <v>2014</v>
      </c>
      <c r="C62" s="170" t="s">
        <v>185</v>
      </c>
      <c r="D62" s="175" t="s">
        <v>1089</v>
      </c>
      <c r="E62" s="172" t="s">
        <v>196</v>
      </c>
      <c r="F62" s="171">
        <v>41843</v>
      </c>
      <c r="G62" s="176" t="s">
        <v>191</v>
      </c>
      <c r="H62" s="170" t="s">
        <v>28</v>
      </c>
      <c r="I62" s="171">
        <v>41843</v>
      </c>
      <c r="J62" s="170"/>
      <c r="K62" s="173">
        <v>43199</v>
      </c>
      <c r="L62" s="172" t="s">
        <v>192</v>
      </c>
      <c r="M62" s="170" t="s">
        <v>30</v>
      </c>
      <c r="N62" s="177"/>
      <c r="O62" s="174"/>
      <c r="P62" s="174"/>
      <c r="Q62" s="177"/>
      <c r="R62" s="174"/>
      <c r="S62" s="174"/>
      <c r="T62" s="177"/>
      <c r="U62" s="174"/>
      <c r="V62" s="174"/>
    </row>
    <row r="63" spans="1:27" s="167" customFormat="1" ht="180" hidden="1">
      <c r="A63" s="157">
        <v>57</v>
      </c>
      <c r="B63" s="170">
        <v>2014</v>
      </c>
      <c r="C63" s="170" t="s">
        <v>185</v>
      </c>
      <c r="D63" s="175" t="s">
        <v>1089</v>
      </c>
      <c r="E63" s="172" t="s">
        <v>197</v>
      </c>
      <c r="F63" s="171">
        <v>41843</v>
      </c>
      <c r="G63" s="176" t="s">
        <v>191</v>
      </c>
      <c r="H63" s="170" t="s">
        <v>28</v>
      </c>
      <c r="I63" s="171">
        <v>41843</v>
      </c>
      <c r="J63" s="170"/>
      <c r="K63" s="173">
        <v>43199</v>
      </c>
      <c r="L63" s="172" t="s">
        <v>192</v>
      </c>
      <c r="M63" s="170" t="s">
        <v>30</v>
      </c>
      <c r="N63" s="177"/>
      <c r="O63" s="174"/>
      <c r="P63" s="174"/>
      <c r="Q63" s="177"/>
      <c r="R63" s="174"/>
      <c r="S63" s="174"/>
      <c r="T63" s="177"/>
      <c r="U63" s="174"/>
      <c r="V63" s="174"/>
    </row>
    <row r="64" spans="1:27" s="167" customFormat="1" ht="150" hidden="1">
      <c r="A64" s="157">
        <v>58</v>
      </c>
      <c r="B64" s="170">
        <v>2014</v>
      </c>
      <c r="C64" s="170" t="s">
        <v>185</v>
      </c>
      <c r="D64" s="175" t="s">
        <v>1089</v>
      </c>
      <c r="E64" s="172" t="s">
        <v>198</v>
      </c>
      <c r="F64" s="171">
        <v>41843</v>
      </c>
      <c r="G64" s="176" t="s">
        <v>191</v>
      </c>
      <c r="H64" s="170" t="s">
        <v>28</v>
      </c>
      <c r="I64" s="171">
        <v>41843</v>
      </c>
      <c r="J64" s="170"/>
      <c r="K64" s="173">
        <v>43199</v>
      </c>
      <c r="L64" s="172" t="s">
        <v>192</v>
      </c>
      <c r="M64" s="170" t="s">
        <v>30</v>
      </c>
      <c r="N64" s="177"/>
      <c r="O64" s="174"/>
      <c r="P64" s="174"/>
      <c r="Q64" s="177"/>
      <c r="R64" s="174"/>
      <c r="S64" s="174"/>
      <c r="T64" s="177"/>
      <c r="U64" s="174"/>
      <c r="V64" s="174"/>
    </row>
    <row r="65" spans="1:22" s="167" customFormat="1" ht="180" hidden="1">
      <c r="A65" s="157">
        <v>59</v>
      </c>
      <c r="B65" s="170">
        <v>2014</v>
      </c>
      <c r="C65" s="170" t="s">
        <v>185</v>
      </c>
      <c r="D65" s="175" t="s">
        <v>1089</v>
      </c>
      <c r="E65" s="172" t="s">
        <v>199</v>
      </c>
      <c r="F65" s="171">
        <v>41843</v>
      </c>
      <c r="G65" s="176" t="s">
        <v>191</v>
      </c>
      <c r="H65" s="170" t="s">
        <v>28</v>
      </c>
      <c r="I65" s="171">
        <v>41843</v>
      </c>
      <c r="J65" s="170"/>
      <c r="K65" s="173">
        <v>43199</v>
      </c>
      <c r="L65" s="170" t="s">
        <v>192</v>
      </c>
      <c r="M65" s="170" t="s">
        <v>30</v>
      </c>
      <c r="N65" s="177"/>
      <c r="O65" s="174"/>
      <c r="P65" s="174"/>
      <c r="Q65" s="177"/>
      <c r="R65" s="174"/>
      <c r="S65" s="174"/>
      <c r="T65" s="177"/>
      <c r="U65" s="174"/>
      <c r="V65" s="174"/>
    </row>
    <row r="66" spans="1:22" s="167" customFormat="1" ht="120" hidden="1">
      <c r="A66" s="157">
        <v>60</v>
      </c>
      <c r="B66" s="170">
        <v>2014</v>
      </c>
      <c r="C66" s="170" t="s">
        <v>185</v>
      </c>
      <c r="D66" s="175" t="s">
        <v>1089</v>
      </c>
      <c r="E66" s="172" t="s">
        <v>200</v>
      </c>
      <c r="F66" s="171">
        <v>41843</v>
      </c>
      <c r="G66" s="176" t="s">
        <v>191</v>
      </c>
      <c r="H66" s="170" t="s">
        <v>28</v>
      </c>
      <c r="I66" s="171">
        <v>41843</v>
      </c>
      <c r="J66" s="170"/>
      <c r="K66" s="173">
        <v>43199</v>
      </c>
      <c r="L66" s="172" t="s">
        <v>192</v>
      </c>
      <c r="M66" s="170" t="s">
        <v>30</v>
      </c>
      <c r="N66" s="178"/>
      <c r="O66" s="178"/>
      <c r="P66" s="178"/>
      <c r="Q66" s="178"/>
      <c r="R66" s="178"/>
      <c r="S66" s="178"/>
      <c r="T66" s="178"/>
      <c r="U66" s="178"/>
      <c r="V66" s="178"/>
    </row>
    <row r="67" spans="1:22" s="167" customFormat="1" ht="120" hidden="1">
      <c r="A67" s="157">
        <v>61</v>
      </c>
      <c r="B67" s="170">
        <v>2014</v>
      </c>
      <c r="C67" s="170" t="s">
        <v>185</v>
      </c>
      <c r="D67" s="175" t="s">
        <v>1089</v>
      </c>
      <c r="E67" s="172" t="s">
        <v>201</v>
      </c>
      <c r="F67" s="171">
        <v>41843</v>
      </c>
      <c r="G67" s="176" t="s">
        <v>191</v>
      </c>
      <c r="H67" s="170" t="s">
        <v>28</v>
      </c>
      <c r="I67" s="171">
        <v>41843</v>
      </c>
      <c r="J67" s="170"/>
      <c r="K67" s="173">
        <v>43199</v>
      </c>
      <c r="L67" s="172" t="s">
        <v>192</v>
      </c>
      <c r="M67" s="170" t="s">
        <v>30</v>
      </c>
      <c r="N67" s="178"/>
      <c r="O67" s="178"/>
      <c r="P67" s="178"/>
      <c r="Q67" s="178"/>
      <c r="R67" s="178"/>
      <c r="S67" s="178"/>
      <c r="T67" s="178"/>
      <c r="U67" s="178"/>
      <c r="V67" s="178"/>
    </row>
    <row r="68" spans="1:22" s="167" customFormat="1" ht="120" hidden="1">
      <c r="A68" s="157">
        <v>62</v>
      </c>
      <c r="B68" s="170">
        <v>2014</v>
      </c>
      <c r="C68" s="170" t="s">
        <v>185</v>
      </c>
      <c r="D68" s="175" t="s">
        <v>1089</v>
      </c>
      <c r="E68" s="172" t="s">
        <v>202</v>
      </c>
      <c r="F68" s="171">
        <v>41843</v>
      </c>
      <c r="G68" s="176" t="s">
        <v>191</v>
      </c>
      <c r="H68" s="170" t="s">
        <v>28</v>
      </c>
      <c r="I68" s="171">
        <v>41843</v>
      </c>
      <c r="J68" s="170"/>
      <c r="K68" s="173">
        <v>43199</v>
      </c>
      <c r="L68" s="172" t="s">
        <v>192</v>
      </c>
      <c r="M68" s="170" t="s">
        <v>30</v>
      </c>
      <c r="N68" s="178"/>
      <c r="O68" s="178"/>
      <c r="P68" s="178"/>
      <c r="Q68" s="178"/>
      <c r="R68" s="178"/>
      <c r="S68" s="178"/>
      <c r="T68" s="178"/>
      <c r="U68" s="178"/>
      <c r="V68" s="178"/>
    </row>
    <row r="69" spans="1:22" s="167" customFormat="1" ht="105" hidden="1">
      <c r="A69" s="157">
        <v>63</v>
      </c>
      <c r="B69" s="170">
        <v>2016</v>
      </c>
      <c r="C69" s="170" t="s">
        <v>185</v>
      </c>
      <c r="D69" s="175" t="s">
        <v>1089</v>
      </c>
      <c r="E69" s="172" t="s">
        <v>203</v>
      </c>
      <c r="F69" s="171">
        <v>42713</v>
      </c>
      <c r="G69" s="172" t="s">
        <v>204</v>
      </c>
      <c r="H69" s="170" t="s">
        <v>28</v>
      </c>
      <c r="I69" s="171">
        <v>42713</v>
      </c>
      <c r="J69" s="170"/>
      <c r="K69" s="173">
        <v>43199</v>
      </c>
      <c r="L69" s="172" t="s">
        <v>205</v>
      </c>
      <c r="M69" s="170" t="s">
        <v>30</v>
      </c>
      <c r="N69" s="178"/>
      <c r="O69" s="178"/>
      <c r="P69" s="178"/>
      <c r="Q69" s="178"/>
      <c r="R69" s="178"/>
      <c r="S69" s="178"/>
      <c r="T69" s="178"/>
      <c r="U69" s="178"/>
      <c r="V69" s="178"/>
    </row>
    <row r="70" spans="1:22" s="167" customFormat="1" ht="120" hidden="1">
      <c r="A70" s="157">
        <v>64</v>
      </c>
      <c r="B70" s="170">
        <v>2016</v>
      </c>
      <c r="C70" s="170" t="s">
        <v>185</v>
      </c>
      <c r="D70" s="175" t="s">
        <v>1089</v>
      </c>
      <c r="E70" s="172" t="s">
        <v>206</v>
      </c>
      <c r="F70" s="171">
        <v>42713</v>
      </c>
      <c r="G70" s="172" t="s">
        <v>207</v>
      </c>
      <c r="H70" s="170" t="s">
        <v>28</v>
      </c>
      <c r="I70" s="171">
        <v>42713</v>
      </c>
      <c r="J70" s="170"/>
      <c r="K70" s="172">
        <v>43199</v>
      </c>
      <c r="L70" s="172" t="s">
        <v>208</v>
      </c>
      <c r="M70" s="170" t="s">
        <v>30</v>
      </c>
      <c r="N70" s="178"/>
      <c r="O70" s="178"/>
      <c r="P70" s="178"/>
      <c r="Q70" s="178"/>
      <c r="R70" s="178"/>
      <c r="S70" s="178"/>
      <c r="T70" s="178"/>
      <c r="U70" s="178"/>
      <c r="V70" s="178"/>
    </row>
    <row r="71" spans="1:22" s="167" customFormat="1" ht="45" hidden="1">
      <c r="A71" s="157">
        <v>65</v>
      </c>
      <c r="B71" s="170">
        <v>2014</v>
      </c>
      <c r="C71" s="170" t="s">
        <v>185</v>
      </c>
      <c r="D71" s="175" t="s">
        <v>1089</v>
      </c>
      <c r="E71" s="172" t="s">
        <v>209</v>
      </c>
      <c r="F71" s="171">
        <v>41843</v>
      </c>
      <c r="G71" s="172" t="s">
        <v>210</v>
      </c>
      <c r="H71" s="170" t="s">
        <v>28</v>
      </c>
      <c r="I71" s="171">
        <v>41843</v>
      </c>
      <c r="J71" s="170"/>
      <c r="K71" s="173">
        <v>43199</v>
      </c>
      <c r="L71" s="172" t="s">
        <v>211</v>
      </c>
      <c r="M71" s="170" t="s">
        <v>30</v>
      </c>
      <c r="N71" s="178"/>
      <c r="O71" s="178"/>
      <c r="P71" s="178"/>
      <c r="Q71" s="178"/>
      <c r="R71" s="178"/>
      <c r="S71" s="178"/>
      <c r="T71" s="178"/>
      <c r="U71" s="178"/>
      <c r="V71" s="178"/>
    </row>
    <row r="72" spans="1:22" s="167" customFormat="1" ht="90" hidden="1">
      <c r="A72" s="157">
        <v>66</v>
      </c>
      <c r="B72" s="170">
        <v>2014</v>
      </c>
      <c r="C72" s="170" t="s">
        <v>185</v>
      </c>
      <c r="D72" s="175" t="s">
        <v>1089</v>
      </c>
      <c r="E72" s="172" t="s">
        <v>212</v>
      </c>
      <c r="F72" s="171">
        <v>41843</v>
      </c>
      <c r="G72" s="172" t="s">
        <v>213</v>
      </c>
      <c r="H72" s="170" t="s">
        <v>28</v>
      </c>
      <c r="I72" s="171">
        <v>41843</v>
      </c>
      <c r="J72" s="170"/>
      <c r="K72" s="173">
        <v>43199</v>
      </c>
      <c r="L72" s="172" t="s">
        <v>214</v>
      </c>
      <c r="M72" s="170" t="s">
        <v>30</v>
      </c>
      <c r="N72" s="178"/>
      <c r="O72" s="178"/>
      <c r="P72" s="178"/>
      <c r="Q72" s="178"/>
      <c r="R72" s="178"/>
      <c r="S72" s="178"/>
      <c r="T72" s="178"/>
      <c r="U72" s="178"/>
      <c r="V72" s="178"/>
    </row>
    <row r="73" spans="1:22" s="167" customFormat="1" ht="90" hidden="1">
      <c r="A73" s="157">
        <v>67</v>
      </c>
      <c r="B73" s="170">
        <v>2014</v>
      </c>
      <c r="C73" s="170" t="s">
        <v>185</v>
      </c>
      <c r="D73" s="175" t="s">
        <v>1089</v>
      </c>
      <c r="E73" s="172" t="s">
        <v>600</v>
      </c>
      <c r="F73" s="171">
        <v>41807</v>
      </c>
      <c r="G73" s="172" t="s">
        <v>601</v>
      </c>
      <c r="H73" s="170" t="s">
        <v>217</v>
      </c>
      <c r="I73" s="171">
        <v>41807</v>
      </c>
      <c r="J73" s="170"/>
      <c r="K73" s="173">
        <v>43199</v>
      </c>
      <c r="L73" s="172" t="s">
        <v>602</v>
      </c>
      <c r="M73" s="170" t="s">
        <v>32</v>
      </c>
      <c r="N73" s="178"/>
      <c r="O73" s="178"/>
      <c r="P73" s="178"/>
      <c r="Q73" s="178"/>
      <c r="R73" s="178"/>
      <c r="S73" s="178"/>
      <c r="T73" s="178"/>
      <c r="U73" s="178"/>
      <c r="V73" s="178"/>
    </row>
    <row r="74" spans="1:22" s="167" customFormat="1" ht="150" hidden="1">
      <c r="A74" s="157">
        <v>68</v>
      </c>
      <c r="B74" s="170">
        <v>2014</v>
      </c>
      <c r="C74" s="170" t="s">
        <v>185</v>
      </c>
      <c r="D74" s="175" t="s">
        <v>1089</v>
      </c>
      <c r="E74" s="172" t="s">
        <v>603</v>
      </c>
      <c r="F74" s="171">
        <v>41807</v>
      </c>
      <c r="G74" s="172" t="s">
        <v>601</v>
      </c>
      <c r="H74" s="170" t="s">
        <v>217</v>
      </c>
      <c r="I74" s="171">
        <v>41807</v>
      </c>
      <c r="J74" s="170"/>
      <c r="K74" s="173">
        <v>43199</v>
      </c>
      <c r="L74" s="172" t="s">
        <v>602</v>
      </c>
      <c r="M74" s="170" t="s">
        <v>32</v>
      </c>
      <c r="N74" s="178"/>
      <c r="O74" s="178"/>
      <c r="P74" s="178"/>
      <c r="Q74" s="178"/>
      <c r="R74" s="178"/>
      <c r="S74" s="178"/>
      <c r="T74" s="178"/>
      <c r="U74" s="178"/>
      <c r="V74" s="178"/>
    </row>
    <row r="75" spans="1:22" s="167" customFormat="1" ht="120" hidden="1">
      <c r="A75" s="157">
        <v>69</v>
      </c>
      <c r="B75" s="170">
        <v>2014</v>
      </c>
      <c r="C75" s="170" t="s">
        <v>185</v>
      </c>
      <c r="D75" s="175" t="s">
        <v>1089</v>
      </c>
      <c r="E75" s="172" t="s">
        <v>215</v>
      </c>
      <c r="F75" s="171">
        <v>42903</v>
      </c>
      <c r="G75" s="172" t="s">
        <v>216</v>
      </c>
      <c r="H75" s="170" t="s">
        <v>217</v>
      </c>
      <c r="I75" s="171">
        <v>41807</v>
      </c>
      <c r="J75" s="170"/>
      <c r="K75" s="173">
        <v>43199</v>
      </c>
      <c r="L75" s="172" t="s">
        <v>218</v>
      </c>
      <c r="M75" s="170" t="s">
        <v>30</v>
      </c>
      <c r="N75" s="178"/>
      <c r="O75" s="178"/>
      <c r="P75" s="178"/>
      <c r="Q75" s="178"/>
      <c r="R75" s="178"/>
      <c r="S75" s="178"/>
      <c r="T75" s="178"/>
      <c r="U75" s="178"/>
      <c r="V75" s="178"/>
    </row>
    <row r="76" spans="1:22" s="167" customFormat="1" ht="45" hidden="1">
      <c r="A76" s="157">
        <v>70</v>
      </c>
      <c r="B76" s="170">
        <v>2016</v>
      </c>
      <c r="C76" s="170" t="s">
        <v>185</v>
      </c>
      <c r="D76" s="175" t="s">
        <v>1089</v>
      </c>
      <c r="E76" s="172" t="s">
        <v>219</v>
      </c>
      <c r="F76" s="171">
        <v>42903</v>
      </c>
      <c r="G76" s="172" t="s">
        <v>220</v>
      </c>
      <c r="H76" s="170" t="s">
        <v>217</v>
      </c>
      <c r="I76" s="171">
        <v>41807</v>
      </c>
      <c r="J76" s="170"/>
      <c r="K76" s="173">
        <v>43199</v>
      </c>
      <c r="L76" s="172" t="s">
        <v>221</v>
      </c>
      <c r="M76" s="170" t="s">
        <v>30</v>
      </c>
      <c r="N76" s="178"/>
      <c r="O76" s="178"/>
      <c r="P76" s="178"/>
      <c r="Q76" s="178"/>
      <c r="R76" s="178"/>
      <c r="S76" s="178"/>
      <c r="T76" s="178"/>
      <c r="U76" s="178"/>
      <c r="V76" s="178"/>
    </row>
    <row r="77" spans="1:22" s="167" customFormat="1" ht="180" hidden="1">
      <c r="A77" s="157">
        <v>71</v>
      </c>
      <c r="B77" s="170">
        <v>2015</v>
      </c>
      <c r="C77" s="170" t="s">
        <v>185</v>
      </c>
      <c r="D77" s="175" t="s">
        <v>1089</v>
      </c>
      <c r="E77" s="172" t="s">
        <v>222</v>
      </c>
      <c r="F77" s="171">
        <v>42080</v>
      </c>
      <c r="G77" s="172" t="s">
        <v>223</v>
      </c>
      <c r="H77" s="170" t="s">
        <v>28</v>
      </c>
      <c r="I77" s="171">
        <v>42080</v>
      </c>
      <c r="J77" s="170"/>
      <c r="K77" s="173">
        <v>43199</v>
      </c>
      <c r="L77" s="172" t="s">
        <v>224</v>
      </c>
      <c r="M77" s="170" t="s">
        <v>30</v>
      </c>
      <c r="N77" s="178"/>
      <c r="O77" s="178"/>
      <c r="P77" s="178"/>
      <c r="Q77" s="178"/>
      <c r="R77" s="178"/>
      <c r="S77" s="178"/>
      <c r="T77" s="178"/>
      <c r="U77" s="178"/>
      <c r="V77" s="178"/>
    </row>
    <row r="78" spans="1:22" s="167" customFormat="1" ht="180" hidden="1">
      <c r="A78" s="157">
        <v>72</v>
      </c>
      <c r="B78" s="170">
        <v>2015</v>
      </c>
      <c r="C78" s="170" t="s">
        <v>185</v>
      </c>
      <c r="D78" s="175" t="s">
        <v>1089</v>
      </c>
      <c r="E78" s="172" t="s">
        <v>225</v>
      </c>
      <c r="F78" s="171">
        <v>42080</v>
      </c>
      <c r="G78" s="172" t="s">
        <v>223</v>
      </c>
      <c r="H78" s="170" t="s">
        <v>28</v>
      </c>
      <c r="I78" s="171">
        <v>42080</v>
      </c>
      <c r="J78" s="170"/>
      <c r="K78" s="173">
        <v>43199</v>
      </c>
      <c r="L78" s="172" t="s">
        <v>224</v>
      </c>
      <c r="M78" s="170" t="s">
        <v>30</v>
      </c>
      <c r="N78" s="178"/>
      <c r="O78" s="178"/>
      <c r="P78" s="178"/>
      <c r="Q78" s="178"/>
      <c r="R78" s="178"/>
      <c r="S78" s="178"/>
      <c r="T78" s="178"/>
      <c r="U78" s="178"/>
      <c r="V78" s="178"/>
    </row>
    <row r="79" spans="1:22" s="167" customFormat="1" ht="180" hidden="1">
      <c r="A79" s="157">
        <v>73</v>
      </c>
      <c r="B79" s="170">
        <v>2015</v>
      </c>
      <c r="C79" s="170" t="s">
        <v>185</v>
      </c>
      <c r="D79" s="175" t="s">
        <v>1089</v>
      </c>
      <c r="E79" s="172" t="s">
        <v>226</v>
      </c>
      <c r="F79" s="171">
        <v>42080</v>
      </c>
      <c r="G79" s="172" t="s">
        <v>223</v>
      </c>
      <c r="H79" s="170" t="s">
        <v>28</v>
      </c>
      <c r="I79" s="171">
        <v>42080</v>
      </c>
      <c r="J79" s="170"/>
      <c r="K79" s="173">
        <v>43199</v>
      </c>
      <c r="L79" s="172" t="s">
        <v>224</v>
      </c>
      <c r="M79" s="170" t="s">
        <v>30</v>
      </c>
      <c r="N79" s="178"/>
      <c r="O79" s="178"/>
      <c r="P79" s="178"/>
      <c r="Q79" s="178"/>
      <c r="R79" s="178"/>
      <c r="S79" s="178"/>
      <c r="T79" s="178"/>
      <c r="U79" s="178"/>
      <c r="V79" s="178"/>
    </row>
    <row r="80" spans="1:22" s="167" customFormat="1" ht="180" hidden="1">
      <c r="A80" s="157">
        <v>74</v>
      </c>
      <c r="B80" s="170">
        <v>2015</v>
      </c>
      <c r="C80" s="170" t="s">
        <v>185</v>
      </c>
      <c r="D80" s="175" t="s">
        <v>1089</v>
      </c>
      <c r="E80" s="172" t="s">
        <v>227</v>
      </c>
      <c r="F80" s="171">
        <v>42080</v>
      </c>
      <c r="G80" s="172" t="s">
        <v>223</v>
      </c>
      <c r="H80" s="170" t="s">
        <v>28</v>
      </c>
      <c r="I80" s="171">
        <v>42080</v>
      </c>
      <c r="J80" s="170"/>
      <c r="K80" s="173">
        <v>43199</v>
      </c>
      <c r="L80" s="172" t="s">
        <v>224</v>
      </c>
      <c r="M80" s="170" t="s">
        <v>30</v>
      </c>
      <c r="N80" s="178"/>
      <c r="O80" s="178"/>
      <c r="P80" s="178"/>
      <c r="Q80" s="178"/>
      <c r="R80" s="178"/>
      <c r="S80" s="178"/>
      <c r="T80" s="178"/>
      <c r="U80" s="178"/>
      <c r="V80" s="178"/>
    </row>
    <row r="81" spans="1:22" s="167" customFormat="1" ht="180" hidden="1">
      <c r="A81" s="157">
        <v>75</v>
      </c>
      <c r="B81" s="170">
        <v>2015</v>
      </c>
      <c r="C81" s="170" t="s">
        <v>185</v>
      </c>
      <c r="D81" s="175" t="s">
        <v>1089</v>
      </c>
      <c r="E81" s="172" t="s">
        <v>228</v>
      </c>
      <c r="F81" s="171">
        <v>42080</v>
      </c>
      <c r="G81" s="172" t="s">
        <v>223</v>
      </c>
      <c r="H81" s="170" t="s">
        <v>28</v>
      </c>
      <c r="I81" s="171">
        <v>42080</v>
      </c>
      <c r="J81" s="170"/>
      <c r="K81" s="173">
        <v>43199</v>
      </c>
      <c r="L81" s="172" t="s">
        <v>224</v>
      </c>
      <c r="M81" s="170" t="s">
        <v>30</v>
      </c>
      <c r="N81" s="178"/>
      <c r="O81" s="178"/>
      <c r="P81" s="178"/>
      <c r="Q81" s="178"/>
      <c r="R81" s="178"/>
      <c r="S81" s="178"/>
      <c r="T81" s="178"/>
      <c r="U81" s="178"/>
      <c r="V81" s="178"/>
    </row>
    <row r="82" spans="1:22" s="167" customFormat="1" ht="180" hidden="1">
      <c r="A82" s="157">
        <v>76</v>
      </c>
      <c r="B82" s="170">
        <v>2015</v>
      </c>
      <c r="C82" s="170" t="s">
        <v>185</v>
      </c>
      <c r="D82" s="175" t="s">
        <v>1089</v>
      </c>
      <c r="E82" s="172" t="s">
        <v>229</v>
      </c>
      <c r="F82" s="171">
        <v>42080</v>
      </c>
      <c r="G82" s="172" t="s">
        <v>223</v>
      </c>
      <c r="H82" s="170" t="s">
        <v>28</v>
      </c>
      <c r="I82" s="171">
        <v>42080</v>
      </c>
      <c r="J82" s="170"/>
      <c r="K82" s="173">
        <v>43199</v>
      </c>
      <c r="L82" s="172" t="s">
        <v>224</v>
      </c>
      <c r="M82" s="170" t="s">
        <v>30</v>
      </c>
      <c r="N82" s="178"/>
      <c r="O82" s="178"/>
      <c r="P82" s="178"/>
      <c r="Q82" s="178"/>
      <c r="R82" s="178"/>
      <c r="S82" s="178"/>
      <c r="T82" s="178"/>
      <c r="U82" s="178"/>
      <c r="V82" s="178"/>
    </row>
    <row r="83" spans="1:22" s="167" customFormat="1" ht="180" hidden="1">
      <c r="A83" s="157">
        <v>77</v>
      </c>
      <c r="B83" s="170">
        <v>2015</v>
      </c>
      <c r="C83" s="170" t="s">
        <v>185</v>
      </c>
      <c r="D83" s="175" t="s">
        <v>1089</v>
      </c>
      <c r="E83" s="172" t="s">
        <v>230</v>
      </c>
      <c r="F83" s="171">
        <v>42080</v>
      </c>
      <c r="G83" s="172" t="s">
        <v>223</v>
      </c>
      <c r="H83" s="170" t="s">
        <v>28</v>
      </c>
      <c r="I83" s="171">
        <v>42080</v>
      </c>
      <c r="J83" s="170"/>
      <c r="K83" s="173">
        <v>43199</v>
      </c>
      <c r="L83" s="172" t="s">
        <v>224</v>
      </c>
      <c r="M83" s="170" t="s">
        <v>30</v>
      </c>
      <c r="N83" s="178"/>
      <c r="O83" s="178"/>
      <c r="P83" s="178"/>
      <c r="Q83" s="178"/>
      <c r="R83" s="178"/>
      <c r="S83" s="178"/>
      <c r="T83" s="178"/>
      <c r="U83" s="178"/>
      <c r="V83" s="178"/>
    </row>
    <row r="84" spans="1:22" s="167" customFormat="1" ht="180" hidden="1">
      <c r="A84" s="157">
        <v>78</v>
      </c>
      <c r="B84" s="170">
        <v>2015</v>
      </c>
      <c r="C84" s="170" t="s">
        <v>185</v>
      </c>
      <c r="D84" s="175" t="s">
        <v>1089</v>
      </c>
      <c r="E84" s="172" t="s">
        <v>231</v>
      </c>
      <c r="F84" s="171">
        <v>42080</v>
      </c>
      <c r="G84" s="172" t="s">
        <v>223</v>
      </c>
      <c r="H84" s="170" t="s">
        <v>28</v>
      </c>
      <c r="I84" s="171">
        <v>42080</v>
      </c>
      <c r="J84" s="170"/>
      <c r="K84" s="173">
        <v>43199</v>
      </c>
      <c r="L84" s="172" t="s">
        <v>224</v>
      </c>
      <c r="M84" s="170" t="s">
        <v>30</v>
      </c>
      <c r="N84" s="178"/>
      <c r="O84" s="178"/>
      <c r="P84" s="178"/>
      <c r="Q84" s="178"/>
      <c r="R84" s="178"/>
      <c r="S84" s="178"/>
      <c r="T84" s="178"/>
      <c r="U84" s="178"/>
      <c r="V84" s="178"/>
    </row>
    <row r="85" spans="1:22" s="167" customFormat="1" ht="180" hidden="1">
      <c r="A85" s="157">
        <v>79</v>
      </c>
      <c r="B85" s="170">
        <v>2015</v>
      </c>
      <c r="C85" s="170" t="s">
        <v>185</v>
      </c>
      <c r="D85" s="175" t="s">
        <v>1089</v>
      </c>
      <c r="E85" s="172" t="s">
        <v>232</v>
      </c>
      <c r="F85" s="171">
        <v>42080</v>
      </c>
      <c r="G85" s="172" t="s">
        <v>223</v>
      </c>
      <c r="H85" s="170" t="s">
        <v>28</v>
      </c>
      <c r="I85" s="171">
        <v>42080</v>
      </c>
      <c r="J85" s="170"/>
      <c r="K85" s="173">
        <v>43199</v>
      </c>
      <c r="L85" s="172" t="s">
        <v>224</v>
      </c>
      <c r="M85" s="170" t="s">
        <v>30</v>
      </c>
      <c r="N85" s="178"/>
      <c r="O85" s="178"/>
      <c r="P85" s="178"/>
      <c r="Q85" s="178"/>
      <c r="R85" s="178"/>
      <c r="S85" s="178"/>
      <c r="T85" s="178"/>
      <c r="U85" s="178"/>
      <c r="V85" s="178"/>
    </row>
    <row r="86" spans="1:22" s="167" customFormat="1" ht="180" hidden="1">
      <c r="A86" s="157">
        <v>80</v>
      </c>
      <c r="B86" s="170">
        <v>2015</v>
      </c>
      <c r="C86" s="170" t="s">
        <v>185</v>
      </c>
      <c r="D86" s="175" t="s">
        <v>1089</v>
      </c>
      <c r="E86" s="172" t="s">
        <v>233</v>
      </c>
      <c r="F86" s="171">
        <v>42080</v>
      </c>
      <c r="G86" s="172" t="s">
        <v>223</v>
      </c>
      <c r="H86" s="170" t="s">
        <v>28</v>
      </c>
      <c r="I86" s="171">
        <v>42080</v>
      </c>
      <c r="J86" s="170"/>
      <c r="K86" s="173">
        <v>43199</v>
      </c>
      <c r="L86" s="172" t="s">
        <v>224</v>
      </c>
      <c r="M86" s="170" t="s">
        <v>30</v>
      </c>
      <c r="N86" s="178"/>
      <c r="O86" s="178"/>
      <c r="P86" s="178"/>
      <c r="Q86" s="178"/>
      <c r="R86" s="178"/>
      <c r="S86" s="178"/>
      <c r="T86" s="178"/>
      <c r="U86" s="178"/>
      <c r="V86" s="178"/>
    </row>
    <row r="87" spans="1:22" s="167" customFormat="1" ht="180" hidden="1">
      <c r="A87" s="157">
        <v>81</v>
      </c>
      <c r="B87" s="170">
        <v>2015</v>
      </c>
      <c r="C87" s="170" t="s">
        <v>185</v>
      </c>
      <c r="D87" s="175" t="s">
        <v>1089</v>
      </c>
      <c r="E87" s="172" t="s">
        <v>234</v>
      </c>
      <c r="F87" s="171">
        <v>42080</v>
      </c>
      <c r="G87" s="172" t="s">
        <v>223</v>
      </c>
      <c r="H87" s="170"/>
      <c r="I87" s="170"/>
      <c r="J87" s="170"/>
      <c r="K87" s="173">
        <v>43199</v>
      </c>
      <c r="L87" s="172" t="s">
        <v>224</v>
      </c>
      <c r="M87" s="170" t="s">
        <v>30</v>
      </c>
      <c r="N87" s="178"/>
      <c r="O87" s="178"/>
      <c r="P87" s="178"/>
      <c r="Q87" s="178"/>
      <c r="R87" s="178"/>
      <c r="S87" s="178"/>
      <c r="T87" s="178"/>
      <c r="U87" s="178"/>
      <c r="V87" s="178"/>
    </row>
    <row r="88" spans="1:22" s="167" customFormat="1" ht="180" hidden="1">
      <c r="A88" s="157">
        <v>82</v>
      </c>
      <c r="B88" s="170">
        <v>2015</v>
      </c>
      <c r="C88" s="170" t="s">
        <v>185</v>
      </c>
      <c r="D88" s="175" t="s">
        <v>1089</v>
      </c>
      <c r="E88" s="172" t="s">
        <v>235</v>
      </c>
      <c r="F88" s="171">
        <v>42080</v>
      </c>
      <c r="G88" s="172" t="s">
        <v>223</v>
      </c>
      <c r="H88" s="170"/>
      <c r="I88" s="170"/>
      <c r="J88" s="170"/>
      <c r="K88" s="173">
        <v>43199</v>
      </c>
      <c r="L88" s="172" t="s">
        <v>224</v>
      </c>
      <c r="M88" s="170" t="s">
        <v>30</v>
      </c>
      <c r="N88" s="178"/>
      <c r="O88" s="178"/>
      <c r="P88" s="178"/>
      <c r="Q88" s="178"/>
      <c r="R88" s="178"/>
      <c r="S88" s="178"/>
      <c r="T88" s="178"/>
      <c r="U88" s="178"/>
      <c r="V88" s="178"/>
    </row>
    <row r="89" spans="1:22" s="167" customFormat="1" ht="180" hidden="1">
      <c r="A89" s="157">
        <v>83</v>
      </c>
      <c r="B89" s="170">
        <v>2015</v>
      </c>
      <c r="C89" s="170" t="s">
        <v>185</v>
      </c>
      <c r="D89" s="175" t="s">
        <v>1089</v>
      </c>
      <c r="E89" s="172" t="s">
        <v>236</v>
      </c>
      <c r="F89" s="171">
        <v>42080</v>
      </c>
      <c r="G89" s="172" t="s">
        <v>223</v>
      </c>
      <c r="H89" s="170" t="s">
        <v>28</v>
      </c>
      <c r="I89" s="171">
        <v>42080</v>
      </c>
      <c r="J89" s="170"/>
      <c r="K89" s="173">
        <v>43199</v>
      </c>
      <c r="L89" s="172" t="s">
        <v>224</v>
      </c>
      <c r="M89" s="170" t="s">
        <v>30</v>
      </c>
      <c r="N89" s="178"/>
      <c r="O89" s="178"/>
      <c r="P89" s="178"/>
      <c r="Q89" s="178"/>
      <c r="R89" s="178"/>
      <c r="S89" s="178"/>
      <c r="T89" s="178"/>
      <c r="U89" s="178"/>
      <c r="V89" s="178"/>
    </row>
    <row r="90" spans="1:22" s="167" customFormat="1" ht="180" hidden="1">
      <c r="A90" s="157">
        <v>84</v>
      </c>
      <c r="B90" s="170">
        <v>2015</v>
      </c>
      <c r="C90" s="170" t="s">
        <v>185</v>
      </c>
      <c r="D90" s="175" t="s">
        <v>1089</v>
      </c>
      <c r="E90" s="172" t="s">
        <v>237</v>
      </c>
      <c r="F90" s="171">
        <v>42080</v>
      </c>
      <c r="G90" s="172" t="s">
        <v>223</v>
      </c>
      <c r="H90" s="170" t="s">
        <v>28</v>
      </c>
      <c r="I90" s="171">
        <v>42080</v>
      </c>
      <c r="J90" s="170"/>
      <c r="K90" s="173">
        <v>43199</v>
      </c>
      <c r="L90" s="172" t="s">
        <v>224</v>
      </c>
      <c r="M90" s="170" t="s">
        <v>30</v>
      </c>
      <c r="N90" s="178"/>
      <c r="O90" s="178"/>
      <c r="P90" s="178"/>
      <c r="Q90" s="178"/>
      <c r="R90" s="178"/>
      <c r="S90" s="178"/>
      <c r="T90" s="178"/>
      <c r="U90" s="178"/>
      <c r="V90" s="178"/>
    </row>
    <row r="91" spans="1:22" s="167" customFormat="1" ht="135" hidden="1">
      <c r="A91" s="157">
        <v>85</v>
      </c>
      <c r="B91" s="170">
        <v>2015</v>
      </c>
      <c r="C91" s="170" t="s">
        <v>185</v>
      </c>
      <c r="D91" s="175" t="s">
        <v>1089</v>
      </c>
      <c r="E91" s="172" t="s">
        <v>238</v>
      </c>
      <c r="F91" s="171">
        <v>42080</v>
      </c>
      <c r="G91" s="172" t="s">
        <v>239</v>
      </c>
      <c r="H91" s="170" t="s">
        <v>28</v>
      </c>
      <c r="I91" s="171">
        <v>42080</v>
      </c>
      <c r="J91" s="170"/>
      <c r="K91" s="173">
        <v>43199</v>
      </c>
      <c r="L91" s="172" t="s">
        <v>240</v>
      </c>
      <c r="M91" s="170" t="s">
        <v>30</v>
      </c>
      <c r="N91" s="178"/>
      <c r="O91" s="178"/>
      <c r="P91" s="178"/>
      <c r="Q91" s="178"/>
      <c r="R91" s="178"/>
      <c r="S91" s="178"/>
      <c r="T91" s="178"/>
      <c r="U91" s="178"/>
      <c r="V91" s="178"/>
    </row>
    <row r="92" spans="1:22" s="167" customFormat="1" ht="105" hidden="1">
      <c r="A92" s="157">
        <v>86</v>
      </c>
      <c r="B92" s="170">
        <v>2015</v>
      </c>
      <c r="C92" s="170" t="s">
        <v>185</v>
      </c>
      <c r="D92" s="175" t="s">
        <v>1089</v>
      </c>
      <c r="E92" s="172" t="s">
        <v>241</v>
      </c>
      <c r="F92" s="171">
        <v>42811</v>
      </c>
      <c r="G92" s="170" t="s">
        <v>242</v>
      </c>
      <c r="H92" s="170" t="s">
        <v>28</v>
      </c>
      <c r="I92" s="171">
        <v>42080</v>
      </c>
      <c r="J92" s="170"/>
      <c r="K92" s="173">
        <v>43199</v>
      </c>
      <c r="L92" s="172" t="s">
        <v>243</v>
      </c>
      <c r="M92" s="170" t="s">
        <v>30</v>
      </c>
      <c r="N92" s="178"/>
      <c r="O92" s="178"/>
      <c r="P92" s="178"/>
      <c r="Q92" s="178"/>
      <c r="R92" s="178"/>
      <c r="S92" s="178"/>
      <c r="T92" s="178"/>
      <c r="U92" s="178"/>
      <c r="V92" s="178"/>
    </row>
    <row r="93" spans="1:22" s="167" customFormat="1" ht="135" hidden="1">
      <c r="A93" s="157">
        <v>87</v>
      </c>
      <c r="B93" s="170">
        <v>2016</v>
      </c>
      <c r="C93" s="170" t="s">
        <v>185</v>
      </c>
      <c r="D93" s="175" t="s">
        <v>1089</v>
      </c>
      <c r="E93" s="172" t="s">
        <v>244</v>
      </c>
      <c r="F93" s="171">
        <v>42811</v>
      </c>
      <c r="G93" s="170" t="s">
        <v>242</v>
      </c>
      <c r="H93" s="170" t="s">
        <v>28</v>
      </c>
      <c r="I93" s="171">
        <v>42080</v>
      </c>
      <c r="J93" s="170"/>
      <c r="K93" s="173">
        <v>43199</v>
      </c>
      <c r="L93" s="172" t="s">
        <v>245</v>
      </c>
      <c r="M93" s="170" t="s">
        <v>30</v>
      </c>
      <c r="N93" s="178"/>
      <c r="O93" s="178"/>
      <c r="P93" s="178"/>
      <c r="Q93" s="178"/>
      <c r="R93" s="178"/>
      <c r="S93" s="178"/>
      <c r="T93" s="178"/>
      <c r="U93" s="178"/>
      <c r="V93" s="178"/>
    </row>
    <row r="94" spans="1:22" s="167" customFormat="1" ht="120" hidden="1">
      <c r="A94" s="157">
        <v>88</v>
      </c>
      <c r="B94" s="170">
        <v>2017</v>
      </c>
      <c r="C94" s="170" t="s">
        <v>185</v>
      </c>
      <c r="D94" s="175" t="s">
        <v>1089</v>
      </c>
      <c r="E94" s="172" t="s">
        <v>246</v>
      </c>
      <c r="F94" s="171">
        <v>42870</v>
      </c>
      <c r="G94" s="172" t="s">
        <v>247</v>
      </c>
      <c r="H94" s="172" t="s">
        <v>28</v>
      </c>
      <c r="I94" s="179">
        <v>42870</v>
      </c>
      <c r="J94" s="170"/>
      <c r="K94" s="179">
        <v>43199</v>
      </c>
      <c r="L94" s="179" t="s">
        <v>248</v>
      </c>
      <c r="M94" s="170" t="s">
        <v>30</v>
      </c>
      <c r="N94" s="178"/>
      <c r="O94" s="178"/>
      <c r="P94" s="178"/>
      <c r="Q94" s="178"/>
      <c r="R94" s="178"/>
      <c r="S94" s="178"/>
      <c r="T94" s="178"/>
      <c r="U94" s="178"/>
      <c r="V94" s="178"/>
    </row>
    <row r="95" spans="1:22" s="167" customFormat="1" ht="45" hidden="1">
      <c r="A95" s="157">
        <v>89</v>
      </c>
      <c r="B95" s="170">
        <v>2014</v>
      </c>
      <c r="C95" s="170" t="s">
        <v>185</v>
      </c>
      <c r="D95" s="175" t="s">
        <v>249</v>
      </c>
      <c r="E95" s="172" t="s">
        <v>250</v>
      </c>
      <c r="F95" s="171">
        <v>41913</v>
      </c>
      <c r="G95" s="172" t="s">
        <v>251</v>
      </c>
      <c r="H95" s="172" t="s">
        <v>28</v>
      </c>
      <c r="I95" s="171">
        <v>41913</v>
      </c>
      <c r="J95" s="170"/>
      <c r="K95" s="179">
        <v>43199</v>
      </c>
      <c r="L95" s="179" t="s">
        <v>252</v>
      </c>
      <c r="M95" s="170" t="s">
        <v>30</v>
      </c>
      <c r="N95" s="178"/>
      <c r="O95" s="178"/>
      <c r="P95" s="178"/>
      <c r="Q95" s="178"/>
      <c r="R95" s="178"/>
      <c r="S95" s="178"/>
      <c r="T95" s="178"/>
      <c r="U95" s="178"/>
      <c r="V95" s="178"/>
    </row>
    <row r="96" spans="1:22" s="167" customFormat="1" ht="60" hidden="1">
      <c r="A96" s="157">
        <v>90</v>
      </c>
      <c r="B96" s="170">
        <v>2014</v>
      </c>
      <c r="C96" s="170" t="s">
        <v>185</v>
      </c>
      <c r="D96" s="175" t="s">
        <v>249</v>
      </c>
      <c r="E96" s="172" t="s">
        <v>253</v>
      </c>
      <c r="F96" s="171">
        <v>41913</v>
      </c>
      <c r="G96" s="172" t="s">
        <v>251</v>
      </c>
      <c r="H96" s="172" t="s">
        <v>28</v>
      </c>
      <c r="I96" s="171">
        <v>41913</v>
      </c>
      <c r="J96" s="170"/>
      <c r="K96" s="179">
        <v>43199</v>
      </c>
      <c r="L96" s="179" t="s">
        <v>254</v>
      </c>
      <c r="M96" s="170" t="s">
        <v>30</v>
      </c>
      <c r="N96" s="178"/>
      <c r="O96" s="178"/>
      <c r="P96" s="178"/>
      <c r="Q96" s="178"/>
      <c r="R96" s="178"/>
      <c r="S96" s="178"/>
      <c r="T96" s="178"/>
      <c r="U96" s="178"/>
      <c r="V96" s="178"/>
    </row>
    <row r="97" spans="1:22" s="167" customFormat="1" ht="60" hidden="1">
      <c r="A97" s="157">
        <v>91</v>
      </c>
      <c r="B97" s="170">
        <v>2014</v>
      </c>
      <c r="C97" s="170" t="s">
        <v>185</v>
      </c>
      <c r="D97" s="175" t="s">
        <v>249</v>
      </c>
      <c r="E97" s="172" t="s">
        <v>255</v>
      </c>
      <c r="F97" s="171">
        <v>41913</v>
      </c>
      <c r="G97" s="172" t="s">
        <v>251</v>
      </c>
      <c r="H97" s="172" t="s">
        <v>28</v>
      </c>
      <c r="I97" s="171">
        <v>41913</v>
      </c>
      <c r="J97" s="170"/>
      <c r="K97" s="179">
        <v>43199</v>
      </c>
      <c r="L97" s="179" t="s">
        <v>256</v>
      </c>
      <c r="M97" s="170" t="s">
        <v>30</v>
      </c>
      <c r="N97" s="178"/>
      <c r="O97" s="178"/>
      <c r="P97" s="178"/>
      <c r="Q97" s="178"/>
      <c r="R97" s="178"/>
      <c r="S97" s="178"/>
      <c r="T97" s="178"/>
      <c r="U97" s="178"/>
      <c r="V97" s="178"/>
    </row>
    <row r="98" spans="1:22" s="167" customFormat="1" ht="60" hidden="1">
      <c r="A98" s="157">
        <v>92</v>
      </c>
      <c r="B98" s="170">
        <v>2015</v>
      </c>
      <c r="C98" s="170" t="s">
        <v>185</v>
      </c>
      <c r="D98" s="175" t="s">
        <v>249</v>
      </c>
      <c r="E98" s="172" t="s">
        <v>257</v>
      </c>
      <c r="F98" s="171">
        <v>42138</v>
      </c>
      <c r="G98" s="172" t="s">
        <v>251</v>
      </c>
      <c r="H98" s="172" t="s">
        <v>28</v>
      </c>
      <c r="I98" s="171">
        <v>42138</v>
      </c>
      <c r="J98" s="170"/>
      <c r="K98" s="179">
        <v>43199</v>
      </c>
      <c r="L98" s="179" t="s">
        <v>258</v>
      </c>
      <c r="M98" s="170" t="s">
        <v>30</v>
      </c>
      <c r="N98" s="178"/>
      <c r="O98" s="178"/>
      <c r="P98" s="178"/>
      <c r="Q98" s="178"/>
      <c r="R98" s="178"/>
      <c r="S98" s="178"/>
      <c r="T98" s="178"/>
      <c r="U98" s="178"/>
      <c r="V98" s="178"/>
    </row>
    <row r="99" spans="1:22" s="167" customFormat="1" ht="90" hidden="1">
      <c r="A99" s="157">
        <v>93</v>
      </c>
      <c r="B99" s="170">
        <v>2015</v>
      </c>
      <c r="C99" s="170" t="s">
        <v>185</v>
      </c>
      <c r="D99" s="175" t="s">
        <v>249</v>
      </c>
      <c r="E99" s="172" t="s">
        <v>259</v>
      </c>
      <c r="F99" s="171">
        <v>42153</v>
      </c>
      <c r="G99" s="172" t="s">
        <v>260</v>
      </c>
      <c r="H99" s="172" t="s">
        <v>28</v>
      </c>
      <c r="I99" s="171">
        <v>41788</v>
      </c>
      <c r="J99" s="170"/>
      <c r="K99" s="179">
        <v>43199</v>
      </c>
      <c r="L99" s="172" t="s">
        <v>261</v>
      </c>
      <c r="M99" s="170" t="s">
        <v>30</v>
      </c>
      <c r="N99" s="178"/>
      <c r="O99" s="178"/>
      <c r="P99" s="178"/>
      <c r="Q99" s="178"/>
      <c r="R99" s="178"/>
      <c r="S99" s="178"/>
      <c r="T99" s="178"/>
      <c r="U99" s="178"/>
      <c r="V99" s="178"/>
    </row>
    <row r="100" spans="1:22" s="167" customFormat="1" ht="90" hidden="1">
      <c r="A100" s="157">
        <v>94</v>
      </c>
      <c r="B100" s="170">
        <v>2015</v>
      </c>
      <c r="C100" s="170" t="s">
        <v>185</v>
      </c>
      <c r="D100" s="175" t="s">
        <v>249</v>
      </c>
      <c r="E100" s="172" t="s">
        <v>262</v>
      </c>
      <c r="F100" s="171">
        <v>42153</v>
      </c>
      <c r="G100" s="172" t="s">
        <v>260</v>
      </c>
      <c r="H100" s="172" t="s">
        <v>28</v>
      </c>
      <c r="I100" s="171">
        <v>42153</v>
      </c>
      <c r="J100" s="170"/>
      <c r="K100" s="179">
        <v>43199</v>
      </c>
      <c r="L100" s="172" t="s">
        <v>261</v>
      </c>
      <c r="M100" s="170" t="s">
        <v>30</v>
      </c>
      <c r="N100" s="178"/>
      <c r="O100" s="178"/>
      <c r="P100" s="178"/>
      <c r="Q100" s="178"/>
      <c r="R100" s="178"/>
      <c r="S100" s="178"/>
      <c r="T100" s="178"/>
      <c r="U100" s="178"/>
      <c r="V100" s="178"/>
    </row>
    <row r="101" spans="1:22" s="167" customFormat="1" ht="90" hidden="1">
      <c r="A101" s="157">
        <v>95</v>
      </c>
      <c r="B101" s="170">
        <v>2016</v>
      </c>
      <c r="C101" s="170" t="s">
        <v>185</v>
      </c>
      <c r="D101" s="175" t="s">
        <v>249</v>
      </c>
      <c r="E101" s="172" t="s">
        <v>263</v>
      </c>
      <c r="F101" s="171">
        <v>42521</v>
      </c>
      <c r="G101" s="172" t="s">
        <v>260</v>
      </c>
      <c r="H101" s="172" t="s">
        <v>28</v>
      </c>
      <c r="I101" s="171">
        <v>42521</v>
      </c>
      <c r="J101" s="170"/>
      <c r="K101" s="179">
        <v>43199</v>
      </c>
      <c r="L101" s="172" t="s">
        <v>261</v>
      </c>
      <c r="M101" s="170" t="s">
        <v>30</v>
      </c>
      <c r="N101" s="178"/>
      <c r="O101" s="178"/>
      <c r="P101" s="178"/>
      <c r="Q101" s="178"/>
      <c r="R101" s="178"/>
      <c r="S101" s="178"/>
      <c r="T101" s="178"/>
      <c r="U101" s="178"/>
      <c r="V101" s="178"/>
    </row>
    <row r="102" spans="1:22" s="167" customFormat="1" ht="75" hidden="1">
      <c r="A102" s="157">
        <v>96</v>
      </c>
      <c r="B102" s="170">
        <v>2015</v>
      </c>
      <c r="C102" s="170" t="s">
        <v>185</v>
      </c>
      <c r="D102" s="175" t="s">
        <v>249</v>
      </c>
      <c r="E102" s="172" t="s">
        <v>264</v>
      </c>
      <c r="F102" s="171">
        <v>42160</v>
      </c>
      <c r="G102" s="172" t="s">
        <v>265</v>
      </c>
      <c r="H102" s="170" t="s">
        <v>28</v>
      </c>
      <c r="I102" s="171">
        <v>42160</v>
      </c>
      <c r="J102" s="170"/>
      <c r="K102" s="179">
        <v>43199</v>
      </c>
      <c r="L102" s="172" t="s">
        <v>266</v>
      </c>
      <c r="M102" s="170" t="s">
        <v>30</v>
      </c>
      <c r="N102" s="178"/>
      <c r="O102" s="178"/>
      <c r="P102" s="178"/>
      <c r="Q102" s="178"/>
      <c r="R102" s="178"/>
      <c r="S102" s="178"/>
      <c r="T102" s="178"/>
      <c r="U102" s="178"/>
      <c r="V102" s="178"/>
    </row>
    <row r="103" spans="1:22" s="167" customFormat="1" ht="75" hidden="1">
      <c r="A103" s="157">
        <v>97</v>
      </c>
      <c r="B103" s="170">
        <v>2016</v>
      </c>
      <c r="C103" s="170" t="s">
        <v>185</v>
      </c>
      <c r="D103" s="175" t="s">
        <v>249</v>
      </c>
      <c r="E103" s="172" t="s">
        <v>267</v>
      </c>
      <c r="F103" s="171">
        <v>42627</v>
      </c>
      <c r="G103" s="172" t="s">
        <v>265</v>
      </c>
      <c r="H103" s="170" t="s">
        <v>28</v>
      </c>
      <c r="I103" s="171">
        <v>42627</v>
      </c>
      <c r="J103" s="170"/>
      <c r="K103" s="179">
        <v>43199</v>
      </c>
      <c r="L103" s="172" t="s">
        <v>266</v>
      </c>
      <c r="M103" s="170" t="s">
        <v>30</v>
      </c>
      <c r="N103" s="178"/>
      <c r="O103" s="178"/>
      <c r="P103" s="178"/>
      <c r="Q103" s="178"/>
      <c r="R103" s="178"/>
      <c r="S103" s="178"/>
      <c r="T103" s="178"/>
      <c r="U103" s="178"/>
      <c r="V103" s="178"/>
    </row>
    <row r="104" spans="1:22" s="167" customFormat="1" ht="45" hidden="1">
      <c r="A104" s="157">
        <v>98</v>
      </c>
      <c r="B104" s="170">
        <v>2016</v>
      </c>
      <c r="C104" s="170" t="s">
        <v>185</v>
      </c>
      <c r="D104" s="175" t="s">
        <v>249</v>
      </c>
      <c r="E104" s="172" t="s">
        <v>268</v>
      </c>
      <c r="F104" s="171">
        <v>42627</v>
      </c>
      <c r="G104" s="172" t="s">
        <v>269</v>
      </c>
      <c r="H104" s="170" t="s">
        <v>28</v>
      </c>
      <c r="I104" s="171">
        <v>42627</v>
      </c>
      <c r="J104" s="170"/>
      <c r="K104" s="173">
        <v>43199</v>
      </c>
      <c r="L104" s="172" t="s">
        <v>270</v>
      </c>
      <c r="M104" s="170" t="s">
        <v>30</v>
      </c>
      <c r="N104" s="178"/>
      <c r="O104" s="178"/>
      <c r="P104" s="178"/>
      <c r="Q104" s="178"/>
      <c r="R104" s="178"/>
      <c r="S104" s="178"/>
      <c r="T104" s="178"/>
      <c r="U104" s="178"/>
      <c r="V104" s="178"/>
    </row>
    <row r="105" spans="1:22" s="167" customFormat="1" ht="45" hidden="1">
      <c r="A105" s="157">
        <v>99</v>
      </c>
      <c r="B105" s="170">
        <v>2016</v>
      </c>
      <c r="C105" s="170" t="s">
        <v>185</v>
      </c>
      <c r="D105" s="175" t="s">
        <v>249</v>
      </c>
      <c r="E105" s="172" t="s">
        <v>604</v>
      </c>
      <c r="F105" s="171">
        <v>42627</v>
      </c>
      <c r="G105" s="172" t="s">
        <v>605</v>
      </c>
      <c r="H105" s="170" t="s">
        <v>28</v>
      </c>
      <c r="I105" s="171">
        <v>42627</v>
      </c>
      <c r="J105" s="170"/>
      <c r="K105" s="173">
        <v>43199</v>
      </c>
      <c r="L105" s="172" t="s">
        <v>606</v>
      </c>
      <c r="M105" s="170" t="s">
        <v>32</v>
      </c>
      <c r="N105" s="178"/>
      <c r="O105" s="178"/>
      <c r="P105" s="178"/>
      <c r="Q105" s="178"/>
      <c r="R105" s="178"/>
      <c r="S105" s="178"/>
      <c r="T105" s="178"/>
      <c r="U105" s="178"/>
      <c r="V105" s="178"/>
    </row>
    <row r="106" spans="1:22" s="167" customFormat="1" ht="330" hidden="1">
      <c r="A106" s="157">
        <v>100</v>
      </c>
      <c r="B106" s="170">
        <v>2017</v>
      </c>
      <c r="C106" s="170" t="s">
        <v>185</v>
      </c>
      <c r="D106" s="175" t="s">
        <v>249</v>
      </c>
      <c r="E106" s="172" t="s">
        <v>607</v>
      </c>
      <c r="F106" s="171">
        <v>42935</v>
      </c>
      <c r="G106" s="172" t="s">
        <v>608</v>
      </c>
      <c r="H106" s="172" t="s">
        <v>28</v>
      </c>
      <c r="I106" s="179">
        <v>42935</v>
      </c>
      <c r="J106" s="170"/>
      <c r="K106" s="179">
        <v>43199</v>
      </c>
      <c r="L106" s="179" t="s">
        <v>609</v>
      </c>
      <c r="M106" s="170" t="s">
        <v>32</v>
      </c>
      <c r="N106" s="178"/>
      <c r="O106" s="178"/>
      <c r="P106" s="178"/>
      <c r="Q106" s="178"/>
      <c r="R106" s="178"/>
      <c r="S106" s="178"/>
      <c r="T106" s="178"/>
      <c r="U106" s="178"/>
      <c r="V106" s="178"/>
    </row>
    <row r="107" spans="1:22" s="167" customFormat="1" ht="105" hidden="1">
      <c r="A107" s="157">
        <v>101</v>
      </c>
      <c r="B107" s="170">
        <v>2017</v>
      </c>
      <c r="C107" s="170" t="s">
        <v>185</v>
      </c>
      <c r="D107" s="172" t="s">
        <v>271</v>
      </c>
      <c r="E107" s="172" t="s">
        <v>272</v>
      </c>
      <c r="F107" s="179">
        <v>42935</v>
      </c>
      <c r="G107" s="172" t="s">
        <v>273</v>
      </c>
      <c r="H107" s="172" t="s">
        <v>28</v>
      </c>
      <c r="I107" s="179">
        <v>42935</v>
      </c>
      <c r="J107" s="170"/>
      <c r="K107" s="179">
        <v>43199</v>
      </c>
      <c r="L107" s="172" t="s">
        <v>274</v>
      </c>
      <c r="M107" s="170" t="s">
        <v>30</v>
      </c>
      <c r="N107" s="178"/>
      <c r="O107" s="178"/>
      <c r="P107" s="178"/>
      <c r="Q107" s="178"/>
      <c r="R107" s="178"/>
      <c r="S107" s="178"/>
      <c r="T107" s="178"/>
      <c r="U107" s="178"/>
      <c r="V107" s="178"/>
    </row>
    <row r="108" spans="1:22" s="167" customFormat="1" ht="255" hidden="1">
      <c r="A108" s="157">
        <v>102</v>
      </c>
      <c r="B108" s="170">
        <v>2017</v>
      </c>
      <c r="C108" s="170" t="s">
        <v>185</v>
      </c>
      <c r="D108" s="172" t="s">
        <v>271</v>
      </c>
      <c r="E108" s="172" t="s">
        <v>610</v>
      </c>
      <c r="F108" s="179">
        <v>42935</v>
      </c>
      <c r="G108" s="172" t="s">
        <v>611</v>
      </c>
      <c r="H108" s="172" t="s">
        <v>28</v>
      </c>
      <c r="I108" s="179">
        <v>42935</v>
      </c>
      <c r="J108" s="170"/>
      <c r="K108" s="179">
        <v>43199</v>
      </c>
      <c r="L108" s="172" t="s">
        <v>612</v>
      </c>
      <c r="M108" s="170" t="s">
        <v>32</v>
      </c>
      <c r="N108" s="178"/>
      <c r="O108" s="178"/>
      <c r="P108" s="178"/>
      <c r="Q108" s="178"/>
      <c r="R108" s="178"/>
      <c r="S108" s="178"/>
      <c r="T108" s="178"/>
      <c r="U108" s="178"/>
      <c r="V108" s="178"/>
    </row>
    <row r="109" spans="1:22" s="167" customFormat="1" ht="150" hidden="1">
      <c r="A109" s="157">
        <v>103</v>
      </c>
      <c r="B109" s="170">
        <v>2017</v>
      </c>
      <c r="C109" s="170" t="s">
        <v>185</v>
      </c>
      <c r="D109" s="172" t="s">
        <v>271</v>
      </c>
      <c r="E109" s="172" t="s">
        <v>613</v>
      </c>
      <c r="F109" s="179">
        <v>42937</v>
      </c>
      <c r="G109" s="172" t="s">
        <v>614</v>
      </c>
      <c r="H109" s="172" t="s">
        <v>28</v>
      </c>
      <c r="I109" s="179">
        <v>42937</v>
      </c>
      <c r="J109" s="170"/>
      <c r="K109" s="179">
        <v>43199</v>
      </c>
      <c r="L109" s="172" t="s">
        <v>615</v>
      </c>
      <c r="M109" s="170" t="s">
        <v>32</v>
      </c>
      <c r="N109" s="178"/>
      <c r="O109" s="178"/>
      <c r="P109" s="178"/>
      <c r="Q109" s="178"/>
      <c r="R109" s="178"/>
      <c r="S109" s="178"/>
      <c r="T109" s="178"/>
      <c r="U109" s="178"/>
      <c r="V109" s="178"/>
    </row>
    <row r="110" spans="1:22" s="167" customFormat="1" ht="105" hidden="1">
      <c r="A110" s="377">
        <v>104</v>
      </c>
      <c r="B110" s="460">
        <v>2017</v>
      </c>
      <c r="C110" s="460" t="s">
        <v>185</v>
      </c>
      <c r="D110" s="461" t="s">
        <v>271</v>
      </c>
      <c r="E110" s="461" t="s">
        <v>275</v>
      </c>
      <c r="F110" s="462">
        <v>42937</v>
      </c>
      <c r="G110" s="461" t="s">
        <v>276</v>
      </c>
      <c r="H110" s="461" t="s">
        <v>28</v>
      </c>
      <c r="I110" s="462">
        <v>42937</v>
      </c>
      <c r="J110" s="460"/>
      <c r="K110" s="462">
        <v>43196</v>
      </c>
      <c r="L110" s="461" t="s">
        <v>277</v>
      </c>
      <c r="M110" s="460" t="s">
        <v>30</v>
      </c>
      <c r="N110" s="467"/>
      <c r="O110" s="467"/>
      <c r="P110" s="467"/>
      <c r="Q110" s="467"/>
      <c r="R110" s="467"/>
      <c r="S110" s="467"/>
      <c r="T110" s="467"/>
      <c r="U110" s="467"/>
      <c r="V110" s="467"/>
    </row>
    <row r="111" spans="1:22" s="167" customFormat="1" ht="150" hidden="1">
      <c r="A111" s="157">
        <v>105</v>
      </c>
      <c r="B111" s="170">
        <v>2017</v>
      </c>
      <c r="C111" s="170" t="s">
        <v>185</v>
      </c>
      <c r="D111" s="172" t="s">
        <v>271</v>
      </c>
      <c r="E111" s="172" t="s">
        <v>616</v>
      </c>
      <c r="F111" s="179">
        <v>42937</v>
      </c>
      <c r="G111" s="172" t="s">
        <v>617</v>
      </c>
      <c r="H111" s="172" t="s">
        <v>28</v>
      </c>
      <c r="I111" s="179">
        <v>42937</v>
      </c>
      <c r="J111" s="170"/>
      <c r="K111" s="179">
        <v>43196</v>
      </c>
      <c r="L111" s="172" t="s">
        <v>618</v>
      </c>
      <c r="M111" s="170" t="s">
        <v>32</v>
      </c>
      <c r="N111" s="178"/>
      <c r="O111" s="178"/>
      <c r="P111" s="178"/>
      <c r="Q111" s="178"/>
      <c r="R111" s="178"/>
      <c r="S111" s="178"/>
      <c r="T111" s="178"/>
      <c r="U111" s="178"/>
      <c r="V111" s="178"/>
    </row>
    <row r="112" spans="1:22" s="167" customFormat="1" ht="228" hidden="1" customHeight="1">
      <c r="A112" s="157">
        <v>106</v>
      </c>
      <c r="B112" s="170">
        <v>2017</v>
      </c>
      <c r="C112" s="170" t="s">
        <v>185</v>
      </c>
      <c r="D112" s="172" t="s">
        <v>271</v>
      </c>
      <c r="E112" s="172" t="s">
        <v>619</v>
      </c>
      <c r="F112" s="179">
        <v>42937</v>
      </c>
      <c r="G112" s="172" t="s">
        <v>620</v>
      </c>
      <c r="H112" s="172" t="s">
        <v>28</v>
      </c>
      <c r="I112" s="179">
        <v>42937</v>
      </c>
      <c r="J112" s="170"/>
      <c r="K112" s="179">
        <v>43196</v>
      </c>
      <c r="L112" s="172" t="s">
        <v>621</v>
      </c>
      <c r="M112" s="170" t="s">
        <v>32</v>
      </c>
      <c r="N112" s="178"/>
      <c r="O112" s="178"/>
      <c r="P112" s="178"/>
      <c r="Q112" s="178"/>
      <c r="R112" s="178"/>
      <c r="S112" s="178"/>
      <c r="T112" s="178"/>
      <c r="U112" s="178"/>
      <c r="V112" s="178"/>
    </row>
    <row r="113" spans="1:22" s="167" customFormat="1" ht="45" hidden="1">
      <c r="A113" s="157">
        <v>107</v>
      </c>
      <c r="B113" s="170">
        <v>2014</v>
      </c>
      <c r="C113" s="170" t="s">
        <v>185</v>
      </c>
      <c r="D113" s="172" t="s">
        <v>278</v>
      </c>
      <c r="E113" s="172" t="s">
        <v>279</v>
      </c>
      <c r="F113" s="179">
        <v>41957</v>
      </c>
      <c r="G113" s="172" t="s">
        <v>280</v>
      </c>
      <c r="H113" s="172" t="s">
        <v>28</v>
      </c>
      <c r="I113" s="179">
        <v>41957</v>
      </c>
      <c r="J113" s="170"/>
      <c r="K113" s="173">
        <v>43199</v>
      </c>
      <c r="L113" s="172" t="s">
        <v>281</v>
      </c>
      <c r="M113" s="170" t="s">
        <v>30</v>
      </c>
      <c r="N113" s="178"/>
      <c r="O113" s="178"/>
      <c r="P113" s="178"/>
      <c r="Q113" s="178"/>
      <c r="R113" s="178"/>
      <c r="S113" s="178"/>
      <c r="T113" s="178"/>
      <c r="U113" s="178"/>
      <c r="V113" s="178"/>
    </row>
    <row r="114" spans="1:22" s="167" customFormat="1" ht="60" hidden="1">
      <c r="A114" s="157">
        <v>108</v>
      </c>
      <c r="B114" s="170">
        <v>2014</v>
      </c>
      <c r="C114" s="170" t="s">
        <v>185</v>
      </c>
      <c r="D114" s="172" t="s">
        <v>278</v>
      </c>
      <c r="E114" s="172" t="s">
        <v>282</v>
      </c>
      <c r="F114" s="179">
        <v>41957</v>
      </c>
      <c r="G114" s="172" t="s">
        <v>283</v>
      </c>
      <c r="H114" s="172" t="s">
        <v>28</v>
      </c>
      <c r="I114" s="179">
        <v>41957</v>
      </c>
      <c r="J114" s="170"/>
      <c r="K114" s="173">
        <v>43199</v>
      </c>
      <c r="L114" s="172" t="s">
        <v>284</v>
      </c>
      <c r="M114" s="170" t="s">
        <v>30</v>
      </c>
      <c r="N114" s="178"/>
      <c r="O114" s="178"/>
      <c r="P114" s="178"/>
      <c r="Q114" s="178"/>
      <c r="R114" s="178"/>
      <c r="S114" s="178"/>
      <c r="T114" s="178"/>
      <c r="U114" s="178"/>
      <c r="V114" s="178"/>
    </row>
    <row r="115" spans="1:22" s="167" customFormat="1" ht="60" hidden="1">
      <c r="A115" s="157">
        <v>109</v>
      </c>
      <c r="B115" s="170">
        <v>2014</v>
      </c>
      <c r="C115" s="170" t="s">
        <v>185</v>
      </c>
      <c r="D115" s="172" t="s">
        <v>278</v>
      </c>
      <c r="E115" s="172" t="s">
        <v>285</v>
      </c>
      <c r="F115" s="179">
        <v>41957</v>
      </c>
      <c r="G115" s="172" t="s">
        <v>286</v>
      </c>
      <c r="H115" s="172" t="s">
        <v>28</v>
      </c>
      <c r="I115" s="179">
        <v>41957</v>
      </c>
      <c r="J115" s="170"/>
      <c r="K115" s="173">
        <v>43199</v>
      </c>
      <c r="L115" s="172" t="s">
        <v>287</v>
      </c>
      <c r="M115" s="170" t="s">
        <v>30</v>
      </c>
      <c r="N115" s="178"/>
      <c r="O115" s="178"/>
      <c r="P115" s="178"/>
      <c r="Q115" s="178"/>
      <c r="R115" s="178"/>
      <c r="S115" s="178"/>
      <c r="T115" s="178"/>
      <c r="U115" s="178"/>
      <c r="V115" s="178"/>
    </row>
    <row r="116" spans="1:22" s="167" customFormat="1" ht="105" hidden="1">
      <c r="A116" s="157">
        <v>110</v>
      </c>
      <c r="B116" s="170">
        <v>2015</v>
      </c>
      <c r="C116" s="170" t="s">
        <v>185</v>
      </c>
      <c r="D116" s="172" t="s">
        <v>278</v>
      </c>
      <c r="E116" s="172" t="s">
        <v>622</v>
      </c>
      <c r="F116" s="179">
        <v>42054</v>
      </c>
      <c r="G116" s="353" t="s">
        <v>1158</v>
      </c>
      <c r="H116" s="353" t="s">
        <v>28</v>
      </c>
      <c r="I116" s="358">
        <v>43220</v>
      </c>
      <c r="J116" s="170"/>
      <c r="K116" s="173">
        <v>43199</v>
      </c>
      <c r="L116" s="172" t="s">
        <v>623</v>
      </c>
      <c r="M116" s="170" t="s">
        <v>32</v>
      </c>
      <c r="N116" s="178"/>
      <c r="O116" s="178"/>
      <c r="P116" s="178"/>
      <c r="Q116" s="178"/>
      <c r="R116" s="178"/>
      <c r="S116" s="178"/>
      <c r="T116" s="178"/>
      <c r="U116" s="178"/>
      <c r="V116" s="178"/>
    </row>
    <row r="117" spans="1:22" s="167" customFormat="1" ht="150" hidden="1">
      <c r="A117" s="157">
        <v>111</v>
      </c>
      <c r="B117" s="170">
        <v>2015</v>
      </c>
      <c r="C117" s="170" t="s">
        <v>185</v>
      </c>
      <c r="D117" s="172" t="s">
        <v>278</v>
      </c>
      <c r="E117" s="172" t="s">
        <v>624</v>
      </c>
      <c r="F117" s="179">
        <v>42054</v>
      </c>
      <c r="G117" s="353"/>
      <c r="H117" s="353" t="s">
        <v>625</v>
      </c>
      <c r="I117" s="358" t="s">
        <v>1159</v>
      </c>
      <c r="J117" s="170"/>
      <c r="K117" s="173" t="s">
        <v>626</v>
      </c>
      <c r="L117" s="172" t="s">
        <v>627</v>
      </c>
      <c r="M117" s="170" t="s">
        <v>32</v>
      </c>
      <c r="N117" s="178"/>
      <c r="O117" s="178"/>
      <c r="P117" s="178"/>
      <c r="Q117" s="178"/>
      <c r="R117" s="178"/>
      <c r="S117" s="178"/>
      <c r="T117" s="178"/>
      <c r="U117" s="178"/>
      <c r="V117" s="178"/>
    </row>
    <row r="118" spans="1:22" s="167" customFormat="1" ht="45" hidden="1">
      <c r="A118" s="157">
        <v>112</v>
      </c>
      <c r="B118" s="170">
        <v>2016</v>
      </c>
      <c r="C118" s="170" t="s">
        <v>185</v>
      </c>
      <c r="D118" s="172" t="s">
        <v>278</v>
      </c>
      <c r="E118" s="172" t="s">
        <v>288</v>
      </c>
      <c r="F118" s="179">
        <v>42692</v>
      </c>
      <c r="G118" s="172" t="s">
        <v>280</v>
      </c>
      <c r="H118" s="172" t="s">
        <v>28</v>
      </c>
      <c r="I118" s="179">
        <v>42692</v>
      </c>
      <c r="J118" s="170"/>
      <c r="K118" s="173">
        <v>43199</v>
      </c>
      <c r="L118" s="172" t="s">
        <v>281</v>
      </c>
      <c r="M118" s="170" t="s">
        <v>30</v>
      </c>
      <c r="N118" s="178"/>
      <c r="O118" s="178"/>
      <c r="P118" s="178"/>
      <c r="Q118" s="178"/>
      <c r="R118" s="178"/>
      <c r="S118" s="178"/>
      <c r="T118" s="178"/>
      <c r="U118" s="178"/>
      <c r="V118" s="178"/>
    </row>
    <row r="119" spans="1:22" s="167" customFormat="1" ht="60" hidden="1">
      <c r="A119" s="157">
        <v>113</v>
      </c>
      <c r="B119" s="170">
        <v>2016</v>
      </c>
      <c r="C119" s="170" t="s">
        <v>185</v>
      </c>
      <c r="D119" s="172" t="s">
        <v>278</v>
      </c>
      <c r="E119" s="172" t="s">
        <v>289</v>
      </c>
      <c r="F119" s="179">
        <v>42692</v>
      </c>
      <c r="G119" s="172" t="s">
        <v>283</v>
      </c>
      <c r="H119" s="172" t="s">
        <v>28</v>
      </c>
      <c r="I119" s="179">
        <v>42692</v>
      </c>
      <c r="J119" s="170"/>
      <c r="K119" s="173">
        <v>43199</v>
      </c>
      <c r="L119" s="172" t="s">
        <v>290</v>
      </c>
      <c r="M119" s="170" t="s">
        <v>30</v>
      </c>
      <c r="N119" s="178"/>
      <c r="O119" s="178"/>
      <c r="P119" s="178"/>
      <c r="Q119" s="178"/>
      <c r="R119" s="178"/>
      <c r="S119" s="178"/>
      <c r="T119" s="178"/>
      <c r="U119" s="178"/>
      <c r="V119" s="178"/>
    </row>
    <row r="120" spans="1:22" s="167" customFormat="1" ht="60" hidden="1">
      <c r="A120" s="157">
        <v>114</v>
      </c>
      <c r="B120" s="170">
        <v>2016</v>
      </c>
      <c r="C120" s="170" t="s">
        <v>185</v>
      </c>
      <c r="D120" s="172" t="s">
        <v>278</v>
      </c>
      <c r="E120" s="172" t="s">
        <v>291</v>
      </c>
      <c r="F120" s="179">
        <v>42692</v>
      </c>
      <c r="G120" s="172" t="s">
        <v>286</v>
      </c>
      <c r="H120" s="172" t="s">
        <v>28</v>
      </c>
      <c r="I120" s="179">
        <v>42692</v>
      </c>
      <c r="J120" s="170"/>
      <c r="K120" s="173">
        <v>43199</v>
      </c>
      <c r="L120" s="172" t="s">
        <v>287</v>
      </c>
      <c r="M120" s="170" t="s">
        <v>30</v>
      </c>
      <c r="N120" s="178"/>
      <c r="O120" s="178"/>
      <c r="P120" s="178"/>
      <c r="Q120" s="178"/>
      <c r="R120" s="178"/>
      <c r="S120" s="178"/>
      <c r="T120" s="178"/>
      <c r="U120" s="178"/>
      <c r="V120" s="178"/>
    </row>
    <row r="121" spans="1:22" s="167" customFormat="1" ht="45" hidden="1">
      <c r="A121" s="157">
        <v>115</v>
      </c>
      <c r="B121" s="170">
        <v>2014</v>
      </c>
      <c r="C121" s="170" t="s">
        <v>185</v>
      </c>
      <c r="D121" s="172" t="s">
        <v>278</v>
      </c>
      <c r="E121" s="172" t="s">
        <v>628</v>
      </c>
      <c r="F121" s="179">
        <v>41957</v>
      </c>
      <c r="G121" s="172"/>
      <c r="H121" s="172"/>
      <c r="I121" s="179"/>
      <c r="J121" s="170"/>
      <c r="K121" s="173"/>
      <c r="L121" s="172" t="s">
        <v>629</v>
      </c>
      <c r="M121" s="170" t="s">
        <v>32</v>
      </c>
      <c r="N121" s="178"/>
      <c r="O121" s="178"/>
      <c r="P121" s="178"/>
      <c r="Q121" s="178"/>
      <c r="R121" s="178"/>
      <c r="S121" s="178"/>
      <c r="T121" s="178"/>
      <c r="U121" s="178"/>
      <c r="V121" s="178"/>
    </row>
    <row r="122" spans="1:22" s="167" customFormat="1" ht="90" hidden="1">
      <c r="A122" s="157">
        <v>116</v>
      </c>
      <c r="B122" s="170">
        <v>2014</v>
      </c>
      <c r="C122" s="170" t="s">
        <v>185</v>
      </c>
      <c r="D122" s="172" t="s">
        <v>278</v>
      </c>
      <c r="E122" s="172" t="s">
        <v>630</v>
      </c>
      <c r="F122" s="179">
        <v>41957</v>
      </c>
      <c r="G122" s="172"/>
      <c r="H122" s="172"/>
      <c r="I122" s="179"/>
      <c r="J122" s="170"/>
      <c r="K122" s="173"/>
      <c r="L122" s="172" t="s">
        <v>629</v>
      </c>
      <c r="M122" s="170" t="s">
        <v>32</v>
      </c>
      <c r="N122" s="178"/>
      <c r="O122" s="178"/>
      <c r="P122" s="178"/>
      <c r="Q122" s="178"/>
      <c r="R122" s="178"/>
      <c r="S122" s="178"/>
      <c r="T122" s="178"/>
      <c r="U122" s="178"/>
      <c r="V122" s="178"/>
    </row>
    <row r="123" spans="1:22" s="167" customFormat="1" ht="60" hidden="1">
      <c r="A123" s="157">
        <v>117</v>
      </c>
      <c r="B123" s="170">
        <v>2014</v>
      </c>
      <c r="C123" s="170" t="s">
        <v>185</v>
      </c>
      <c r="D123" s="172" t="s">
        <v>278</v>
      </c>
      <c r="E123" s="172" t="s">
        <v>631</v>
      </c>
      <c r="F123" s="179">
        <v>41957</v>
      </c>
      <c r="G123" s="172"/>
      <c r="H123" s="172"/>
      <c r="I123" s="179"/>
      <c r="J123" s="170"/>
      <c r="K123" s="173"/>
      <c r="L123" s="172" t="s">
        <v>629</v>
      </c>
      <c r="M123" s="170" t="s">
        <v>32</v>
      </c>
      <c r="N123" s="178"/>
      <c r="O123" s="178"/>
      <c r="P123" s="178"/>
      <c r="Q123" s="178"/>
      <c r="R123" s="178"/>
      <c r="S123" s="178"/>
      <c r="T123" s="178"/>
      <c r="U123" s="178"/>
      <c r="V123" s="178"/>
    </row>
    <row r="124" spans="1:22" s="167" customFormat="1" ht="75" hidden="1">
      <c r="A124" s="157">
        <v>118</v>
      </c>
      <c r="B124" s="170">
        <v>2016</v>
      </c>
      <c r="C124" s="170" t="s">
        <v>185</v>
      </c>
      <c r="D124" s="172" t="s">
        <v>278</v>
      </c>
      <c r="E124" s="172" t="s">
        <v>632</v>
      </c>
      <c r="F124" s="171">
        <v>42536</v>
      </c>
      <c r="G124" s="172" t="s">
        <v>633</v>
      </c>
      <c r="H124" s="170" t="s">
        <v>28</v>
      </c>
      <c r="I124" s="171">
        <v>42536</v>
      </c>
      <c r="J124" s="170"/>
      <c r="K124" s="173">
        <v>43199</v>
      </c>
      <c r="L124" s="172" t="s">
        <v>634</v>
      </c>
      <c r="M124" s="170" t="s">
        <v>32</v>
      </c>
      <c r="N124" s="178"/>
      <c r="O124" s="178"/>
      <c r="P124" s="178"/>
      <c r="Q124" s="178"/>
      <c r="R124" s="178"/>
      <c r="S124" s="178"/>
      <c r="T124" s="178"/>
      <c r="U124" s="178"/>
      <c r="V124" s="178"/>
    </row>
    <row r="125" spans="1:22" s="167" customFormat="1" ht="75" hidden="1">
      <c r="A125" s="157">
        <v>119</v>
      </c>
      <c r="B125" s="170">
        <v>2016</v>
      </c>
      <c r="C125" s="170" t="s">
        <v>185</v>
      </c>
      <c r="D125" s="172" t="s">
        <v>278</v>
      </c>
      <c r="E125" s="172" t="s">
        <v>292</v>
      </c>
      <c r="F125" s="171">
        <v>42536</v>
      </c>
      <c r="G125" s="172" t="s">
        <v>293</v>
      </c>
      <c r="H125" s="170" t="s">
        <v>28</v>
      </c>
      <c r="I125" s="171">
        <v>42536</v>
      </c>
      <c r="J125" s="170"/>
      <c r="K125" s="173">
        <v>43199</v>
      </c>
      <c r="L125" s="172" t="s">
        <v>294</v>
      </c>
      <c r="M125" s="170" t="s">
        <v>30</v>
      </c>
      <c r="N125" s="178"/>
      <c r="O125" s="178"/>
      <c r="P125" s="178"/>
      <c r="Q125" s="178"/>
      <c r="R125" s="178"/>
      <c r="S125" s="178"/>
      <c r="T125" s="178"/>
      <c r="U125" s="178"/>
      <c r="V125" s="178"/>
    </row>
    <row r="126" spans="1:22" s="167" customFormat="1" ht="90" hidden="1">
      <c r="A126" s="157">
        <v>120</v>
      </c>
      <c r="B126" s="170">
        <v>2017</v>
      </c>
      <c r="C126" s="170" t="s">
        <v>185</v>
      </c>
      <c r="D126" s="172" t="s">
        <v>278</v>
      </c>
      <c r="E126" s="172" t="s">
        <v>635</v>
      </c>
      <c r="F126" s="171">
        <v>43053</v>
      </c>
      <c r="G126" s="355" t="s">
        <v>633</v>
      </c>
      <c r="H126" s="356" t="s">
        <v>28</v>
      </c>
      <c r="I126" s="357">
        <v>43250</v>
      </c>
      <c r="J126" s="170"/>
      <c r="K126" s="173">
        <v>43199</v>
      </c>
      <c r="L126" s="172" t="s">
        <v>637</v>
      </c>
      <c r="M126" s="170" t="s">
        <v>32</v>
      </c>
      <c r="N126" s="178"/>
      <c r="O126" s="178"/>
      <c r="P126" s="178"/>
      <c r="Q126" s="178"/>
      <c r="R126" s="178"/>
      <c r="S126" s="178"/>
      <c r="T126" s="178"/>
      <c r="U126" s="178"/>
      <c r="V126" s="178"/>
    </row>
    <row r="127" spans="1:22" s="167" customFormat="1" ht="90" hidden="1">
      <c r="A127" s="157">
        <v>121</v>
      </c>
      <c r="B127" s="170">
        <v>2015</v>
      </c>
      <c r="C127" s="170" t="s">
        <v>185</v>
      </c>
      <c r="D127" s="172" t="s">
        <v>278</v>
      </c>
      <c r="E127" s="172" t="s">
        <v>638</v>
      </c>
      <c r="F127" s="171">
        <v>42054</v>
      </c>
      <c r="G127" s="172" t="s">
        <v>639</v>
      </c>
      <c r="H127" s="170" t="s">
        <v>28</v>
      </c>
      <c r="I127" s="171">
        <v>42054</v>
      </c>
      <c r="J127" s="170"/>
      <c r="K127" s="173">
        <v>43199</v>
      </c>
      <c r="L127" s="172" t="s">
        <v>640</v>
      </c>
      <c r="M127" s="170" t="s">
        <v>32</v>
      </c>
      <c r="N127" s="178"/>
      <c r="O127" s="178"/>
      <c r="P127" s="178"/>
      <c r="Q127" s="178"/>
      <c r="R127" s="178"/>
      <c r="S127" s="178"/>
      <c r="T127" s="178"/>
      <c r="U127" s="178"/>
      <c r="V127" s="178"/>
    </row>
    <row r="128" spans="1:22" s="167" customFormat="1" ht="135" hidden="1">
      <c r="A128" s="157">
        <v>122</v>
      </c>
      <c r="B128" s="170">
        <v>2015</v>
      </c>
      <c r="C128" s="170" t="s">
        <v>185</v>
      </c>
      <c r="D128" s="172" t="s">
        <v>278</v>
      </c>
      <c r="E128" s="172" t="s">
        <v>295</v>
      </c>
      <c r="F128" s="171">
        <v>42306</v>
      </c>
      <c r="G128" s="172" t="s">
        <v>286</v>
      </c>
      <c r="H128" s="170" t="s">
        <v>28</v>
      </c>
      <c r="I128" s="171">
        <v>42306</v>
      </c>
      <c r="J128" s="170"/>
      <c r="K128" s="173">
        <v>43199</v>
      </c>
      <c r="L128" s="172" t="s">
        <v>296</v>
      </c>
      <c r="M128" s="170" t="s">
        <v>30</v>
      </c>
      <c r="N128" s="178"/>
      <c r="O128" s="178"/>
      <c r="P128" s="178"/>
      <c r="Q128" s="178"/>
      <c r="R128" s="178"/>
      <c r="S128" s="178"/>
      <c r="T128" s="178"/>
      <c r="U128" s="178"/>
      <c r="V128" s="178"/>
    </row>
    <row r="129" spans="1:22" s="167" customFormat="1" ht="45" hidden="1">
      <c r="A129" s="157">
        <v>123</v>
      </c>
      <c r="B129" s="170">
        <v>2017</v>
      </c>
      <c r="C129" s="170" t="s">
        <v>185</v>
      </c>
      <c r="D129" s="172" t="s">
        <v>278</v>
      </c>
      <c r="E129" s="172" t="s">
        <v>641</v>
      </c>
      <c r="F129" s="171">
        <v>42898</v>
      </c>
      <c r="G129" s="172" t="s">
        <v>642</v>
      </c>
      <c r="H129" s="170" t="s">
        <v>28</v>
      </c>
      <c r="I129" s="171">
        <v>42898</v>
      </c>
      <c r="J129" s="170"/>
      <c r="K129" s="173">
        <v>43199</v>
      </c>
      <c r="L129" s="172" t="s">
        <v>643</v>
      </c>
      <c r="M129" s="170" t="s">
        <v>32</v>
      </c>
      <c r="N129" s="178"/>
      <c r="O129" s="178"/>
      <c r="P129" s="178"/>
      <c r="Q129" s="178"/>
      <c r="R129" s="178"/>
      <c r="S129" s="178"/>
      <c r="T129" s="178"/>
      <c r="U129" s="178"/>
      <c r="V129" s="178"/>
    </row>
    <row r="130" spans="1:22" s="167" customFormat="1" ht="45" hidden="1">
      <c r="A130" s="157">
        <v>124</v>
      </c>
      <c r="B130" s="170">
        <v>2017</v>
      </c>
      <c r="C130" s="170" t="s">
        <v>185</v>
      </c>
      <c r="D130" s="172" t="s">
        <v>278</v>
      </c>
      <c r="E130" s="172" t="s">
        <v>644</v>
      </c>
      <c r="F130" s="171">
        <v>42898</v>
      </c>
      <c r="G130" s="172" t="s">
        <v>645</v>
      </c>
      <c r="H130" s="170" t="s">
        <v>28</v>
      </c>
      <c r="I130" s="171">
        <v>42898</v>
      </c>
      <c r="J130" s="170"/>
      <c r="K130" s="173">
        <v>43199</v>
      </c>
      <c r="L130" s="172" t="s">
        <v>646</v>
      </c>
      <c r="M130" s="170" t="s">
        <v>32</v>
      </c>
      <c r="N130" s="178"/>
      <c r="O130" s="178"/>
      <c r="P130" s="178"/>
      <c r="Q130" s="178"/>
      <c r="R130" s="178"/>
      <c r="S130" s="178"/>
      <c r="T130" s="178"/>
      <c r="U130" s="178"/>
      <c r="V130" s="178"/>
    </row>
    <row r="131" spans="1:22" s="167" customFormat="1" ht="60" hidden="1">
      <c r="A131" s="157">
        <v>125</v>
      </c>
      <c r="B131" s="170">
        <v>2014</v>
      </c>
      <c r="C131" s="170" t="s">
        <v>185</v>
      </c>
      <c r="D131" s="172" t="s">
        <v>297</v>
      </c>
      <c r="E131" s="172" t="s">
        <v>647</v>
      </c>
      <c r="F131" s="171">
        <v>41759</v>
      </c>
      <c r="G131" s="172" t="s">
        <v>648</v>
      </c>
      <c r="H131" s="170" t="s">
        <v>28</v>
      </c>
      <c r="I131" s="171">
        <v>41759</v>
      </c>
      <c r="J131" s="170"/>
      <c r="K131" s="173">
        <v>43199</v>
      </c>
      <c r="L131" s="172" t="s">
        <v>649</v>
      </c>
      <c r="M131" s="170" t="s">
        <v>32</v>
      </c>
      <c r="N131" s="178"/>
      <c r="O131" s="178"/>
      <c r="P131" s="178"/>
      <c r="Q131" s="178"/>
      <c r="R131" s="178"/>
      <c r="S131" s="178"/>
      <c r="T131" s="178"/>
      <c r="U131" s="178"/>
      <c r="V131" s="178"/>
    </row>
    <row r="132" spans="1:22" s="167" customFormat="1" ht="60" hidden="1">
      <c r="A132" s="157">
        <v>126</v>
      </c>
      <c r="B132" s="170">
        <v>2014</v>
      </c>
      <c r="C132" s="170" t="s">
        <v>185</v>
      </c>
      <c r="D132" s="172" t="s">
        <v>297</v>
      </c>
      <c r="E132" s="172" t="s">
        <v>650</v>
      </c>
      <c r="F132" s="171">
        <v>41759</v>
      </c>
      <c r="G132" s="172" t="s">
        <v>648</v>
      </c>
      <c r="H132" s="170" t="s">
        <v>28</v>
      </c>
      <c r="I132" s="171">
        <v>41759</v>
      </c>
      <c r="J132" s="170"/>
      <c r="K132" s="173">
        <v>43199</v>
      </c>
      <c r="L132" s="172" t="s">
        <v>649</v>
      </c>
      <c r="M132" s="170" t="s">
        <v>32</v>
      </c>
      <c r="N132" s="178"/>
      <c r="O132" s="178"/>
      <c r="P132" s="178"/>
      <c r="Q132" s="178"/>
      <c r="R132" s="178"/>
      <c r="S132" s="178"/>
      <c r="T132" s="178"/>
      <c r="U132" s="178"/>
      <c r="V132" s="178"/>
    </row>
    <row r="133" spans="1:22" s="167" customFormat="1" ht="60" hidden="1">
      <c r="A133" s="157">
        <v>127</v>
      </c>
      <c r="B133" s="170">
        <v>2014</v>
      </c>
      <c r="C133" s="170" t="s">
        <v>185</v>
      </c>
      <c r="D133" s="172" t="s">
        <v>297</v>
      </c>
      <c r="E133" s="172" t="s">
        <v>651</v>
      </c>
      <c r="F133" s="171">
        <v>41759</v>
      </c>
      <c r="G133" s="172" t="s">
        <v>648</v>
      </c>
      <c r="H133" s="170" t="s">
        <v>28</v>
      </c>
      <c r="I133" s="171">
        <v>41759</v>
      </c>
      <c r="J133" s="170"/>
      <c r="K133" s="173">
        <v>43199</v>
      </c>
      <c r="L133" s="172" t="s">
        <v>649</v>
      </c>
      <c r="M133" s="170" t="s">
        <v>32</v>
      </c>
      <c r="N133" s="178"/>
      <c r="O133" s="178"/>
      <c r="P133" s="178"/>
      <c r="Q133" s="178"/>
      <c r="R133" s="178"/>
      <c r="S133" s="178"/>
      <c r="T133" s="178"/>
      <c r="U133" s="178"/>
      <c r="V133" s="178"/>
    </row>
    <row r="134" spans="1:22" s="167" customFormat="1" ht="60" hidden="1">
      <c r="A134" s="157">
        <v>128</v>
      </c>
      <c r="B134" s="170">
        <v>2014</v>
      </c>
      <c r="C134" s="170" t="s">
        <v>185</v>
      </c>
      <c r="D134" s="172" t="s">
        <v>297</v>
      </c>
      <c r="E134" s="172" t="s">
        <v>652</v>
      </c>
      <c r="F134" s="171">
        <v>41759</v>
      </c>
      <c r="G134" s="172" t="s">
        <v>648</v>
      </c>
      <c r="H134" s="170" t="s">
        <v>28</v>
      </c>
      <c r="I134" s="171">
        <v>41759</v>
      </c>
      <c r="J134" s="170"/>
      <c r="K134" s="173">
        <v>43199</v>
      </c>
      <c r="L134" s="172" t="s">
        <v>649</v>
      </c>
      <c r="M134" s="170" t="s">
        <v>32</v>
      </c>
      <c r="N134" s="178"/>
      <c r="O134" s="178"/>
      <c r="P134" s="178"/>
      <c r="Q134" s="178"/>
      <c r="R134" s="178"/>
      <c r="S134" s="178"/>
      <c r="T134" s="178"/>
      <c r="U134" s="178"/>
      <c r="V134" s="178"/>
    </row>
    <row r="135" spans="1:22" s="167" customFormat="1" ht="60" hidden="1">
      <c r="A135" s="157">
        <v>129</v>
      </c>
      <c r="B135" s="170">
        <v>2014</v>
      </c>
      <c r="C135" s="170" t="s">
        <v>185</v>
      </c>
      <c r="D135" s="172" t="s">
        <v>297</v>
      </c>
      <c r="E135" s="172" t="s">
        <v>653</v>
      </c>
      <c r="F135" s="171">
        <v>41759</v>
      </c>
      <c r="G135" s="172" t="s">
        <v>648</v>
      </c>
      <c r="H135" s="170" t="s">
        <v>28</v>
      </c>
      <c r="I135" s="171">
        <v>41759</v>
      </c>
      <c r="J135" s="170"/>
      <c r="K135" s="173">
        <v>43199</v>
      </c>
      <c r="L135" s="172" t="s">
        <v>649</v>
      </c>
      <c r="M135" s="170" t="s">
        <v>32</v>
      </c>
      <c r="N135" s="178"/>
      <c r="O135" s="178"/>
      <c r="P135" s="178"/>
      <c r="Q135" s="178"/>
      <c r="R135" s="178"/>
      <c r="S135" s="178"/>
      <c r="T135" s="178"/>
      <c r="U135" s="178"/>
      <c r="V135" s="178"/>
    </row>
    <row r="136" spans="1:22" s="167" customFormat="1" ht="90" hidden="1">
      <c r="A136" s="157">
        <v>130</v>
      </c>
      <c r="B136" s="170">
        <v>2014</v>
      </c>
      <c r="C136" s="170" t="s">
        <v>185</v>
      </c>
      <c r="D136" s="172" t="s">
        <v>297</v>
      </c>
      <c r="E136" s="172" t="s">
        <v>654</v>
      </c>
      <c r="F136" s="171">
        <v>41759</v>
      </c>
      <c r="G136" s="172" t="s">
        <v>648</v>
      </c>
      <c r="H136" s="170" t="s">
        <v>28</v>
      </c>
      <c r="I136" s="171">
        <v>41759</v>
      </c>
      <c r="J136" s="170"/>
      <c r="K136" s="173">
        <v>43199</v>
      </c>
      <c r="L136" s="172" t="s">
        <v>649</v>
      </c>
      <c r="M136" s="170" t="s">
        <v>32</v>
      </c>
      <c r="N136" s="178"/>
      <c r="O136" s="178"/>
      <c r="P136" s="178"/>
      <c r="Q136" s="178"/>
      <c r="R136" s="178"/>
      <c r="S136" s="178"/>
      <c r="T136" s="178"/>
      <c r="U136" s="178"/>
      <c r="V136" s="178"/>
    </row>
    <row r="137" spans="1:22" s="167" customFormat="1" ht="45" hidden="1">
      <c r="A137" s="157">
        <v>131</v>
      </c>
      <c r="B137" s="170">
        <v>2014</v>
      </c>
      <c r="C137" s="170" t="s">
        <v>185</v>
      </c>
      <c r="D137" s="172" t="s">
        <v>297</v>
      </c>
      <c r="E137" s="172" t="s">
        <v>655</v>
      </c>
      <c r="F137" s="171">
        <v>41883</v>
      </c>
      <c r="G137" s="172" t="s">
        <v>656</v>
      </c>
      <c r="H137" s="170" t="s">
        <v>28</v>
      </c>
      <c r="I137" s="173">
        <v>41883</v>
      </c>
      <c r="J137" s="170"/>
      <c r="K137" s="173">
        <v>43199</v>
      </c>
      <c r="L137" s="172" t="s">
        <v>657</v>
      </c>
      <c r="M137" s="170" t="s">
        <v>32</v>
      </c>
      <c r="N137" s="178"/>
      <c r="O137" s="178"/>
      <c r="P137" s="178"/>
      <c r="Q137" s="178"/>
      <c r="R137" s="178"/>
      <c r="S137" s="178"/>
      <c r="T137" s="178"/>
      <c r="U137" s="178"/>
      <c r="V137" s="178"/>
    </row>
    <row r="138" spans="1:22" s="167" customFormat="1" ht="60" hidden="1">
      <c r="A138" s="157">
        <v>132</v>
      </c>
      <c r="B138" s="170">
        <v>2014</v>
      </c>
      <c r="C138" s="170" t="s">
        <v>185</v>
      </c>
      <c r="D138" s="172" t="s">
        <v>297</v>
      </c>
      <c r="E138" s="172" t="s">
        <v>298</v>
      </c>
      <c r="F138" s="171">
        <v>41883</v>
      </c>
      <c r="G138" s="172" t="s">
        <v>299</v>
      </c>
      <c r="H138" s="170" t="s">
        <v>28</v>
      </c>
      <c r="I138" s="171">
        <v>41883</v>
      </c>
      <c r="J138" s="170"/>
      <c r="K138" s="173">
        <v>43199</v>
      </c>
      <c r="L138" s="172" t="s">
        <v>300</v>
      </c>
      <c r="M138" s="170" t="s">
        <v>30</v>
      </c>
      <c r="N138" s="178"/>
      <c r="O138" s="178"/>
      <c r="P138" s="178"/>
      <c r="Q138" s="178"/>
      <c r="R138" s="178"/>
      <c r="S138" s="178"/>
      <c r="T138" s="178"/>
      <c r="U138" s="178"/>
      <c r="V138" s="178"/>
    </row>
    <row r="139" spans="1:22" s="167" customFormat="1" ht="45" hidden="1">
      <c r="A139" s="157">
        <v>133</v>
      </c>
      <c r="B139" s="170">
        <v>2015</v>
      </c>
      <c r="C139" s="170" t="s">
        <v>185</v>
      </c>
      <c r="D139" s="172" t="s">
        <v>297</v>
      </c>
      <c r="E139" s="172" t="s">
        <v>301</v>
      </c>
      <c r="F139" s="171">
        <v>41770</v>
      </c>
      <c r="G139" s="172" t="s">
        <v>302</v>
      </c>
      <c r="H139" s="170" t="s">
        <v>28</v>
      </c>
      <c r="I139" s="171">
        <v>41770</v>
      </c>
      <c r="J139" s="170"/>
      <c r="K139" s="173">
        <v>43199</v>
      </c>
      <c r="L139" s="172" t="s">
        <v>303</v>
      </c>
      <c r="M139" s="170" t="s">
        <v>30</v>
      </c>
      <c r="N139" s="178"/>
      <c r="O139" s="178"/>
      <c r="P139" s="178"/>
      <c r="Q139" s="178"/>
      <c r="R139" s="178"/>
      <c r="S139" s="178"/>
      <c r="T139" s="178"/>
      <c r="U139" s="178"/>
      <c r="V139" s="178"/>
    </row>
    <row r="140" spans="1:22" s="167" customFormat="1" ht="120" hidden="1">
      <c r="A140" s="157">
        <v>134</v>
      </c>
      <c r="B140" s="170">
        <v>2015</v>
      </c>
      <c r="C140" s="170" t="s">
        <v>185</v>
      </c>
      <c r="D140" s="172" t="s">
        <v>297</v>
      </c>
      <c r="E140" s="172" t="s">
        <v>304</v>
      </c>
      <c r="F140" s="171">
        <v>41770</v>
      </c>
      <c r="G140" s="172" t="s">
        <v>305</v>
      </c>
      <c r="H140" s="170" t="s">
        <v>28</v>
      </c>
      <c r="I140" s="171">
        <v>41770</v>
      </c>
      <c r="J140" s="170"/>
      <c r="K140" s="173">
        <v>43199</v>
      </c>
      <c r="L140" s="172" t="s">
        <v>306</v>
      </c>
      <c r="M140" s="170" t="s">
        <v>30</v>
      </c>
      <c r="N140" s="178"/>
      <c r="O140" s="178"/>
      <c r="P140" s="178"/>
      <c r="Q140" s="178"/>
      <c r="R140" s="178"/>
      <c r="S140" s="178"/>
      <c r="T140" s="178"/>
      <c r="U140" s="178"/>
      <c r="V140" s="178"/>
    </row>
    <row r="141" spans="1:22" s="167" customFormat="1" ht="120" hidden="1">
      <c r="A141" s="157">
        <v>135</v>
      </c>
      <c r="B141" s="170">
        <v>2017</v>
      </c>
      <c r="C141" s="170" t="s">
        <v>185</v>
      </c>
      <c r="D141" s="172" t="s">
        <v>297</v>
      </c>
      <c r="E141" s="172" t="s">
        <v>307</v>
      </c>
      <c r="F141" s="171">
        <v>43053</v>
      </c>
      <c r="G141" s="172" t="s">
        <v>305</v>
      </c>
      <c r="H141" s="170" t="s">
        <v>28</v>
      </c>
      <c r="I141" s="171">
        <v>43053</v>
      </c>
      <c r="J141" s="170"/>
      <c r="K141" s="173">
        <v>43199</v>
      </c>
      <c r="L141" s="172" t="s">
        <v>306</v>
      </c>
      <c r="M141" s="170" t="s">
        <v>30</v>
      </c>
      <c r="N141" s="178"/>
      <c r="O141" s="178"/>
      <c r="P141" s="178"/>
      <c r="Q141" s="178"/>
      <c r="R141" s="178"/>
      <c r="S141" s="178"/>
      <c r="T141" s="178"/>
      <c r="U141" s="178"/>
      <c r="V141" s="178"/>
    </row>
    <row r="142" spans="1:22" s="167" customFormat="1" ht="45" hidden="1">
      <c r="A142" s="157">
        <v>136</v>
      </c>
      <c r="B142" s="170">
        <v>2014</v>
      </c>
      <c r="C142" s="170" t="s">
        <v>185</v>
      </c>
      <c r="D142" s="172" t="s">
        <v>297</v>
      </c>
      <c r="E142" s="172" t="s">
        <v>308</v>
      </c>
      <c r="F142" s="171">
        <v>41883</v>
      </c>
      <c r="G142" s="172" t="s">
        <v>309</v>
      </c>
      <c r="H142" s="170" t="s">
        <v>28</v>
      </c>
      <c r="I142" s="171">
        <v>41883</v>
      </c>
      <c r="J142" s="170"/>
      <c r="K142" s="173">
        <v>43199</v>
      </c>
      <c r="L142" s="172" t="s">
        <v>310</v>
      </c>
      <c r="M142" s="170" t="s">
        <v>30</v>
      </c>
      <c r="N142" s="178"/>
      <c r="O142" s="178"/>
      <c r="P142" s="178"/>
      <c r="Q142" s="178"/>
      <c r="R142" s="178"/>
      <c r="S142" s="178"/>
      <c r="T142" s="178"/>
      <c r="U142" s="178"/>
      <c r="V142" s="178"/>
    </row>
    <row r="143" spans="1:22" s="167" customFormat="1" ht="165" hidden="1">
      <c r="A143" s="157">
        <v>137</v>
      </c>
      <c r="B143" s="170">
        <v>2015</v>
      </c>
      <c r="C143" s="170" t="s">
        <v>185</v>
      </c>
      <c r="D143" s="172" t="s">
        <v>297</v>
      </c>
      <c r="E143" s="172" t="s">
        <v>311</v>
      </c>
      <c r="F143" s="171">
        <v>42168</v>
      </c>
      <c r="G143" s="172" t="s">
        <v>312</v>
      </c>
      <c r="H143" s="170" t="s">
        <v>28</v>
      </c>
      <c r="I143" s="171">
        <v>42168</v>
      </c>
      <c r="J143" s="170"/>
      <c r="K143" s="173">
        <v>43199</v>
      </c>
      <c r="L143" s="172" t="s">
        <v>313</v>
      </c>
      <c r="M143" s="170" t="s">
        <v>30</v>
      </c>
      <c r="N143" s="178"/>
      <c r="O143" s="178"/>
      <c r="P143" s="178"/>
      <c r="Q143" s="178"/>
      <c r="R143" s="178"/>
      <c r="S143" s="178"/>
      <c r="T143" s="178"/>
      <c r="U143" s="178"/>
      <c r="V143" s="178"/>
    </row>
    <row r="144" spans="1:22" s="167" customFormat="1" ht="120" hidden="1">
      <c r="A144" s="157">
        <v>138</v>
      </c>
      <c r="B144" s="170">
        <v>2014</v>
      </c>
      <c r="C144" s="170" t="s">
        <v>185</v>
      </c>
      <c r="D144" s="172" t="s">
        <v>297</v>
      </c>
      <c r="E144" s="172" t="s">
        <v>314</v>
      </c>
      <c r="F144" s="171">
        <v>41865</v>
      </c>
      <c r="G144" s="172" t="s">
        <v>315</v>
      </c>
      <c r="H144" s="170" t="s">
        <v>28</v>
      </c>
      <c r="I144" s="171">
        <v>41865</v>
      </c>
      <c r="J144" s="170"/>
      <c r="K144" s="173">
        <v>43199</v>
      </c>
      <c r="L144" s="172" t="s">
        <v>316</v>
      </c>
      <c r="M144" s="170" t="s">
        <v>30</v>
      </c>
      <c r="N144" s="178"/>
      <c r="O144" s="178"/>
      <c r="P144" s="178"/>
      <c r="Q144" s="178"/>
      <c r="R144" s="178"/>
      <c r="S144" s="178"/>
      <c r="T144" s="178"/>
      <c r="U144" s="178"/>
      <c r="V144" s="178"/>
    </row>
    <row r="145" spans="1:22" s="167" customFormat="1" ht="45" hidden="1">
      <c r="A145" s="157">
        <v>139</v>
      </c>
      <c r="B145" s="170">
        <v>2015</v>
      </c>
      <c r="C145" s="170" t="s">
        <v>185</v>
      </c>
      <c r="D145" s="172" t="s">
        <v>297</v>
      </c>
      <c r="E145" s="172" t="s">
        <v>658</v>
      </c>
      <c r="F145" s="171">
        <v>42149</v>
      </c>
      <c r="G145" s="172" t="s">
        <v>659</v>
      </c>
      <c r="H145" s="170" t="s">
        <v>28</v>
      </c>
      <c r="I145" s="171">
        <v>42149</v>
      </c>
      <c r="J145" s="170"/>
      <c r="K145" s="173">
        <v>43199</v>
      </c>
      <c r="L145" s="172" t="s">
        <v>660</v>
      </c>
      <c r="M145" s="170" t="s">
        <v>32</v>
      </c>
      <c r="N145" s="178"/>
      <c r="O145" s="178"/>
      <c r="P145" s="178"/>
      <c r="Q145" s="178"/>
      <c r="R145" s="178"/>
      <c r="S145" s="178"/>
      <c r="T145" s="178"/>
      <c r="U145" s="178"/>
      <c r="V145" s="178"/>
    </row>
    <row r="146" spans="1:22" s="167" customFormat="1" ht="90" hidden="1">
      <c r="A146" s="157">
        <v>140</v>
      </c>
      <c r="B146" s="170">
        <v>2016</v>
      </c>
      <c r="C146" s="170" t="s">
        <v>185</v>
      </c>
      <c r="D146" s="172" t="s">
        <v>297</v>
      </c>
      <c r="E146" s="172" t="s">
        <v>661</v>
      </c>
      <c r="F146" s="171">
        <v>42692</v>
      </c>
      <c r="G146" s="355" t="s">
        <v>1160</v>
      </c>
      <c r="H146" s="356" t="s">
        <v>28</v>
      </c>
      <c r="I146" s="357">
        <v>43281</v>
      </c>
      <c r="J146" s="170"/>
      <c r="K146" s="173">
        <v>43199</v>
      </c>
      <c r="L146" s="172" t="s">
        <v>660</v>
      </c>
      <c r="M146" s="170" t="s">
        <v>32</v>
      </c>
      <c r="N146" s="178"/>
      <c r="O146" s="178"/>
      <c r="P146" s="178"/>
      <c r="Q146" s="178"/>
      <c r="R146" s="178"/>
      <c r="S146" s="178"/>
      <c r="T146" s="178"/>
      <c r="U146" s="178"/>
      <c r="V146" s="178"/>
    </row>
    <row r="147" spans="1:22" s="167" customFormat="1" ht="45" hidden="1">
      <c r="A147" s="157">
        <v>141</v>
      </c>
      <c r="B147" s="170">
        <v>2014</v>
      </c>
      <c r="C147" s="170" t="s">
        <v>185</v>
      </c>
      <c r="D147" s="172" t="s">
        <v>297</v>
      </c>
      <c r="E147" s="172" t="s">
        <v>317</v>
      </c>
      <c r="F147" s="171">
        <v>41865</v>
      </c>
      <c r="G147" s="172" t="s">
        <v>318</v>
      </c>
      <c r="H147" s="170" t="s">
        <v>28</v>
      </c>
      <c r="I147" s="171">
        <v>41865</v>
      </c>
      <c r="J147" s="170"/>
      <c r="K147" s="173">
        <v>43199</v>
      </c>
      <c r="L147" s="172" t="s">
        <v>319</v>
      </c>
      <c r="M147" s="170" t="s">
        <v>30</v>
      </c>
      <c r="N147" s="178"/>
      <c r="O147" s="178"/>
      <c r="P147" s="178"/>
      <c r="Q147" s="178"/>
      <c r="R147" s="178"/>
      <c r="S147" s="178"/>
      <c r="T147" s="178"/>
      <c r="U147" s="178"/>
      <c r="V147" s="178"/>
    </row>
    <row r="148" spans="1:22" s="167" customFormat="1" ht="75" hidden="1">
      <c r="A148" s="157">
        <v>142</v>
      </c>
      <c r="B148" s="170">
        <v>2014</v>
      </c>
      <c r="C148" s="170" t="s">
        <v>185</v>
      </c>
      <c r="D148" s="172" t="s">
        <v>297</v>
      </c>
      <c r="E148" s="172" t="s">
        <v>662</v>
      </c>
      <c r="F148" s="171">
        <v>41865</v>
      </c>
      <c r="G148" s="172" t="s">
        <v>663</v>
      </c>
      <c r="H148" s="170" t="s">
        <v>28</v>
      </c>
      <c r="I148" s="171">
        <v>41865</v>
      </c>
      <c r="J148" s="170"/>
      <c r="K148" s="173">
        <v>43199</v>
      </c>
      <c r="L148" s="172" t="s">
        <v>664</v>
      </c>
      <c r="M148" s="170" t="s">
        <v>32</v>
      </c>
      <c r="N148" s="178"/>
      <c r="O148" s="178"/>
      <c r="P148" s="178"/>
      <c r="Q148" s="178"/>
      <c r="R148" s="178"/>
      <c r="S148" s="178"/>
      <c r="T148" s="178"/>
      <c r="U148" s="178"/>
      <c r="V148" s="178"/>
    </row>
    <row r="149" spans="1:22" s="167" customFormat="1" ht="225" hidden="1">
      <c r="A149" s="157">
        <v>143</v>
      </c>
      <c r="B149" s="170">
        <v>2015</v>
      </c>
      <c r="C149" s="170" t="s">
        <v>185</v>
      </c>
      <c r="D149" s="172" t="s">
        <v>297</v>
      </c>
      <c r="E149" s="172" t="s">
        <v>665</v>
      </c>
      <c r="F149" s="171">
        <v>42149</v>
      </c>
      <c r="G149" s="172" t="s">
        <v>666</v>
      </c>
      <c r="H149" s="170" t="s">
        <v>28</v>
      </c>
      <c r="I149" s="171">
        <v>42149</v>
      </c>
      <c r="J149" s="170"/>
      <c r="K149" s="173">
        <v>43199</v>
      </c>
      <c r="L149" s="172" t="s">
        <v>667</v>
      </c>
      <c r="M149" s="170" t="s">
        <v>32</v>
      </c>
      <c r="N149" s="178"/>
      <c r="O149" s="178"/>
      <c r="P149" s="178"/>
      <c r="Q149" s="178"/>
      <c r="R149" s="178"/>
      <c r="S149" s="178"/>
      <c r="T149" s="178"/>
      <c r="U149" s="178"/>
      <c r="V149" s="178"/>
    </row>
    <row r="150" spans="1:22" s="167" customFormat="1" ht="120" hidden="1">
      <c r="A150" s="157">
        <v>144</v>
      </c>
      <c r="B150" s="170">
        <v>2015</v>
      </c>
      <c r="C150" s="170" t="s">
        <v>185</v>
      </c>
      <c r="D150" s="172" t="s">
        <v>297</v>
      </c>
      <c r="E150" s="172" t="s">
        <v>320</v>
      </c>
      <c r="F150" s="171">
        <v>42149</v>
      </c>
      <c r="G150" s="172" t="s">
        <v>321</v>
      </c>
      <c r="H150" s="170" t="s">
        <v>28</v>
      </c>
      <c r="I150" s="171">
        <v>42149</v>
      </c>
      <c r="J150" s="170"/>
      <c r="K150" s="173">
        <v>43199</v>
      </c>
      <c r="L150" s="172" t="s">
        <v>322</v>
      </c>
      <c r="M150" s="170" t="s">
        <v>30</v>
      </c>
      <c r="N150" s="178"/>
      <c r="O150" s="178"/>
      <c r="P150" s="178"/>
      <c r="Q150" s="178"/>
      <c r="R150" s="178"/>
      <c r="S150" s="178"/>
      <c r="T150" s="178"/>
      <c r="U150" s="178"/>
      <c r="V150" s="178"/>
    </row>
    <row r="151" spans="1:22" s="167" customFormat="1" ht="45" hidden="1">
      <c r="A151" s="157">
        <v>145</v>
      </c>
      <c r="B151" s="170">
        <v>2015</v>
      </c>
      <c r="C151" s="170" t="s">
        <v>185</v>
      </c>
      <c r="D151" s="172" t="s">
        <v>297</v>
      </c>
      <c r="E151" s="172" t="s">
        <v>323</v>
      </c>
      <c r="F151" s="171">
        <v>42149</v>
      </c>
      <c r="G151" s="172" t="s">
        <v>318</v>
      </c>
      <c r="H151" s="170" t="s">
        <v>28</v>
      </c>
      <c r="I151" s="171">
        <v>42149</v>
      </c>
      <c r="J151" s="170"/>
      <c r="K151" s="173">
        <v>43199</v>
      </c>
      <c r="L151" s="172" t="s">
        <v>319</v>
      </c>
      <c r="M151" s="170" t="s">
        <v>30</v>
      </c>
      <c r="N151" s="178"/>
      <c r="O151" s="178"/>
      <c r="P151" s="178"/>
      <c r="Q151" s="178"/>
      <c r="R151" s="178"/>
      <c r="S151" s="178"/>
      <c r="T151" s="178"/>
      <c r="U151" s="178"/>
      <c r="V151" s="178"/>
    </row>
    <row r="152" spans="1:22" s="167" customFormat="1" ht="195" hidden="1">
      <c r="A152" s="157">
        <v>146</v>
      </c>
      <c r="B152" s="170">
        <v>2017</v>
      </c>
      <c r="C152" s="170" t="s">
        <v>185</v>
      </c>
      <c r="D152" s="172" t="s">
        <v>297</v>
      </c>
      <c r="E152" s="172" t="s">
        <v>324</v>
      </c>
      <c r="F152" s="171">
        <v>43003</v>
      </c>
      <c r="G152" s="172" t="s">
        <v>325</v>
      </c>
      <c r="H152" s="170" t="s">
        <v>28</v>
      </c>
      <c r="I152" s="171">
        <v>43003</v>
      </c>
      <c r="J152" s="170"/>
      <c r="K152" s="173">
        <v>43199</v>
      </c>
      <c r="L152" s="172" t="s">
        <v>326</v>
      </c>
      <c r="M152" s="170" t="s">
        <v>30</v>
      </c>
      <c r="N152" s="178"/>
      <c r="O152" s="178"/>
      <c r="P152" s="178"/>
      <c r="Q152" s="178"/>
      <c r="R152" s="178"/>
      <c r="S152" s="178"/>
      <c r="T152" s="178"/>
      <c r="U152" s="178"/>
      <c r="V152" s="178"/>
    </row>
    <row r="153" spans="1:22" s="167" customFormat="1" ht="255" hidden="1">
      <c r="A153" s="157">
        <v>147</v>
      </c>
      <c r="B153" s="170">
        <v>2017</v>
      </c>
      <c r="C153" s="170" t="s">
        <v>185</v>
      </c>
      <c r="D153" s="172" t="s">
        <v>297</v>
      </c>
      <c r="E153" s="172" t="s">
        <v>327</v>
      </c>
      <c r="F153" s="171">
        <v>43003</v>
      </c>
      <c r="G153" s="172" t="s">
        <v>328</v>
      </c>
      <c r="H153" s="170" t="s">
        <v>28</v>
      </c>
      <c r="I153" s="171">
        <v>43003</v>
      </c>
      <c r="J153" s="170"/>
      <c r="K153" s="173">
        <v>43199</v>
      </c>
      <c r="L153" s="172" t="s">
        <v>329</v>
      </c>
      <c r="M153" s="170" t="s">
        <v>30</v>
      </c>
      <c r="N153" s="178"/>
      <c r="O153" s="178"/>
      <c r="P153" s="178"/>
      <c r="Q153" s="178"/>
      <c r="R153" s="178"/>
      <c r="S153" s="178"/>
      <c r="T153" s="178"/>
      <c r="U153" s="178"/>
      <c r="V153" s="178"/>
    </row>
    <row r="154" spans="1:22" s="167" customFormat="1" ht="300" hidden="1">
      <c r="A154" s="157">
        <v>148</v>
      </c>
      <c r="B154" s="170">
        <v>2017</v>
      </c>
      <c r="C154" s="170" t="s">
        <v>185</v>
      </c>
      <c r="D154" s="172" t="s">
        <v>297</v>
      </c>
      <c r="E154" s="172" t="s">
        <v>330</v>
      </c>
      <c r="F154" s="171">
        <v>43003</v>
      </c>
      <c r="G154" s="172" t="s">
        <v>331</v>
      </c>
      <c r="H154" s="170" t="s">
        <v>28</v>
      </c>
      <c r="I154" s="171">
        <v>43003</v>
      </c>
      <c r="J154" s="170"/>
      <c r="K154" s="173">
        <v>43199</v>
      </c>
      <c r="L154" s="172" t="s">
        <v>322</v>
      </c>
      <c r="M154" s="170" t="s">
        <v>30</v>
      </c>
      <c r="N154" s="178"/>
      <c r="O154" s="178"/>
      <c r="P154" s="178"/>
      <c r="Q154" s="178"/>
      <c r="R154" s="178"/>
      <c r="S154" s="178"/>
      <c r="T154" s="178"/>
      <c r="U154" s="178"/>
      <c r="V154" s="178"/>
    </row>
    <row r="155" spans="1:22" s="167" customFormat="1" ht="165" hidden="1">
      <c r="A155" s="157">
        <v>149</v>
      </c>
      <c r="B155" s="170">
        <v>2017</v>
      </c>
      <c r="C155" s="170" t="s">
        <v>185</v>
      </c>
      <c r="D155" s="172" t="s">
        <v>297</v>
      </c>
      <c r="E155" s="172" t="s">
        <v>332</v>
      </c>
      <c r="F155" s="171">
        <v>43003</v>
      </c>
      <c r="G155" s="172" t="s">
        <v>328</v>
      </c>
      <c r="H155" s="170" t="s">
        <v>28</v>
      </c>
      <c r="I155" s="171">
        <v>43003</v>
      </c>
      <c r="J155" s="170"/>
      <c r="K155" s="173">
        <v>43199</v>
      </c>
      <c r="L155" s="172" t="s">
        <v>329</v>
      </c>
      <c r="M155" s="170" t="s">
        <v>30</v>
      </c>
      <c r="N155" s="178"/>
      <c r="O155" s="178"/>
      <c r="P155" s="178"/>
      <c r="Q155" s="178"/>
      <c r="R155" s="178"/>
      <c r="S155" s="178"/>
      <c r="T155" s="178"/>
      <c r="U155" s="178"/>
      <c r="V155" s="178"/>
    </row>
    <row r="156" spans="1:22" s="167" customFormat="1" ht="75" hidden="1">
      <c r="A156" s="157">
        <v>150</v>
      </c>
      <c r="B156" s="170">
        <v>2017</v>
      </c>
      <c r="C156" s="170" t="s">
        <v>185</v>
      </c>
      <c r="D156" s="172" t="s">
        <v>297</v>
      </c>
      <c r="E156" s="172" t="s">
        <v>333</v>
      </c>
      <c r="F156" s="171">
        <v>43003</v>
      </c>
      <c r="G156" s="172" t="s">
        <v>321</v>
      </c>
      <c r="H156" s="170" t="s">
        <v>28</v>
      </c>
      <c r="I156" s="171">
        <v>43003</v>
      </c>
      <c r="J156" s="170"/>
      <c r="K156" s="173">
        <v>43199</v>
      </c>
      <c r="L156" s="172" t="s">
        <v>334</v>
      </c>
      <c r="M156" s="170" t="s">
        <v>30</v>
      </c>
      <c r="N156" s="178"/>
      <c r="O156" s="178"/>
      <c r="P156" s="178"/>
      <c r="Q156" s="178"/>
      <c r="R156" s="178"/>
      <c r="S156" s="178"/>
      <c r="T156" s="178"/>
      <c r="U156" s="178"/>
      <c r="V156" s="178"/>
    </row>
    <row r="157" spans="1:22" s="167" customFormat="1" ht="135" hidden="1">
      <c r="A157" s="157">
        <v>151</v>
      </c>
      <c r="B157" s="170">
        <v>2017</v>
      </c>
      <c r="C157" s="170" t="s">
        <v>185</v>
      </c>
      <c r="D157" s="172" t="s">
        <v>297</v>
      </c>
      <c r="E157" s="172" t="s">
        <v>335</v>
      </c>
      <c r="F157" s="171">
        <v>43003</v>
      </c>
      <c r="G157" s="172" t="s">
        <v>336</v>
      </c>
      <c r="H157" s="170" t="s">
        <v>28</v>
      </c>
      <c r="I157" s="171">
        <v>43003</v>
      </c>
      <c r="J157" s="170"/>
      <c r="K157" s="173">
        <v>43199</v>
      </c>
      <c r="L157" s="172" t="s">
        <v>337</v>
      </c>
      <c r="M157" s="170" t="s">
        <v>30</v>
      </c>
      <c r="N157" s="178"/>
      <c r="O157" s="178"/>
      <c r="P157" s="178"/>
      <c r="Q157" s="178"/>
      <c r="R157" s="178"/>
      <c r="S157" s="178"/>
      <c r="T157" s="178"/>
      <c r="U157" s="178"/>
      <c r="V157" s="178"/>
    </row>
    <row r="158" spans="1:22" s="167" customFormat="1" ht="60" hidden="1">
      <c r="A158" s="157">
        <v>152</v>
      </c>
      <c r="B158" s="170">
        <v>2015</v>
      </c>
      <c r="C158" s="170" t="s">
        <v>185</v>
      </c>
      <c r="D158" s="172" t="s">
        <v>297</v>
      </c>
      <c r="E158" s="172" t="s">
        <v>338</v>
      </c>
      <c r="F158" s="171">
        <v>42319</v>
      </c>
      <c r="G158" s="172" t="s">
        <v>339</v>
      </c>
      <c r="H158" s="170" t="s">
        <v>28</v>
      </c>
      <c r="I158" s="171">
        <v>42319</v>
      </c>
      <c r="J158" s="170"/>
      <c r="K158" s="173">
        <v>43199</v>
      </c>
      <c r="L158" s="172" t="s">
        <v>340</v>
      </c>
      <c r="M158" s="170" t="s">
        <v>30</v>
      </c>
      <c r="N158" s="178"/>
      <c r="O158" s="178"/>
      <c r="P158" s="178"/>
      <c r="Q158" s="178"/>
      <c r="R158" s="178"/>
      <c r="S158" s="178"/>
      <c r="T158" s="178"/>
      <c r="U158" s="178"/>
      <c r="V158" s="178"/>
    </row>
    <row r="159" spans="1:22" s="167" customFormat="1" ht="195" hidden="1">
      <c r="A159" s="157">
        <v>153</v>
      </c>
      <c r="B159" s="170">
        <v>2015</v>
      </c>
      <c r="C159" s="170" t="s">
        <v>185</v>
      </c>
      <c r="D159" s="172" t="s">
        <v>297</v>
      </c>
      <c r="E159" s="172" t="s">
        <v>668</v>
      </c>
      <c r="F159" s="171">
        <v>42150</v>
      </c>
      <c r="G159" s="172" t="s">
        <v>669</v>
      </c>
      <c r="H159" s="170" t="s">
        <v>28</v>
      </c>
      <c r="I159" s="171">
        <v>42150</v>
      </c>
      <c r="J159" s="170"/>
      <c r="K159" s="173">
        <v>43199</v>
      </c>
      <c r="L159" s="172" t="s">
        <v>670</v>
      </c>
      <c r="M159" s="170" t="s">
        <v>32</v>
      </c>
      <c r="N159" s="178"/>
      <c r="O159" s="178"/>
      <c r="P159" s="178"/>
      <c r="Q159" s="178"/>
      <c r="R159" s="178"/>
      <c r="S159" s="178"/>
      <c r="T159" s="178"/>
      <c r="U159" s="178"/>
      <c r="V159" s="178"/>
    </row>
    <row r="160" spans="1:22" s="167" customFormat="1" ht="105" hidden="1">
      <c r="A160" s="157">
        <v>154</v>
      </c>
      <c r="B160" s="170">
        <v>2015</v>
      </c>
      <c r="C160" s="170" t="s">
        <v>185</v>
      </c>
      <c r="D160" s="172" t="s">
        <v>297</v>
      </c>
      <c r="E160" s="172" t="s">
        <v>341</v>
      </c>
      <c r="F160" s="171">
        <v>42149</v>
      </c>
      <c r="G160" s="172" t="s">
        <v>342</v>
      </c>
      <c r="H160" s="170" t="s">
        <v>28</v>
      </c>
      <c r="I160" s="171">
        <v>42149</v>
      </c>
      <c r="J160" s="170"/>
      <c r="K160" s="173">
        <v>43199</v>
      </c>
      <c r="L160" s="172" t="s">
        <v>343</v>
      </c>
      <c r="M160" s="170" t="s">
        <v>30</v>
      </c>
      <c r="N160" s="178"/>
      <c r="O160" s="178"/>
      <c r="P160" s="178"/>
      <c r="Q160" s="178"/>
      <c r="R160" s="178"/>
      <c r="S160" s="178"/>
      <c r="T160" s="178"/>
      <c r="U160" s="178"/>
      <c r="V160" s="178"/>
    </row>
    <row r="161" spans="1:22" s="167" customFormat="1" ht="165" hidden="1">
      <c r="A161" s="157">
        <v>155</v>
      </c>
      <c r="B161" s="170">
        <v>2015</v>
      </c>
      <c r="C161" s="170" t="s">
        <v>185</v>
      </c>
      <c r="D161" s="172" t="s">
        <v>297</v>
      </c>
      <c r="E161" s="172" t="s">
        <v>344</v>
      </c>
      <c r="F161" s="171">
        <v>42149</v>
      </c>
      <c r="G161" s="172" t="s">
        <v>342</v>
      </c>
      <c r="H161" s="170" t="s">
        <v>28</v>
      </c>
      <c r="I161" s="171">
        <v>42149</v>
      </c>
      <c r="J161" s="170"/>
      <c r="K161" s="173">
        <v>43199</v>
      </c>
      <c r="L161" s="172" t="s">
        <v>343</v>
      </c>
      <c r="M161" s="170" t="s">
        <v>30</v>
      </c>
      <c r="N161" s="178"/>
      <c r="O161" s="178"/>
      <c r="P161" s="178"/>
      <c r="Q161" s="178"/>
      <c r="R161" s="178"/>
      <c r="S161" s="178"/>
      <c r="T161" s="178"/>
      <c r="U161" s="178"/>
      <c r="V161" s="178"/>
    </row>
    <row r="162" spans="1:22" s="167" customFormat="1" ht="105" hidden="1">
      <c r="A162" s="157">
        <v>156</v>
      </c>
      <c r="B162" s="170">
        <v>2016</v>
      </c>
      <c r="C162" s="170" t="s">
        <v>185</v>
      </c>
      <c r="D162" s="172" t="s">
        <v>297</v>
      </c>
      <c r="E162" s="172" t="s">
        <v>345</v>
      </c>
      <c r="F162" s="171">
        <v>42692</v>
      </c>
      <c r="G162" s="172" t="s">
        <v>342</v>
      </c>
      <c r="H162" s="170" t="s">
        <v>28</v>
      </c>
      <c r="I162" s="171">
        <v>42692</v>
      </c>
      <c r="J162" s="170"/>
      <c r="K162" s="173">
        <v>43199</v>
      </c>
      <c r="L162" s="172" t="s">
        <v>343</v>
      </c>
      <c r="M162" s="170" t="s">
        <v>30</v>
      </c>
      <c r="N162" s="178"/>
      <c r="O162" s="178"/>
      <c r="P162" s="178"/>
      <c r="Q162" s="178"/>
      <c r="R162" s="178"/>
      <c r="S162" s="178"/>
      <c r="T162" s="178"/>
      <c r="U162" s="178"/>
      <c r="V162" s="178"/>
    </row>
    <row r="163" spans="1:22" s="167" customFormat="1" ht="105" hidden="1">
      <c r="A163" s="157">
        <v>157</v>
      </c>
      <c r="B163" s="170">
        <v>2016</v>
      </c>
      <c r="C163" s="170" t="s">
        <v>185</v>
      </c>
      <c r="D163" s="172" t="s">
        <v>297</v>
      </c>
      <c r="E163" s="172" t="s">
        <v>346</v>
      </c>
      <c r="F163" s="171">
        <v>42692</v>
      </c>
      <c r="G163" s="172" t="s">
        <v>342</v>
      </c>
      <c r="H163" s="170" t="s">
        <v>28</v>
      </c>
      <c r="I163" s="171">
        <v>42692</v>
      </c>
      <c r="J163" s="170"/>
      <c r="K163" s="173">
        <v>43199</v>
      </c>
      <c r="L163" s="172" t="s">
        <v>343</v>
      </c>
      <c r="M163" s="170" t="s">
        <v>30</v>
      </c>
      <c r="N163" s="178"/>
      <c r="O163" s="178"/>
      <c r="P163" s="178"/>
      <c r="Q163" s="178"/>
      <c r="R163" s="178"/>
      <c r="S163" s="178"/>
      <c r="T163" s="178"/>
      <c r="U163" s="178"/>
      <c r="V163" s="178"/>
    </row>
    <row r="164" spans="1:22" s="167" customFormat="1" ht="60" hidden="1">
      <c r="A164" s="157">
        <v>158</v>
      </c>
      <c r="B164" s="170">
        <v>2015</v>
      </c>
      <c r="C164" s="170" t="s">
        <v>185</v>
      </c>
      <c r="D164" s="172" t="s">
        <v>297</v>
      </c>
      <c r="E164" s="172" t="s">
        <v>671</v>
      </c>
      <c r="F164" s="171">
        <v>42286</v>
      </c>
      <c r="G164" s="172" t="s">
        <v>672</v>
      </c>
      <c r="H164" s="170" t="s">
        <v>28</v>
      </c>
      <c r="I164" s="171">
        <v>42286</v>
      </c>
      <c r="J164" s="170"/>
      <c r="K164" s="173">
        <v>43199</v>
      </c>
      <c r="L164" s="172" t="s">
        <v>673</v>
      </c>
      <c r="M164" s="170" t="s">
        <v>32</v>
      </c>
      <c r="N164" s="178"/>
      <c r="O164" s="178"/>
      <c r="P164" s="178"/>
      <c r="Q164" s="178"/>
      <c r="R164" s="178"/>
      <c r="S164" s="178"/>
      <c r="T164" s="178"/>
      <c r="U164" s="178"/>
      <c r="V164" s="178"/>
    </row>
    <row r="165" spans="1:22" s="167" customFormat="1" ht="45" hidden="1">
      <c r="A165" s="157">
        <v>159</v>
      </c>
      <c r="B165" s="170">
        <v>2015</v>
      </c>
      <c r="C165" s="170" t="s">
        <v>185</v>
      </c>
      <c r="D165" s="172" t="s">
        <v>297</v>
      </c>
      <c r="E165" s="172" t="s">
        <v>674</v>
      </c>
      <c r="F165" s="171">
        <v>42286</v>
      </c>
      <c r="G165" s="172" t="s">
        <v>675</v>
      </c>
      <c r="H165" s="170" t="s">
        <v>28</v>
      </c>
      <c r="I165" s="171">
        <v>42286</v>
      </c>
      <c r="J165" s="170"/>
      <c r="K165" s="173">
        <v>43199</v>
      </c>
      <c r="L165" s="172" t="s">
        <v>673</v>
      </c>
      <c r="M165" s="170" t="s">
        <v>32</v>
      </c>
      <c r="N165" s="178"/>
      <c r="O165" s="178"/>
      <c r="P165" s="178"/>
      <c r="Q165" s="178"/>
      <c r="R165" s="178"/>
      <c r="S165" s="178"/>
      <c r="T165" s="178"/>
      <c r="U165" s="178"/>
      <c r="V165" s="178"/>
    </row>
    <row r="166" spans="1:22" s="167" customFormat="1" ht="45" hidden="1">
      <c r="A166" s="157">
        <v>160</v>
      </c>
      <c r="B166" s="170">
        <v>2015</v>
      </c>
      <c r="C166" s="170" t="s">
        <v>185</v>
      </c>
      <c r="D166" s="172" t="s">
        <v>297</v>
      </c>
      <c r="E166" s="172" t="s">
        <v>676</v>
      </c>
      <c r="F166" s="171">
        <v>42286</v>
      </c>
      <c r="G166" s="172" t="s">
        <v>677</v>
      </c>
      <c r="H166" s="170" t="s">
        <v>28</v>
      </c>
      <c r="I166" s="171">
        <v>42286</v>
      </c>
      <c r="J166" s="170"/>
      <c r="K166" s="173">
        <v>43199</v>
      </c>
      <c r="L166" s="172" t="s">
        <v>673</v>
      </c>
      <c r="M166" s="170" t="s">
        <v>32</v>
      </c>
      <c r="N166" s="178"/>
      <c r="O166" s="178"/>
      <c r="P166" s="178"/>
      <c r="Q166" s="178"/>
      <c r="R166" s="178"/>
      <c r="S166" s="178"/>
      <c r="T166" s="178"/>
      <c r="U166" s="178"/>
      <c r="V166" s="178"/>
    </row>
    <row r="167" spans="1:22" s="167" customFormat="1" ht="60" hidden="1">
      <c r="A167" s="157">
        <v>161</v>
      </c>
      <c r="B167" s="170">
        <v>2016</v>
      </c>
      <c r="C167" s="170" t="s">
        <v>185</v>
      </c>
      <c r="D167" s="172" t="s">
        <v>297</v>
      </c>
      <c r="E167" s="172" t="s">
        <v>678</v>
      </c>
      <c r="F167" s="171">
        <v>42626</v>
      </c>
      <c r="G167" s="172" t="s">
        <v>672</v>
      </c>
      <c r="H167" s="170" t="s">
        <v>28</v>
      </c>
      <c r="I167" s="171">
        <v>42626</v>
      </c>
      <c r="J167" s="170"/>
      <c r="K167" s="173">
        <v>43199</v>
      </c>
      <c r="L167" s="172" t="s">
        <v>673</v>
      </c>
      <c r="M167" s="170" t="s">
        <v>32</v>
      </c>
      <c r="N167" s="178"/>
      <c r="O167" s="178"/>
      <c r="P167" s="178"/>
      <c r="Q167" s="178"/>
      <c r="R167" s="178"/>
      <c r="S167" s="178"/>
      <c r="T167" s="178"/>
      <c r="U167" s="178"/>
      <c r="V167" s="178"/>
    </row>
    <row r="168" spans="1:22" s="167" customFormat="1" ht="60" hidden="1">
      <c r="A168" s="157">
        <v>162</v>
      </c>
      <c r="B168" s="170">
        <v>2016</v>
      </c>
      <c r="C168" s="170" t="s">
        <v>185</v>
      </c>
      <c r="D168" s="172" t="s">
        <v>297</v>
      </c>
      <c r="E168" s="172" t="s">
        <v>679</v>
      </c>
      <c r="F168" s="171">
        <v>42626</v>
      </c>
      <c r="G168" s="172" t="s">
        <v>675</v>
      </c>
      <c r="H168" s="170" t="s">
        <v>28</v>
      </c>
      <c r="I168" s="171">
        <v>42626</v>
      </c>
      <c r="J168" s="170"/>
      <c r="K168" s="173">
        <v>43199</v>
      </c>
      <c r="L168" s="172" t="s">
        <v>673</v>
      </c>
      <c r="M168" s="170" t="s">
        <v>32</v>
      </c>
      <c r="N168" s="178"/>
      <c r="O168" s="178"/>
      <c r="P168" s="178"/>
      <c r="Q168" s="178"/>
      <c r="R168" s="178"/>
      <c r="S168" s="178"/>
      <c r="T168" s="178"/>
      <c r="U168" s="178"/>
      <c r="V168" s="178"/>
    </row>
    <row r="169" spans="1:22" s="167" customFormat="1" ht="45" hidden="1">
      <c r="A169" s="157">
        <v>163</v>
      </c>
      <c r="B169" s="170">
        <v>2016</v>
      </c>
      <c r="C169" s="170" t="s">
        <v>185</v>
      </c>
      <c r="D169" s="172" t="s">
        <v>297</v>
      </c>
      <c r="E169" s="172" t="s">
        <v>680</v>
      </c>
      <c r="F169" s="171">
        <v>42626</v>
      </c>
      <c r="G169" s="172" t="s">
        <v>677</v>
      </c>
      <c r="H169" s="170" t="s">
        <v>28</v>
      </c>
      <c r="I169" s="171">
        <v>42626</v>
      </c>
      <c r="J169" s="170"/>
      <c r="K169" s="173">
        <v>43199</v>
      </c>
      <c r="L169" s="172" t="s">
        <v>673</v>
      </c>
      <c r="M169" s="170" t="s">
        <v>32</v>
      </c>
      <c r="N169" s="178"/>
      <c r="O169" s="178"/>
      <c r="P169" s="178"/>
      <c r="Q169" s="178"/>
      <c r="R169" s="178"/>
      <c r="S169" s="178"/>
      <c r="T169" s="178"/>
      <c r="U169" s="178"/>
      <c r="V169" s="178"/>
    </row>
    <row r="170" spans="1:22" s="167" customFormat="1" ht="90" hidden="1">
      <c r="A170" s="157">
        <v>164</v>
      </c>
      <c r="B170" s="170">
        <v>2016</v>
      </c>
      <c r="C170" s="170" t="s">
        <v>185</v>
      </c>
      <c r="D170" s="172" t="s">
        <v>297</v>
      </c>
      <c r="E170" s="172" t="s">
        <v>347</v>
      </c>
      <c r="F170" s="171">
        <v>42689</v>
      </c>
      <c r="G170" s="172" t="s">
        <v>348</v>
      </c>
      <c r="H170" s="170" t="s">
        <v>28</v>
      </c>
      <c r="I170" s="171">
        <v>42689</v>
      </c>
      <c r="J170" s="170"/>
      <c r="K170" s="173">
        <v>43199</v>
      </c>
      <c r="L170" s="172" t="s">
        <v>349</v>
      </c>
      <c r="M170" s="170" t="s">
        <v>30</v>
      </c>
      <c r="N170" s="178"/>
      <c r="O170" s="178"/>
      <c r="P170" s="178"/>
      <c r="Q170" s="178"/>
      <c r="R170" s="178"/>
      <c r="S170" s="178"/>
      <c r="T170" s="178"/>
      <c r="U170" s="178"/>
      <c r="V170" s="178"/>
    </row>
    <row r="171" spans="1:22" s="167" customFormat="1" ht="90" hidden="1">
      <c r="A171" s="157">
        <v>165</v>
      </c>
      <c r="B171" s="170">
        <v>2016</v>
      </c>
      <c r="C171" s="170" t="s">
        <v>185</v>
      </c>
      <c r="D171" s="172" t="s">
        <v>297</v>
      </c>
      <c r="E171" s="172" t="s">
        <v>350</v>
      </c>
      <c r="F171" s="171">
        <v>42689</v>
      </c>
      <c r="G171" s="172" t="s">
        <v>348</v>
      </c>
      <c r="H171" s="170" t="s">
        <v>28</v>
      </c>
      <c r="I171" s="171">
        <v>42689</v>
      </c>
      <c r="J171" s="170"/>
      <c r="K171" s="173">
        <v>43199</v>
      </c>
      <c r="L171" s="172" t="s">
        <v>349</v>
      </c>
      <c r="M171" s="170" t="s">
        <v>30</v>
      </c>
      <c r="N171" s="178"/>
      <c r="O171" s="178"/>
      <c r="P171" s="178"/>
      <c r="Q171" s="178"/>
      <c r="R171" s="178"/>
      <c r="S171" s="178"/>
      <c r="T171" s="178"/>
      <c r="U171" s="178"/>
      <c r="V171" s="178"/>
    </row>
    <row r="172" spans="1:22" s="167" customFormat="1" ht="75" hidden="1">
      <c r="A172" s="157">
        <v>166</v>
      </c>
      <c r="B172" s="170">
        <v>2016</v>
      </c>
      <c r="C172" s="170" t="s">
        <v>185</v>
      </c>
      <c r="D172" s="172" t="s">
        <v>297</v>
      </c>
      <c r="E172" s="172" t="s">
        <v>351</v>
      </c>
      <c r="F172" s="171">
        <v>42718</v>
      </c>
      <c r="G172" s="172" t="s">
        <v>352</v>
      </c>
      <c r="H172" s="170" t="s">
        <v>28</v>
      </c>
      <c r="I172" s="171">
        <v>42718</v>
      </c>
      <c r="J172" s="170"/>
      <c r="K172" s="173">
        <v>43199</v>
      </c>
      <c r="L172" s="172" t="s">
        <v>353</v>
      </c>
      <c r="M172" s="170" t="s">
        <v>30</v>
      </c>
      <c r="N172" s="178"/>
      <c r="O172" s="178"/>
      <c r="P172" s="178"/>
      <c r="Q172" s="178"/>
      <c r="R172" s="178"/>
      <c r="S172" s="178"/>
      <c r="T172" s="178"/>
      <c r="U172" s="178"/>
      <c r="V172" s="178"/>
    </row>
    <row r="173" spans="1:22" s="167" customFormat="1" ht="150" hidden="1">
      <c r="A173" s="157">
        <v>167</v>
      </c>
      <c r="B173" s="180">
        <v>2016</v>
      </c>
      <c r="C173" s="181" t="s">
        <v>354</v>
      </c>
      <c r="D173" s="159" t="s">
        <v>1083</v>
      </c>
      <c r="E173" s="183" t="s">
        <v>355</v>
      </c>
      <c r="F173" s="182">
        <v>42534</v>
      </c>
      <c r="G173" s="183" t="s">
        <v>356</v>
      </c>
      <c r="H173" s="184" t="s">
        <v>28</v>
      </c>
      <c r="I173" s="185">
        <v>42736</v>
      </c>
      <c r="J173" s="423"/>
      <c r="K173" s="186">
        <v>43199</v>
      </c>
      <c r="L173" s="183" t="s">
        <v>357</v>
      </c>
      <c r="M173" s="170" t="s">
        <v>30</v>
      </c>
      <c r="N173" s="178"/>
      <c r="O173" s="178"/>
      <c r="P173" s="178"/>
      <c r="Q173" s="178"/>
      <c r="R173" s="178"/>
      <c r="S173" s="178"/>
      <c r="T173" s="178"/>
      <c r="U173" s="178"/>
      <c r="V173" s="178"/>
    </row>
    <row r="174" spans="1:22" s="167" customFormat="1" ht="285" hidden="1">
      <c r="A174" s="157">
        <v>168</v>
      </c>
      <c r="B174" s="170">
        <v>2014</v>
      </c>
      <c r="C174" s="170" t="s">
        <v>185</v>
      </c>
      <c r="D174" s="159" t="s">
        <v>1083</v>
      </c>
      <c r="E174" s="172" t="s">
        <v>681</v>
      </c>
      <c r="F174" s="171">
        <v>41863</v>
      </c>
      <c r="G174" s="175" t="s">
        <v>1132</v>
      </c>
      <c r="H174" s="170" t="s">
        <v>28</v>
      </c>
      <c r="I174" s="345">
        <v>2014</v>
      </c>
      <c r="J174" s="170"/>
      <c r="K174" s="173">
        <v>43214</v>
      </c>
      <c r="L174" s="172" t="s">
        <v>186</v>
      </c>
      <c r="M174" s="170" t="s">
        <v>32</v>
      </c>
      <c r="N174" s="178"/>
      <c r="O174" s="178"/>
      <c r="P174" s="178"/>
      <c r="Q174" s="178"/>
      <c r="R174" s="178"/>
      <c r="S174" s="178"/>
      <c r="T174" s="178"/>
      <c r="U174" s="178"/>
      <c r="V174" s="178"/>
    </row>
    <row r="175" spans="1:22" s="167" customFormat="1" ht="139.5" hidden="1" customHeight="1">
      <c r="A175" s="157">
        <v>169</v>
      </c>
      <c r="B175" s="170">
        <v>2014</v>
      </c>
      <c r="C175" s="170" t="s">
        <v>185</v>
      </c>
      <c r="D175" s="175" t="s">
        <v>839</v>
      </c>
      <c r="E175" s="172" t="s">
        <v>682</v>
      </c>
      <c r="F175" s="171">
        <v>41863</v>
      </c>
      <c r="G175" s="175" t="s">
        <v>1133</v>
      </c>
      <c r="H175" s="170" t="s">
        <v>28</v>
      </c>
      <c r="I175" s="345">
        <v>2014</v>
      </c>
      <c r="J175" s="170"/>
      <c r="K175" s="173">
        <v>43214</v>
      </c>
      <c r="L175" s="172" t="s">
        <v>186</v>
      </c>
      <c r="M175" s="170" t="s">
        <v>32</v>
      </c>
      <c r="N175" s="178"/>
      <c r="O175" s="178"/>
      <c r="P175" s="178"/>
      <c r="Q175" s="178"/>
      <c r="R175" s="178"/>
      <c r="S175" s="178"/>
      <c r="T175" s="178"/>
      <c r="U175" s="178"/>
      <c r="V175" s="178"/>
    </row>
    <row r="176" spans="1:22" s="167" customFormat="1" ht="75" hidden="1">
      <c r="A176" s="157">
        <v>170</v>
      </c>
      <c r="B176" s="170">
        <v>2014</v>
      </c>
      <c r="C176" s="170" t="s">
        <v>185</v>
      </c>
      <c r="D176" s="175" t="s">
        <v>839</v>
      </c>
      <c r="E176" s="172" t="s">
        <v>683</v>
      </c>
      <c r="F176" s="171">
        <v>41863</v>
      </c>
      <c r="G176" s="175" t="s">
        <v>1134</v>
      </c>
      <c r="H176" s="170" t="s">
        <v>28</v>
      </c>
      <c r="I176" s="345">
        <v>2014</v>
      </c>
      <c r="J176" s="170"/>
      <c r="K176" s="173">
        <v>43214</v>
      </c>
      <c r="L176" s="172" t="s">
        <v>186</v>
      </c>
      <c r="M176" s="170" t="s">
        <v>32</v>
      </c>
      <c r="N176" s="178"/>
      <c r="O176" s="178"/>
      <c r="P176" s="178"/>
      <c r="Q176" s="178"/>
      <c r="R176" s="178"/>
      <c r="S176" s="178"/>
      <c r="T176" s="178"/>
      <c r="U176" s="178"/>
      <c r="V176" s="178"/>
    </row>
    <row r="177" spans="1:96" s="167" customFormat="1" ht="60" hidden="1">
      <c r="A177" s="157">
        <v>171</v>
      </c>
      <c r="B177" s="170">
        <v>2014</v>
      </c>
      <c r="C177" s="170" t="s">
        <v>185</v>
      </c>
      <c r="D177" s="175" t="s">
        <v>839</v>
      </c>
      <c r="E177" s="172" t="s">
        <v>684</v>
      </c>
      <c r="F177" s="171">
        <v>41863</v>
      </c>
      <c r="G177" s="175" t="s">
        <v>1135</v>
      </c>
      <c r="H177" s="170" t="s">
        <v>28</v>
      </c>
      <c r="I177" s="345">
        <v>2014</v>
      </c>
      <c r="J177" s="170"/>
      <c r="K177" s="173">
        <v>43214</v>
      </c>
      <c r="L177" s="172" t="s">
        <v>186</v>
      </c>
      <c r="M177" s="170" t="s">
        <v>32</v>
      </c>
      <c r="N177" s="178"/>
      <c r="O177" s="178"/>
      <c r="P177" s="178"/>
      <c r="Q177" s="178"/>
      <c r="R177" s="178"/>
      <c r="S177" s="178"/>
      <c r="T177" s="178"/>
      <c r="U177" s="178"/>
      <c r="V177" s="178"/>
    </row>
    <row r="178" spans="1:96" s="167" customFormat="1" ht="60" hidden="1">
      <c r="A178" s="157">
        <v>172</v>
      </c>
      <c r="B178" s="170">
        <v>2014</v>
      </c>
      <c r="C178" s="170" t="s">
        <v>185</v>
      </c>
      <c r="D178" s="175" t="s">
        <v>839</v>
      </c>
      <c r="E178" s="172" t="s">
        <v>685</v>
      </c>
      <c r="F178" s="171">
        <v>41863</v>
      </c>
      <c r="G178" s="175" t="s">
        <v>1136</v>
      </c>
      <c r="H178" s="170" t="s">
        <v>28</v>
      </c>
      <c r="I178" s="345">
        <v>2014</v>
      </c>
      <c r="J178" s="170"/>
      <c r="K178" s="173">
        <v>43214</v>
      </c>
      <c r="L178" s="172" t="s">
        <v>186</v>
      </c>
      <c r="M178" s="170" t="s">
        <v>32</v>
      </c>
      <c r="N178" s="178"/>
      <c r="O178" s="178"/>
      <c r="P178" s="178"/>
      <c r="Q178" s="178"/>
      <c r="R178" s="178"/>
      <c r="S178" s="178"/>
      <c r="T178" s="178"/>
      <c r="U178" s="178"/>
      <c r="V178" s="178"/>
    </row>
    <row r="179" spans="1:96" s="167" customFormat="1" ht="90" hidden="1">
      <c r="A179" s="157">
        <v>173</v>
      </c>
      <c r="B179" s="170">
        <v>2014</v>
      </c>
      <c r="C179" s="170" t="s">
        <v>185</v>
      </c>
      <c r="D179" s="175" t="s">
        <v>839</v>
      </c>
      <c r="E179" s="172" t="s">
        <v>686</v>
      </c>
      <c r="F179" s="171">
        <v>41863</v>
      </c>
      <c r="G179" s="175" t="s">
        <v>1137</v>
      </c>
      <c r="H179" s="170" t="s">
        <v>28</v>
      </c>
      <c r="I179" s="345">
        <v>2014</v>
      </c>
      <c r="J179" s="170"/>
      <c r="K179" s="173">
        <v>43214</v>
      </c>
      <c r="L179" s="172" t="s">
        <v>186</v>
      </c>
      <c r="M179" s="170" t="s">
        <v>32</v>
      </c>
      <c r="N179" s="178"/>
      <c r="O179" s="178"/>
      <c r="P179" s="178"/>
      <c r="Q179" s="178"/>
      <c r="R179" s="178"/>
      <c r="S179" s="178"/>
      <c r="T179" s="178"/>
      <c r="U179" s="178"/>
      <c r="V179" s="178"/>
    </row>
    <row r="180" spans="1:96" s="167" customFormat="1" ht="45" hidden="1">
      <c r="A180" s="157">
        <v>174</v>
      </c>
      <c r="B180" s="170">
        <v>2014</v>
      </c>
      <c r="C180" s="170" t="s">
        <v>185</v>
      </c>
      <c r="D180" s="175" t="s">
        <v>839</v>
      </c>
      <c r="E180" s="172" t="s">
        <v>687</v>
      </c>
      <c r="F180" s="171">
        <v>41863</v>
      </c>
      <c r="G180" s="175" t="s">
        <v>1138</v>
      </c>
      <c r="H180" s="170" t="s">
        <v>28</v>
      </c>
      <c r="I180" s="345">
        <v>2014</v>
      </c>
      <c r="J180" s="170"/>
      <c r="K180" s="173">
        <v>43214</v>
      </c>
      <c r="L180" s="172" t="s">
        <v>186</v>
      </c>
      <c r="M180" s="170" t="s">
        <v>32</v>
      </c>
      <c r="N180" s="187"/>
      <c r="O180" s="187"/>
      <c r="P180" s="187"/>
      <c r="Q180" s="187"/>
      <c r="R180" s="187"/>
      <c r="S180" s="187"/>
      <c r="T180" s="187"/>
      <c r="U180" s="187"/>
      <c r="V180" s="187"/>
    </row>
    <row r="181" spans="1:96" s="167" customFormat="1" ht="90" hidden="1">
      <c r="A181" s="157">
        <v>175</v>
      </c>
      <c r="B181" s="170">
        <v>2014</v>
      </c>
      <c r="C181" s="170" t="s">
        <v>185</v>
      </c>
      <c r="D181" s="175" t="s">
        <v>839</v>
      </c>
      <c r="E181" s="172" t="s">
        <v>688</v>
      </c>
      <c r="F181" s="171">
        <v>41863</v>
      </c>
      <c r="G181" s="175" t="s">
        <v>1139</v>
      </c>
      <c r="H181" s="170" t="s">
        <v>28</v>
      </c>
      <c r="I181" s="345">
        <v>2014</v>
      </c>
      <c r="J181" s="170"/>
      <c r="K181" s="173">
        <v>43214</v>
      </c>
      <c r="L181" s="172" t="s">
        <v>186</v>
      </c>
      <c r="M181" s="170" t="s">
        <v>32</v>
      </c>
      <c r="N181" s="187"/>
      <c r="O181" s="187"/>
      <c r="P181" s="187"/>
      <c r="Q181" s="187"/>
      <c r="R181" s="187"/>
      <c r="S181" s="187"/>
      <c r="T181" s="187"/>
      <c r="U181" s="187"/>
      <c r="V181" s="187"/>
    </row>
    <row r="182" spans="1:96" s="167" customFormat="1" ht="105" hidden="1">
      <c r="A182" s="157">
        <v>176</v>
      </c>
      <c r="B182" s="170">
        <v>2014</v>
      </c>
      <c r="C182" s="170" t="s">
        <v>185</v>
      </c>
      <c r="D182" s="175" t="s">
        <v>297</v>
      </c>
      <c r="E182" s="172" t="s">
        <v>358</v>
      </c>
      <c r="F182" s="171">
        <v>41863</v>
      </c>
      <c r="G182" s="172" t="s">
        <v>359</v>
      </c>
      <c r="H182" s="170" t="s">
        <v>28</v>
      </c>
      <c r="I182" s="171">
        <v>41863</v>
      </c>
      <c r="J182" s="170"/>
      <c r="K182" s="173">
        <v>43214</v>
      </c>
      <c r="L182" s="172" t="s">
        <v>360</v>
      </c>
      <c r="M182" s="170" t="s">
        <v>30</v>
      </c>
      <c r="N182" s="187"/>
      <c r="O182" s="187"/>
      <c r="P182" s="187"/>
      <c r="Q182" s="187"/>
      <c r="R182" s="187"/>
      <c r="S182" s="187"/>
      <c r="T182" s="187"/>
      <c r="U182" s="187"/>
      <c r="V182" s="187"/>
    </row>
    <row r="183" spans="1:96" s="167" customFormat="1" ht="210" hidden="1">
      <c r="A183" s="157">
        <v>177</v>
      </c>
      <c r="B183" s="170">
        <v>2017</v>
      </c>
      <c r="C183" s="188" t="s">
        <v>354</v>
      </c>
      <c r="D183" s="175" t="s">
        <v>297</v>
      </c>
      <c r="E183" s="190" t="s">
        <v>689</v>
      </c>
      <c r="F183" s="189">
        <v>43000</v>
      </c>
      <c r="G183" s="190" t="s">
        <v>690</v>
      </c>
      <c r="H183" s="190" t="s">
        <v>691</v>
      </c>
      <c r="I183" s="191">
        <v>43000</v>
      </c>
      <c r="J183" s="136"/>
      <c r="K183" s="193">
        <v>43199</v>
      </c>
      <c r="L183" s="190" t="s">
        <v>692</v>
      </c>
      <c r="M183" s="170" t="s">
        <v>32</v>
      </c>
      <c r="N183" s="192"/>
      <c r="O183" s="192"/>
      <c r="P183" s="192"/>
      <c r="Q183" s="192"/>
      <c r="R183" s="192"/>
      <c r="S183" s="192"/>
      <c r="T183" s="192"/>
      <c r="U183" s="192"/>
      <c r="V183" s="192"/>
    </row>
    <row r="184" spans="1:96" ht="115.5" hidden="1" customHeight="1">
      <c r="A184" s="104">
        <v>1</v>
      </c>
      <c r="B184" s="107">
        <v>2015</v>
      </c>
      <c r="C184" s="134" t="s">
        <v>354</v>
      </c>
      <c r="D184" s="149" t="s">
        <v>803</v>
      </c>
      <c r="E184" s="149" t="s">
        <v>795</v>
      </c>
      <c r="F184" s="107"/>
      <c r="G184" s="145" t="s">
        <v>804</v>
      </c>
      <c r="H184" s="379" t="s">
        <v>28</v>
      </c>
      <c r="I184" s="133"/>
      <c r="J184" s="107"/>
      <c r="K184" s="123">
        <v>42886</v>
      </c>
      <c r="L184" s="145" t="s">
        <v>812</v>
      </c>
      <c r="M184" s="121" t="s">
        <v>32</v>
      </c>
      <c r="N184" s="113"/>
      <c r="O184" s="113"/>
      <c r="P184" s="113"/>
      <c r="Q184" s="113"/>
      <c r="R184" s="113"/>
      <c r="S184" s="113"/>
      <c r="T184" s="113"/>
      <c r="U184" s="113"/>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c r="BU184" s="167"/>
      <c r="BV184" s="167"/>
      <c r="BW184" s="167"/>
      <c r="BX184" s="167"/>
      <c r="BY184" s="167"/>
      <c r="BZ184" s="167"/>
      <c r="CA184" s="167"/>
      <c r="CB184" s="167"/>
      <c r="CC184" s="167"/>
      <c r="CD184" s="167"/>
      <c r="CE184" s="167"/>
      <c r="CF184" s="167"/>
      <c r="CG184" s="167"/>
      <c r="CH184" s="167"/>
      <c r="CI184" s="167"/>
      <c r="CJ184" s="167"/>
      <c r="CK184" s="167"/>
      <c r="CL184" s="167"/>
      <c r="CM184" s="167"/>
      <c r="CN184" s="167"/>
      <c r="CO184" s="167"/>
      <c r="CP184" s="167"/>
      <c r="CQ184" s="167"/>
      <c r="CR184" s="167"/>
    </row>
    <row r="185" spans="1:96" ht="140.25" hidden="1" customHeight="1">
      <c r="A185" s="104">
        <v>2</v>
      </c>
      <c r="B185" s="445">
        <v>2017</v>
      </c>
      <c r="C185" s="446" t="s">
        <v>354</v>
      </c>
      <c r="D185" s="447" t="s">
        <v>803</v>
      </c>
      <c r="E185" s="415" t="s">
        <v>796</v>
      </c>
      <c r="F185" s="445"/>
      <c r="G185" s="448" t="s">
        <v>273</v>
      </c>
      <c r="H185" s="448" t="s">
        <v>273</v>
      </c>
      <c r="I185" s="448" t="s">
        <v>273</v>
      </c>
      <c r="J185" s="445"/>
      <c r="K185" s="449">
        <v>43000</v>
      </c>
      <c r="L185" s="450" t="s">
        <v>813</v>
      </c>
      <c r="M185" s="451" t="s">
        <v>32</v>
      </c>
      <c r="N185" s="113"/>
      <c r="O185" s="113"/>
      <c r="P185" s="113"/>
      <c r="Q185" s="113"/>
      <c r="R185" s="113"/>
      <c r="S185" s="113"/>
      <c r="T185" s="113"/>
      <c r="U185" s="113"/>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c r="BT185" s="167"/>
      <c r="BU185" s="167"/>
      <c r="BV185" s="167"/>
      <c r="BW185" s="167"/>
      <c r="BX185" s="167"/>
      <c r="BY185" s="167"/>
      <c r="BZ185" s="167"/>
      <c r="CA185" s="167"/>
      <c r="CB185" s="167"/>
      <c r="CC185" s="167"/>
      <c r="CD185" s="167"/>
      <c r="CE185" s="167"/>
      <c r="CF185" s="167"/>
      <c r="CG185" s="167"/>
      <c r="CH185" s="167"/>
      <c r="CI185" s="167"/>
      <c r="CJ185" s="167"/>
      <c r="CK185" s="167"/>
      <c r="CL185" s="167"/>
      <c r="CM185" s="167"/>
      <c r="CN185" s="167"/>
      <c r="CO185" s="167"/>
      <c r="CP185" s="167"/>
      <c r="CQ185" s="167"/>
      <c r="CR185" s="167"/>
    </row>
    <row r="186" spans="1:96" ht="174" hidden="1" customHeight="1">
      <c r="A186" s="377">
        <v>3</v>
      </c>
      <c r="B186" s="361">
        <v>2017</v>
      </c>
      <c r="C186" s="362" t="s">
        <v>354</v>
      </c>
      <c r="D186" s="360" t="s">
        <v>803</v>
      </c>
      <c r="E186" s="369" t="s">
        <v>797</v>
      </c>
      <c r="F186" s="463"/>
      <c r="G186" s="351" t="s">
        <v>276</v>
      </c>
      <c r="H186" s="351" t="s">
        <v>28</v>
      </c>
      <c r="I186" s="464">
        <v>42937</v>
      </c>
      <c r="J186" s="361"/>
      <c r="K186" s="368">
        <v>43000</v>
      </c>
      <c r="L186" s="427" t="s">
        <v>814</v>
      </c>
      <c r="M186" s="196" t="s">
        <v>32</v>
      </c>
      <c r="N186" s="367"/>
      <c r="O186" s="367"/>
      <c r="P186" s="367"/>
      <c r="Q186" s="367"/>
      <c r="R186" s="367"/>
      <c r="S186" s="367"/>
      <c r="T186" s="367"/>
      <c r="U186" s="3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row>
    <row r="187" spans="1:96" ht="150" hidden="1" customHeight="1">
      <c r="A187" s="377">
        <v>4</v>
      </c>
      <c r="B187" s="361">
        <v>2017</v>
      </c>
      <c r="C187" s="362" t="s">
        <v>354</v>
      </c>
      <c r="D187" s="360" t="s">
        <v>803</v>
      </c>
      <c r="E187" s="427" t="s">
        <v>798</v>
      </c>
      <c r="F187" s="361"/>
      <c r="G187" s="427" t="s">
        <v>617</v>
      </c>
      <c r="H187" s="465" t="s">
        <v>808</v>
      </c>
      <c r="I187" s="387">
        <v>2017</v>
      </c>
      <c r="J187" s="361"/>
      <c r="K187" s="368">
        <v>43000</v>
      </c>
      <c r="L187" s="427" t="s">
        <v>815</v>
      </c>
      <c r="M187" s="197" t="s">
        <v>32</v>
      </c>
      <c r="N187" s="367"/>
      <c r="O187" s="367"/>
      <c r="P187" s="367"/>
      <c r="Q187" s="367"/>
      <c r="R187" s="367"/>
      <c r="S187" s="367"/>
      <c r="T187" s="367"/>
      <c r="U187" s="3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c r="BU187" s="167"/>
      <c r="BV187" s="167"/>
      <c r="BW187" s="167"/>
      <c r="BX187" s="167"/>
      <c r="BY187" s="167"/>
      <c r="BZ187" s="167"/>
      <c r="CA187" s="167"/>
      <c r="CB187" s="167"/>
      <c r="CC187" s="167"/>
      <c r="CD187" s="167"/>
      <c r="CE187" s="167"/>
      <c r="CF187" s="167"/>
      <c r="CG187" s="167"/>
      <c r="CH187" s="167"/>
      <c r="CI187" s="167"/>
      <c r="CJ187" s="167"/>
      <c r="CK187" s="167"/>
      <c r="CL187" s="167"/>
      <c r="CM187" s="167"/>
      <c r="CN187" s="167"/>
      <c r="CO187" s="167"/>
      <c r="CP187" s="167"/>
      <c r="CQ187" s="167"/>
      <c r="CR187" s="167"/>
    </row>
    <row r="188" spans="1:96" ht="240" hidden="1" customHeight="1">
      <c r="A188" s="377">
        <v>5</v>
      </c>
      <c r="B188" s="361">
        <v>2017</v>
      </c>
      <c r="C188" s="362" t="s">
        <v>354</v>
      </c>
      <c r="D188" s="360" t="s">
        <v>803</v>
      </c>
      <c r="E188" s="369" t="s">
        <v>799</v>
      </c>
      <c r="F188" s="466"/>
      <c r="G188" s="427" t="s">
        <v>805</v>
      </c>
      <c r="H188" s="465" t="s">
        <v>809</v>
      </c>
      <c r="I188" s="359"/>
      <c r="J188" s="361"/>
      <c r="K188" s="368">
        <v>43000</v>
      </c>
      <c r="L188" s="427" t="s">
        <v>816</v>
      </c>
      <c r="M188" s="196" t="s">
        <v>32</v>
      </c>
      <c r="N188" s="367"/>
      <c r="O188" s="367"/>
      <c r="P188" s="367"/>
      <c r="Q188" s="367"/>
      <c r="R188" s="367"/>
      <c r="S188" s="367"/>
      <c r="T188" s="367"/>
      <c r="U188" s="3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c r="BU188" s="167"/>
      <c r="BV188" s="167"/>
      <c r="BW188" s="167"/>
      <c r="BX188" s="167"/>
      <c r="BY188" s="167"/>
      <c r="BZ188" s="167"/>
      <c r="CA188" s="167"/>
      <c r="CB188" s="167"/>
      <c r="CC188" s="167"/>
      <c r="CD188" s="167"/>
      <c r="CE188" s="167"/>
      <c r="CF188" s="167"/>
      <c r="CG188" s="167"/>
      <c r="CH188" s="167"/>
      <c r="CI188" s="167"/>
      <c r="CJ188" s="167"/>
      <c r="CK188" s="167"/>
      <c r="CL188" s="167"/>
      <c r="CM188" s="167"/>
      <c r="CN188" s="167"/>
      <c r="CO188" s="167"/>
      <c r="CP188" s="167"/>
      <c r="CQ188" s="167"/>
      <c r="CR188" s="167"/>
    </row>
    <row r="189" spans="1:96" ht="266.25" hidden="1" customHeight="1">
      <c r="A189" s="104">
        <v>6</v>
      </c>
      <c r="B189" s="154">
        <v>2017</v>
      </c>
      <c r="C189" s="452" t="s">
        <v>354</v>
      </c>
      <c r="D189" s="453" t="s">
        <v>803</v>
      </c>
      <c r="E189" s="454" t="s">
        <v>800</v>
      </c>
      <c r="F189" s="154"/>
      <c r="G189" s="455" t="s">
        <v>611</v>
      </c>
      <c r="H189" s="455" t="s">
        <v>28</v>
      </c>
      <c r="I189" s="456">
        <v>43099</v>
      </c>
      <c r="J189" s="154"/>
      <c r="K189" s="457">
        <v>43004</v>
      </c>
      <c r="L189" s="458" t="s">
        <v>817</v>
      </c>
      <c r="M189" s="459" t="s">
        <v>32</v>
      </c>
      <c r="N189" s="113"/>
      <c r="O189" s="113"/>
      <c r="P189" s="113"/>
      <c r="Q189" s="113"/>
      <c r="R189" s="113"/>
      <c r="S189" s="113"/>
      <c r="T189" s="113"/>
      <c r="U189" s="113"/>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7"/>
      <c r="BW189" s="167"/>
      <c r="BX189" s="167"/>
      <c r="BY189" s="167"/>
      <c r="BZ189" s="167"/>
      <c r="CA189" s="167"/>
      <c r="CB189" s="167"/>
      <c r="CC189" s="167"/>
      <c r="CD189" s="167"/>
      <c r="CE189" s="167"/>
      <c r="CF189" s="167"/>
      <c r="CG189" s="167"/>
      <c r="CH189" s="167"/>
      <c r="CI189" s="167"/>
      <c r="CJ189" s="167"/>
      <c r="CK189" s="167"/>
      <c r="CL189" s="167"/>
      <c r="CM189" s="167"/>
      <c r="CN189" s="167"/>
      <c r="CO189" s="167"/>
      <c r="CP189" s="167"/>
      <c r="CQ189" s="167"/>
      <c r="CR189" s="167"/>
    </row>
    <row r="190" spans="1:96" ht="160.5" hidden="1" customHeight="1">
      <c r="A190" s="104">
        <v>7</v>
      </c>
      <c r="B190" s="395">
        <v>2017</v>
      </c>
      <c r="C190" s="395" t="s">
        <v>354</v>
      </c>
      <c r="D190" s="396" t="s">
        <v>803</v>
      </c>
      <c r="E190" s="397" t="s">
        <v>801</v>
      </c>
      <c r="F190" s="395"/>
      <c r="G190" s="424" t="s">
        <v>807</v>
      </c>
      <c r="H190" s="397" t="s">
        <v>810</v>
      </c>
      <c r="I190" s="419"/>
      <c r="J190" s="395"/>
      <c r="K190" s="425">
        <v>43046</v>
      </c>
      <c r="L190" s="424" t="s">
        <v>807</v>
      </c>
      <c r="M190" s="398" t="s">
        <v>32</v>
      </c>
      <c r="N190" s="401"/>
      <c r="O190" s="401"/>
      <c r="P190" s="401"/>
      <c r="Q190" s="401"/>
      <c r="R190" s="401"/>
      <c r="S190" s="401"/>
      <c r="T190" s="401"/>
      <c r="U190" s="401"/>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c r="BU190" s="167"/>
      <c r="BV190" s="167"/>
      <c r="BW190" s="167"/>
      <c r="BX190" s="167"/>
      <c r="BY190" s="167"/>
      <c r="BZ190" s="167"/>
      <c r="CA190" s="167"/>
      <c r="CB190" s="167"/>
      <c r="CC190" s="167"/>
      <c r="CD190" s="167"/>
      <c r="CE190" s="167"/>
      <c r="CF190" s="167"/>
      <c r="CG190" s="167"/>
      <c r="CH190" s="167"/>
      <c r="CI190" s="167"/>
      <c r="CJ190" s="167"/>
      <c r="CK190" s="167"/>
      <c r="CL190" s="167"/>
      <c r="CM190" s="167"/>
      <c r="CN190" s="167"/>
      <c r="CO190" s="167"/>
      <c r="CP190" s="167"/>
      <c r="CQ190" s="167"/>
      <c r="CR190" s="167"/>
    </row>
    <row r="191" spans="1:96" ht="153" hidden="1" customHeight="1">
      <c r="A191" s="104">
        <v>8</v>
      </c>
      <c r="B191" s="399">
        <v>2017</v>
      </c>
      <c r="C191" s="400" t="s">
        <v>354</v>
      </c>
      <c r="D191" s="396" t="s">
        <v>803</v>
      </c>
      <c r="E191" s="397" t="s">
        <v>802</v>
      </c>
      <c r="F191" s="399"/>
      <c r="G191" s="424" t="s">
        <v>806</v>
      </c>
      <c r="H191" s="256" t="s">
        <v>811</v>
      </c>
      <c r="I191" s="419"/>
      <c r="J191" s="399"/>
      <c r="K191" s="257">
        <v>43004</v>
      </c>
      <c r="L191" s="424" t="s">
        <v>818</v>
      </c>
      <c r="M191" s="417" t="s">
        <v>32</v>
      </c>
      <c r="N191" s="401"/>
      <c r="O191" s="401"/>
      <c r="P191" s="401"/>
      <c r="Q191" s="401"/>
      <c r="R191" s="401"/>
      <c r="S191" s="401"/>
      <c r="T191" s="401"/>
      <c r="U191" s="401"/>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c r="BU191" s="167"/>
      <c r="BV191" s="167"/>
      <c r="BW191" s="167"/>
      <c r="BX191" s="167"/>
      <c r="BY191" s="167"/>
      <c r="BZ191" s="167"/>
      <c r="CA191" s="167"/>
      <c r="CB191" s="167"/>
      <c r="CC191" s="167"/>
      <c r="CD191" s="167"/>
      <c r="CE191" s="167"/>
      <c r="CF191" s="167"/>
      <c r="CG191" s="167"/>
      <c r="CH191" s="167"/>
      <c r="CI191" s="167"/>
      <c r="CJ191" s="167"/>
      <c r="CK191" s="167"/>
      <c r="CL191" s="167"/>
      <c r="CM191" s="167"/>
      <c r="CN191" s="167"/>
      <c r="CO191" s="167"/>
      <c r="CP191" s="167"/>
      <c r="CQ191" s="167"/>
      <c r="CR191" s="167"/>
    </row>
    <row r="192" spans="1:96" s="194" customFormat="1" ht="162.75" hidden="1" customHeight="1">
      <c r="A192" s="157">
        <v>9</v>
      </c>
      <c r="B192" s="135">
        <v>2014</v>
      </c>
      <c r="C192" s="136" t="s">
        <v>354</v>
      </c>
      <c r="D192" s="150" t="s">
        <v>297</v>
      </c>
      <c r="E192" s="150" t="s">
        <v>819</v>
      </c>
      <c r="F192" s="379">
        <v>41865</v>
      </c>
      <c r="G192" s="410" t="s">
        <v>315</v>
      </c>
      <c r="H192" s="148" t="s">
        <v>28</v>
      </c>
      <c r="I192" s="441">
        <v>42887</v>
      </c>
      <c r="J192" s="135"/>
      <c r="K192" s="443">
        <v>42886</v>
      </c>
      <c r="L192" s="437" t="s">
        <v>829</v>
      </c>
      <c r="M192" s="121" t="s">
        <v>32</v>
      </c>
      <c r="N192" s="137"/>
      <c r="O192" s="137"/>
      <c r="P192" s="137"/>
      <c r="Q192" s="137"/>
      <c r="R192" s="137"/>
      <c r="S192" s="137"/>
      <c r="T192" s="137"/>
      <c r="U192" s="13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c r="BT192" s="167"/>
      <c r="BU192" s="167"/>
      <c r="BV192" s="167"/>
      <c r="BW192" s="167"/>
      <c r="BX192" s="167"/>
      <c r="BY192" s="167"/>
      <c r="BZ192" s="167"/>
      <c r="CA192" s="167"/>
      <c r="CB192" s="167"/>
      <c r="CC192" s="167"/>
      <c r="CD192" s="167"/>
      <c r="CE192" s="167"/>
      <c r="CF192" s="167"/>
      <c r="CG192" s="167"/>
      <c r="CH192" s="167"/>
      <c r="CI192" s="167"/>
      <c r="CJ192" s="167"/>
      <c r="CK192" s="167"/>
      <c r="CL192" s="167"/>
      <c r="CM192" s="167"/>
      <c r="CN192" s="167"/>
      <c r="CO192" s="167"/>
      <c r="CP192" s="167"/>
      <c r="CQ192" s="167"/>
      <c r="CR192" s="167"/>
    </row>
    <row r="193" spans="1:96" ht="115.5" hidden="1" customHeight="1">
      <c r="A193" s="444">
        <v>10</v>
      </c>
      <c r="B193" s="135">
        <v>2015</v>
      </c>
      <c r="C193" s="136" t="s">
        <v>354</v>
      </c>
      <c r="D193" s="150" t="s">
        <v>297</v>
      </c>
      <c r="E193" s="150" t="s">
        <v>820</v>
      </c>
      <c r="F193" s="379">
        <v>42138</v>
      </c>
      <c r="G193" s="410" t="s">
        <v>827</v>
      </c>
      <c r="H193" s="148" t="s">
        <v>28</v>
      </c>
      <c r="I193" s="148"/>
      <c r="J193" s="135"/>
      <c r="K193" s="379">
        <v>42886</v>
      </c>
      <c r="L193" s="200" t="s">
        <v>830</v>
      </c>
      <c r="M193" s="138" t="s">
        <v>32</v>
      </c>
      <c r="N193" s="113"/>
      <c r="O193" s="113"/>
      <c r="P193" s="113"/>
      <c r="Q193" s="113"/>
      <c r="R193" s="113"/>
      <c r="S193" s="113"/>
      <c r="T193" s="113"/>
      <c r="U193" s="113"/>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row>
    <row r="194" spans="1:96" ht="115.5" hidden="1" customHeight="1">
      <c r="A194" s="140">
        <v>11</v>
      </c>
      <c r="B194" s="361">
        <v>2015</v>
      </c>
      <c r="C194" s="362" t="s">
        <v>354</v>
      </c>
      <c r="D194" s="360" t="s">
        <v>297</v>
      </c>
      <c r="E194" s="427" t="s">
        <v>821</v>
      </c>
      <c r="F194" s="363">
        <v>42138</v>
      </c>
      <c r="G194" s="364" t="s">
        <v>302</v>
      </c>
      <c r="H194" s="365" t="s">
        <v>28</v>
      </c>
      <c r="I194" s="366">
        <v>41770</v>
      </c>
      <c r="J194" s="361"/>
      <c r="K194" s="368">
        <v>43046</v>
      </c>
      <c r="L194" s="427" t="s">
        <v>831</v>
      </c>
      <c r="M194" s="196" t="s">
        <v>32</v>
      </c>
      <c r="N194" s="367"/>
      <c r="O194" s="367"/>
      <c r="P194" s="367"/>
      <c r="Q194" s="367"/>
      <c r="R194" s="367"/>
      <c r="S194" s="367"/>
      <c r="T194" s="367"/>
      <c r="U194" s="3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row>
    <row r="195" spans="1:96" s="194" customFormat="1" ht="115.5" hidden="1" customHeight="1">
      <c r="A195" s="195">
        <v>12</v>
      </c>
      <c r="B195" s="399">
        <v>2017</v>
      </c>
      <c r="C195" s="400" t="s">
        <v>354</v>
      </c>
      <c r="D195" s="396" t="s">
        <v>297</v>
      </c>
      <c r="E195" s="396" t="s">
        <v>822</v>
      </c>
      <c r="F195" s="251">
        <v>42872</v>
      </c>
      <c r="G195" s="424" t="s">
        <v>757</v>
      </c>
      <c r="H195" s="395" t="s">
        <v>28</v>
      </c>
      <c r="I195" s="419"/>
      <c r="J195" s="399"/>
      <c r="K195" s="257">
        <v>43046</v>
      </c>
      <c r="L195" s="407" t="s">
        <v>832</v>
      </c>
      <c r="M195" s="417" t="s">
        <v>32</v>
      </c>
      <c r="N195" s="401"/>
      <c r="O195" s="401"/>
      <c r="P195" s="401"/>
      <c r="Q195" s="401"/>
      <c r="R195" s="401"/>
      <c r="S195" s="401"/>
      <c r="T195" s="401"/>
      <c r="U195" s="401"/>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row>
    <row r="196" spans="1:96" s="194" customFormat="1" ht="130.5" hidden="1" customHeight="1">
      <c r="A196" s="195">
        <v>13</v>
      </c>
      <c r="B196" s="361">
        <v>2017</v>
      </c>
      <c r="C196" s="362" t="s">
        <v>354</v>
      </c>
      <c r="D196" s="360" t="s">
        <v>297</v>
      </c>
      <c r="E196" s="428" t="s">
        <v>823</v>
      </c>
      <c r="F196" s="363">
        <v>42872</v>
      </c>
      <c r="G196" s="364" t="s">
        <v>339</v>
      </c>
      <c r="H196" s="365" t="s">
        <v>28</v>
      </c>
      <c r="I196" s="366">
        <v>42319</v>
      </c>
      <c r="J196" s="361"/>
      <c r="K196" s="368">
        <v>43046</v>
      </c>
      <c r="L196" s="427" t="s">
        <v>833</v>
      </c>
      <c r="M196" s="196" t="s">
        <v>32</v>
      </c>
      <c r="N196" s="367"/>
      <c r="O196" s="367"/>
      <c r="P196" s="367"/>
      <c r="Q196" s="367"/>
      <c r="R196" s="367"/>
      <c r="S196" s="367"/>
      <c r="T196" s="367"/>
      <c r="U196" s="3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c r="BT196" s="167"/>
      <c r="BU196" s="167"/>
      <c r="BV196" s="167"/>
      <c r="BW196" s="167"/>
      <c r="BX196" s="167"/>
      <c r="BY196" s="167"/>
      <c r="BZ196" s="167"/>
      <c r="CA196" s="167"/>
      <c r="CB196" s="167"/>
      <c r="CC196" s="167"/>
      <c r="CD196" s="167"/>
      <c r="CE196" s="167"/>
      <c r="CF196" s="167"/>
      <c r="CG196" s="167"/>
      <c r="CH196" s="167"/>
      <c r="CI196" s="167"/>
      <c r="CJ196" s="167"/>
      <c r="CK196" s="167"/>
      <c r="CL196" s="167"/>
      <c r="CM196" s="167"/>
      <c r="CN196" s="167"/>
      <c r="CO196" s="167"/>
      <c r="CP196" s="167"/>
      <c r="CQ196" s="167"/>
      <c r="CR196" s="167"/>
    </row>
    <row r="197" spans="1:96" ht="115.5" hidden="1" customHeight="1">
      <c r="A197" s="140">
        <v>14</v>
      </c>
      <c r="B197" s="361">
        <v>2017</v>
      </c>
      <c r="C197" s="362" t="s">
        <v>354</v>
      </c>
      <c r="D197" s="360" t="s">
        <v>297</v>
      </c>
      <c r="E197" s="427" t="s">
        <v>824</v>
      </c>
      <c r="F197" s="363">
        <v>42872</v>
      </c>
      <c r="G197" s="364" t="s">
        <v>305</v>
      </c>
      <c r="H197" s="365" t="s">
        <v>28</v>
      </c>
      <c r="I197" s="366">
        <v>41770</v>
      </c>
      <c r="J197" s="361"/>
      <c r="K197" s="368">
        <v>43046</v>
      </c>
      <c r="L197" s="427" t="s">
        <v>834</v>
      </c>
      <c r="M197" s="197" t="s">
        <v>32</v>
      </c>
      <c r="N197" s="367"/>
      <c r="O197" s="367"/>
      <c r="P197" s="367"/>
      <c r="Q197" s="367"/>
      <c r="R197" s="367"/>
      <c r="S197" s="367"/>
      <c r="T197" s="367"/>
      <c r="U197" s="3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c r="BT197" s="167"/>
      <c r="BU197" s="167"/>
      <c r="BV197" s="167"/>
      <c r="BW197" s="167"/>
      <c r="BX197" s="167"/>
      <c r="BY197" s="167"/>
      <c r="BZ197" s="167"/>
      <c r="CA197" s="167"/>
      <c r="CB197" s="167"/>
      <c r="CC197" s="167"/>
      <c r="CD197" s="167"/>
      <c r="CE197" s="167"/>
      <c r="CF197" s="167"/>
      <c r="CG197" s="167"/>
      <c r="CH197" s="167"/>
      <c r="CI197" s="167"/>
      <c r="CJ197" s="167"/>
      <c r="CK197" s="167"/>
      <c r="CL197" s="167"/>
      <c r="CM197" s="167"/>
      <c r="CN197" s="167"/>
      <c r="CO197" s="167"/>
      <c r="CP197" s="167"/>
      <c r="CQ197" s="167"/>
      <c r="CR197" s="167"/>
    </row>
    <row r="198" spans="1:96" s="194" customFormat="1" ht="188.25" hidden="1" customHeight="1">
      <c r="A198" s="195">
        <v>15</v>
      </c>
      <c r="B198" s="361">
        <v>2017</v>
      </c>
      <c r="C198" s="362" t="s">
        <v>354</v>
      </c>
      <c r="D198" s="360" t="s">
        <v>297</v>
      </c>
      <c r="E198" s="427" t="s">
        <v>825</v>
      </c>
      <c r="F198" s="363">
        <v>43033</v>
      </c>
      <c r="G198" s="364" t="s">
        <v>328</v>
      </c>
      <c r="H198" s="365" t="s">
        <v>28</v>
      </c>
      <c r="I198" s="366">
        <v>43003</v>
      </c>
      <c r="J198" s="361"/>
      <c r="K198" s="359"/>
      <c r="L198" s="360" t="s">
        <v>835</v>
      </c>
      <c r="M198" s="196" t="s">
        <v>32</v>
      </c>
      <c r="N198" s="367"/>
      <c r="O198" s="367"/>
      <c r="P198" s="367"/>
      <c r="Q198" s="367"/>
      <c r="R198" s="367"/>
      <c r="S198" s="367"/>
      <c r="T198" s="367"/>
      <c r="U198" s="3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c r="BT198" s="167"/>
      <c r="BU198" s="167"/>
      <c r="BV198" s="167"/>
      <c r="BW198" s="167"/>
      <c r="BX198" s="167"/>
      <c r="BY198" s="167"/>
      <c r="BZ198" s="167"/>
      <c r="CA198" s="167"/>
      <c r="CB198" s="167"/>
      <c r="CC198" s="167"/>
      <c r="CD198" s="167"/>
      <c r="CE198" s="167"/>
      <c r="CF198" s="167"/>
      <c r="CG198" s="167"/>
      <c r="CH198" s="167"/>
      <c r="CI198" s="167"/>
      <c r="CJ198" s="167"/>
      <c r="CK198" s="167"/>
      <c r="CL198" s="167"/>
      <c r="CM198" s="167"/>
      <c r="CN198" s="167"/>
      <c r="CO198" s="167"/>
      <c r="CP198" s="167"/>
      <c r="CQ198" s="167"/>
      <c r="CR198" s="167"/>
    </row>
    <row r="199" spans="1:96" ht="172.5" hidden="1" customHeight="1">
      <c r="A199" s="140">
        <v>16</v>
      </c>
      <c r="B199" s="107">
        <v>2017</v>
      </c>
      <c r="C199" s="134" t="s">
        <v>354</v>
      </c>
      <c r="D199" s="149" t="s">
        <v>297</v>
      </c>
      <c r="E199" s="411" t="s">
        <v>826</v>
      </c>
      <c r="F199" s="379">
        <v>43033</v>
      </c>
      <c r="G199" s="410" t="s">
        <v>828</v>
      </c>
      <c r="H199" s="133" t="s">
        <v>28</v>
      </c>
      <c r="I199" s="133"/>
      <c r="J199" s="107"/>
      <c r="K199" s="133"/>
      <c r="L199" s="149" t="s">
        <v>835</v>
      </c>
      <c r="M199" s="138" t="s">
        <v>32</v>
      </c>
      <c r="N199" s="113"/>
      <c r="O199" s="113"/>
      <c r="P199" s="113"/>
      <c r="Q199" s="113"/>
      <c r="R199" s="113"/>
      <c r="S199" s="113"/>
      <c r="T199" s="113"/>
      <c r="U199" s="113"/>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c r="BT199" s="167"/>
      <c r="BU199" s="167"/>
      <c r="BV199" s="167"/>
      <c r="BW199" s="167"/>
      <c r="BX199" s="167"/>
      <c r="BY199" s="167"/>
      <c r="BZ199" s="167"/>
      <c r="CA199" s="167"/>
      <c r="CB199" s="167"/>
      <c r="CC199" s="167"/>
      <c r="CD199" s="167"/>
      <c r="CE199" s="167"/>
      <c r="CF199" s="167"/>
      <c r="CG199" s="167"/>
      <c r="CH199" s="167"/>
      <c r="CI199" s="167"/>
      <c r="CJ199" s="167"/>
      <c r="CK199" s="167"/>
      <c r="CL199" s="167"/>
      <c r="CM199" s="167"/>
      <c r="CN199" s="167"/>
      <c r="CO199" s="167"/>
      <c r="CP199" s="167"/>
      <c r="CQ199" s="167"/>
      <c r="CR199" s="167"/>
    </row>
    <row r="200" spans="1:96" s="194" customFormat="1" ht="115.5" hidden="1" customHeight="1">
      <c r="A200" s="370">
        <v>17</v>
      </c>
      <c r="B200" s="377">
        <v>2015</v>
      </c>
      <c r="C200" s="362" t="s">
        <v>354</v>
      </c>
      <c r="D200" s="360" t="s">
        <v>839</v>
      </c>
      <c r="E200" s="427" t="s">
        <v>836</v>
      </c>
      <c r="F200" s="363">
        <v>42263</v>
      </c>
      <c r="G200" s="427" t="s">
        <v>840</v>
      </c>
      <c r="H200" s="363" t="s">
        <v>28</v>
      </c>
      <c r="I200" s="359"/>
      <c r="J200" s="361"/>
      <c r="K200" s="475">
        <v>42886</v>
      </c>
      <c r="L200" s="476" t="s">
        <v>842</v>
      </c>
      <c r="M200" s="196" t="s">
        <v>32</v>
      </c>
      <c r="N200" s="367"/>
      <c r="O200" s="367"/>
      <c r="P200" s="367"/>
      <c r="Q200" s="367"/>
      <c r="R200" s="367"/>
      <c r="S200" s="367"/>
      <c r="T200" s="367"/>
      <c r="U200" s="3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c r="BT200" s="167"/>
      <c r="BU200" s="167"/>
      <c r="BV200" s="167"/>
      <c r="BW200" s="167"/>
      <c r="BX200" s="167"/>
      <c r="BY200" s="167"/>
      <c r="BZ200" s="167"/>
      <c r="CA200" s="167"/>
      <c r="CB200" s="167"/>
      <c r="CC200" s="167"/>
      <c r="CD200" s="167"/>
      <c r="CE200" s="167"/>
      <c r="CF200" s="167"/>
      <c r="CG200" s="167"/>
      <c r="CH200" s="167"/>
      <c r="CI200" s="167"/>
      <c r="CJ200" s="167"/>
      <c r="CK200" s="167"/>
      <c r="CL200" s="167"/>
      <c r="CM200" s="167"/>
      <c r="CN200" s="167"/>
      <c r="CO200" s="167"/>
      <c r="CP200" s="167"/>
      <c r="CQ200" s="167"/>
      <c r="CR200" s="167"/>
    </row>
    <row r="201" spans="1:96" ht="115.5" hidden="1" customHeight="1">
      <c r="A201" s="140">
        <v>18</v>
      </c>
      <c r="B201" s="382">
        <v>2015</v>
      </c>
      <c r="C201" s="134" t="s">
        <v>354</v>
      </c>
      <c r="D201" s="149" t="s">
        <v>839</v>
      </c>
      <c r="E201" s="145" t="s">
        <v>837</v>
      </c>
      <c r="F201" s="379">
        <v>42263</v>
      </c>
      <c r="G201" s="145" t="s">
        <v>840</v>
      </c>
      <c r="H201" s="379" t="s">
        <v>28</v>
      </c>
      <c r="I201" s="133"/>
      <c r="J201" s="107"/>
      <c r="K201" s="141">
        <v>42886</v>
      </c>
      <c r="L201" s="429" t="s">
        <v>843</v>
      </c>
      <c r="M201" s="138" t="s">
        <v>32</v>
      </c>
      <c r="N201" s="113"/>
      <c r="O201" s="113"/>
      <c r="P201" s="113"/>
      <c r="Q201" s="113"/>
      <c r="R201" s="113"/>
      <c r="S201" s="113"/>
      <c r="T201" s="113"/>
      <c r="U201" s="113"/>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c r="BT201" s="167"/>
      <c r="BU201" s="167"/>
      <c r="BV201" s="167"/>
      <c r="BW201" s="167"/>
      <c r="BX201" s="167"/>
      <c r="BY201" s="167"/>
      <c r="BZ201" s="167"/>
      <c r="CA201" s="167"/>
      <c r="CB201" s="167"/>
      <c r="CC201" s="167"/>
      <c r="CD201" s="167"/>
      <c r="CE201" s="167"/>
      <c r="CF201" s="167"/>
      <c r="CG201" s="167"/>
      <c r="CH201" s="167"/>
      <c r="CI201" s="167"/>
      <c r="CJ201" s="167"/>
      <c r="CK201" s="167"/>
      <c r="CL201" s="167"/>
      <c r="CM201" s="167"/>
      <c r="CN201" s="167"/>
      <c r="CO201" s="167"/>
      <c r="CP201" s="167"/>
      <c r="CQ201" s="167"/>
      <c r="CR201" s="167"/>
    </row>
    <row r="202" spans="1:96" s="194" customFormat="1" ht="115.5" hidden="1" customHeight="1">
      <c r="A202" s="195">
        <v>19</v>
      </c>
      <c r="B202" s="377">
        <v>2015</v>
      </c>
      <c r="C202" s="471" t="s">
        <v>354</v>
      </c>
      <c r="D202" s="472" t="s">
        <v>839</v>
      </c>
      <c r="E202" s="473" t="s">
        <v>838</v>
      </c>
      <c r="F202" s="474">
        <v>42263</v>
      </c>
      <c r="G202" s="473" t="s">
        <v>841</v>
      </c>
      <c r="H202" s="363" t="s">
        <v>28</v>
      </c>
      <c r="I202" s="359"/>
      <c r="J202" s="361"/>
      <c r="K202" s="475">
        <v>42886</v>
      </c>
      <c r="L202" s="476" t="s">
        <v>844</v>
      </c>
      <c r="M202" s="196" t="s">
        <v>32</v>
      </c>
      <c r="N202" s="367"/>
      <c r="O202" s="367"/>
      <c r="P202" s="367"/>
      <c r="Q202" s="367"/>
      <c r="R202" s="367"/>
      <c r="S202" s="367"/>
      <c r="T202" s="367"/>
      <c r="U202" s="3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c r="BT202" s="167"/>
      <c r="BU202" s="167"/>
      <c r="BV202" s="167"/>
      <c r="BW202" s="167"/>
      <c r="BX202" s="167"/>
      <c r="BY202" s="167"/>
      <c r="BZ202" s="167"/>
      <c r="CA202" s="167"/>
      <c r="CB202" s="167"/>
      <c r="CC202" s="167"/>
      <c r="CD202" s="167"/>
      <c r="CE202" s="167"/>
      <c r="CF202" s="167"/>
      <c r="CG202" s="167"/>
      <c r="CH202" s="167"/>
      <c r="CI202" s="167"/>
      <c r="CJ202" s="167"/>
      <c r="CK202" s="167"/>
      <c r="CL202" s="167"/>
      <c r="CM202" s="167"/>
      <c r="CN202" s="167"/>
      <c r="CO202" s="167"/>
      <c r="CP202" s="167"/>
      <c r="CQ202" s="167"/>
      <c r="CR202" s="167"/>
    </row>
    <row r="203" spans="1:96" ht="115.5" hidden="1" customHeight="1">
      <c r="A203" s="140">
        <v>20</v>
      </c>
      <c r="B203" s="107">
        <v>2015</v>
      </c>
      <c r="C203" s="134" t="s">
        <v>354</v>
      </c>
      <c r="D203" s="149" t="s">
        <v>249</v>
      </c>
      <c r="E203" s="149" t="s">
        <v>845</v>
      </c>
      <c r="F203" s="379">
        <v>42160</v>
      </c>
      <c r="G203" s="145" t="s">
        <v>851</v>
      </c>
      <c r="H203" s="379" t="s">
        <v>28</v>
      </c>
      <c r="I203" s="133"/>
      <c r="J203" s="107"/>
      <c r="K203" s="379">
        <v>42886</v>
      </c>
      <c r="L203" s="146" t="s">
        <v>854</v>
      </c>
      <c r="M203" s="138" t="s">
        <v>32</v>
      </c>
      <c r="N203" s="113"/>
      <c r="O203" s="113"/>
      <c r="P203" s="113"/>
      <c r="Q203" s="113"/>
      <c r="R203" s="113"/>
      <c r="S203" s="113"/>
      <c r="T203" s="113"/>
      <c r="U203" s="113"/>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c r="BM203" s="167"/>
      <c r="BN203" s="167"/>
      <c r="BO203" s="167"/>
      <c r="BP203" s="167"/>
      <c r="BQ203" s="167"/>
      <c r="BR203" s="167"/>
      <c r="BS203" s="167"/>
      <c r="BT203" s="167"/>
      <c r="BU203" s="167"/>
      <c r="BV203" s="167"/>
      <c r="BW203" s="167"/>
      <c r="BX203" s="167"/>
      <c r="BY203" s="167"/>
      <c r="BZ203" s="167"/>
      <c r="CA203" s="167"/>
      <c r="CB203" s="167"/>
      <c r="CC203" s="167"/>
      <c r="CD203" s="167"/>
      <c r="CE203" s="167"/>
      <c r="CF203" s="167"/>
      <c r="CG203" s="167"/>
      <c r="CH203" s="167"/>
      <c r="CI203" s="167"/>
      <c r="CJ203" s="167"/>
      <c r="CK203" s="167"/>
      <c r="CL203" s="167"/>
      <c r="CM203" s="167"/>
      <c r="CN203" s="167"/>
      <c r="CO203" s="167"/>
      <c r="CP203" s="167"/>
      <c r="CQ203" s="167"/>
      <c r="CR203" s="167"/>
    </row>
    <row r="204" spans="1:96" s="194" customFormat="1" ht="115.5" hidden="1" customHeight="1">
      <c r="A204" s="195">
        <v>21</v>
      </c>
      <c r="B204" s="361">
        <v>2015</v>
      </c>
      <c r="C204" s="362" t="s">
        <v>354</v>
      </c>
      <c r="D204" s="360" t="s">
        <v>249</v>
      </c>
      <c r="E204" s="427" t="s">
        <v>846</v>
      </c>
      <c r="F204" s="363">
        <v>42160</v>
      </c>
      <c r="G204" s="364" t="s">
        <v>265</v>
      </c>
      <c r="H204" s="365" t="s">
        <v>28</v>
      </c>
      <c r="I204" s="366">
        <v>42160</v>
      </c>
      <c r="J204" s="361"/>
      <c r="K204" s="368">
        <v>43046</v>
      </c>
      <c r="L204" s="427" t="s">
        <v>855</v>
      </c>
      <c r="M204" s="196" t="s">
        <v>32</v>
      </c>
      <c r="N204" s="367"/>
      <c r="O204" s="367"/>
      <c r="P204" s="367"/>
      <c r="Q204" s="367"/>
      <c r="R204" s="367"/>
      <c r="S204" s="367"/>
      <c r="T204" s="367"/>
      <c r="U204" s="3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c r="BM204" s="167"/>
      <c r="BN204" s="167"/>
      <c r="BO204" s="167"/>
      <c r="BP204" s="167"/>
      <c r="BQ204" s="167"/>
      <c r="BR204" s="167"/>
      <c r="BS204" s="167"/>
      <c r="BT204" s="167"/>
      <c r="BU204" s="167"/>
      <c r="BV204" s="167"/>
      <c r="BW204" s="167"/>
      <c r="BX204" s="167"/>
      <c r="BY204" s="167"/>
      <c r="BZ204" s="167"/>
      <c r="CA204" s="167"/>
      <c r="CB204" s="167"/>
      <c r="CC204" s="167"/>
      <c r="CD204" s="167"/>
      <c r="CE204" s="167"/>
      <c r="CF204" s="167"/>
      <c r="CG204" s="167"/>
      <c r="CH204" s="167"/>
      <c r="CI204" s="167"/>
      <c r="CJ204" s="167"/>
      <c r="CK204" s="167"/>
      <c r="CL204" s="167"/>
      <c r="CM204" s="167"/>
      <c r="CN204" s="167"/>
      <c r="CO204" s="167"/>
      <c r="CP204" s="167"/>
      <c r="CQ204" s="167"/>
      <c r="CR204" s="167"/>
    </row>
    <row r="205" spans="1:96" ht="115.5" hidden="1" customHeight="1">
      <c r="A205" s="140">
        <v>22</v>
      </c>
      <c r="B205" s="107">
        <v>2015</v>
      </c>
      <c r="C205" s="134" t="s">
        <v>354</v>
      </c>
      <c r="D205" s="149" t="s">
        <v>249</v>
      </c>
      <c r="E205" s="145" t="s">
        <v>847</v>
      </c>
      <c r="F205" s="379">
        <v>42160</v>
      </c>
      <c r="G205" s="145" t="s">
        <v>853</v>
      </c>
      <c r="H205" s="379" t="s">
        <v>28</v>
      </c>
      <c r="I205" s="133"/>
      <c r="J205" s="107"/>
      <c r="K205" s="379">
        <v>42794</v>
      </c>
      <c r="L205" s="220" t="s">
        <v>856</v>
      </c>
      <c r="M205" s="138" t="s">
        <v>32</v>
      </c>
      <c r="N205" s="113"/>
      <c r="O205" s="113"/>
      <c r="P205" s="113"/>
      <c r="Q205" s="113"/>
      <c r="R205" s="113"/>
      <c r="S205" s="113"/>
      <c r="T205" s="113"/>
      <c r="U205" s="113"/>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c r="BT205" s="167"/>
      <c r="BU205" s="167"/>
      <c r="BV205" s="167"/>
      <c r="BW205" s="167"/>
      <c r="BX205" s="167"/>
      <c r="BY205" s="167"/>
      <c r="BZ205" s="167"/>
      <c r="CA205" s="167"/>
      <c r="CB205" s="167"/>
      <c r="CC205" s="167"/>
      <c r="CD205" s="167"/>
      <c r="CE205" s="167"/>
      <c r="CF205" s="167"/>
      <c r="CG205" s="167"/>
      <c r="CH205" s="167"/>
      <c r="CI205" s="167"/>
      <c r="CJ205" s="167"/>
      <c r="CK205" s="167"/>
      <c r="CL205" s="167"/>
      <c r="CM205" s="167"/>
      <c r="CN205" s="167"/>
      <c r="CO205" s="167"/>
      <c r="CP205" s="167"/>
      <c r="CQ205" s="167"/>
      <c r="CR205" s="167"/>
    </row>
    <row r="206" spans="1:96" s="194" customFormat="1" ht="115.5" hidden="1" customHeight="1">
      <c r="A206" s="195">
        <v>23</v>
      </c>
      <c r="B206" s="361">
        <v>2015</v>
      </c>
      <c r="C206" s="362" t="s">
        <v>354</v>
      </c>
      <c r="D206" s="360" t="s">
        <v>249</v>
      </c>
      <c r="E206" s="427" t="s">
        <v>848</v>
      </c>
      <c r="F206" s="363">
        <v>42320</v>
      </c>
      <c r="G206" s="364" t="s">
        <v>260</v>
      </c>
      <c r="H206" s="364" t="s">
        <v>28</v>
      </c>
      <c r="I206" s="366">
        <v>42153</v>
      </c>
      <c r="J206" s="361"/>
      <c r="K206" s="363">
        <v>42872</v>
      </c>
      <c r="L206" s="430" t="s">
        <v>857</v>
      </c>
      <c r="M206" s="196" t="s">
        <v>32</v>
      </c>
      <c r="N206" s="367"/>
      <c r="O206" s="367"/>
      <c r="P206" s="367"/>
      <c r="Q206" s="367"/>
      <c r="R206" s="367"/>
      <c r="S206" s="367"/>
      <c r="T206" s="367"/>
      <c r="U206" s="3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c r="BM206" s="167"/>
      <c r="BN206" s="167"/>
      <c r="BO206" s="167"/>
      <c r="BP206" s="167"/>
      <c r="BQ206" s="167"/>
      <c r="BR206" s="167"/>
      <c r="BS206" s="167"/>
      <c r="BT206" s="167"/>
      <c r="BU206" s="167"/>
      <c r="BV206" s="167"/>
      <c r="BW206" s="167"/>
      <c r="BX206" s="167"/>
      <c r="BY206" s="167"/>
      <c r="BZ206" s="167"/>
      <c r="CA206" s="167"/>
      <c r="CB206" s="167"/>
      <c r="CC206" s="167"/>
      <c r="CD206" s="167"/>
      <c r="CE206" s="167"/>
      <c r="CF206" s="167"/>
      <c r="CG206" s="167"/>
      <c r="CH206" s="167"/>
      <c r="CI206" s="167"/>
      <c r="CJ206" s="167"/>
      <c r="CK206" s="167"/>
      <c r="CL206" s="167"/>
      <c r="CM206" s="167"/>
      <c r="CN206" s="167"/>
      <c r="CO206" s="167"/>
      <c r="CP206" s="167"/>
      <c r="CQ206" s="167"/>
      <c r="CR206" s="167"/>
    </row>
    <row r="207" spans="1:96" s="194" customFormat="1" ht="213.75" hidden="1" customHeight="1">
      <c r="A207" s="195">
        <v>24</v>
      </c>
      <c r="B207" s="361">
        <v>2016</v>
      </c>
      <c r="C207" s="362" t="s">
        <v>354</v>
      </c>
      <c r="D207" s="360" t="s">
        <v>249</v>
      </c>
      <c r="E207" s="427" t="s">
        <v>849</v>
      </c>
      <c r="F207" s="363">
        <v>42627</v>
      </c>
      <c r="G207" s="351" t="s">
        <v>1161</v>
      </c>
      <c r="H207" s="352" t="s">
        <v>28</v>
      </c>
      <c r="I207" s="378">
        <v>43311</v>
      </c>
      <c r="J207" s="361"/>
      <c r="K207" s="368">
        <v>43046</v>
      </c>
      <c r="L207" s="427" t="s">
        <v>858</v>
      </c>
      <c r="M207" s="197" t="s">
        <v>32</v>
      </c>
      <c r="N207" s="367"/>
      <c r="O207" s="367"/>
      <c r="P207" s="367"/>
      <c r="Q207" s="367"/>
      <c r="R207" s="367"/>
      <c r="S207" s="367"/>
      <c r="T207" s="367"/>
      <c r="U207" s="3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c r="BT207" s="167"/>
      <c r="BU207" s="167"/>
      <c r="BV207" s="167"/>
      <c r="BW207" s="167"/>
      <c r="BX207" s="167"/>
      <c r="BY207" s="167"/>
      <c r="BZ207" s="167"/>
      <c r="CA207" s="167"/>
      <c r="CB207" s="167"/>
      <c r="CC207" s="167"/>
      <c r="CD207" s="167"/>
      <c r="CE207" s="167"/>
      <c r="CF207" s="167"/>
      <c r="CG207" s="167"/>
      <c r="CH207" s="167"/>
      <c r="CI207" s="167"/>
      <c r="CJ207" s="167"/>
      <c r="CK207" s="167"/>
      <c r="CL207" s="167"/>
      <c r="CM207" s="167"/>
      <c r="CN207" s="167"/>
      <c r="CO207" s="167"/>
      <c r="CP207" s="167"/>
      <c r="CQ207" s="167"/>
      <c r="CR207" s="167"/>
    </row>
    <row r="208" spans="1:96" ht="115.5" hidden="1" customHeight="1">
      <c r="A208" s="370">
        <v>25</v>
      </c>
      <c r="B208" s="361">
        <v>2016</v>
      </c>
      <c r="C208" s="362" t="s">
        <v>354</v>
      </c>
      <c r="D208" s="360" t="s">
        <v>249</v>
      </c>
      <c r="E208" s="427" t="s">
        <v>850</v>
      </c>
      <c r="F208" s="363">
        <v>42627</v>
      </c>
      <c r="G208" s="371" t="s">
        <v>265</v>
      </c>
      <c r="H208" s="372" t="s">
        <v>28</v>
      </c>
      <c r="I208" s="373">
        <v>42627</v>
      </c>
      <c r="J208" s="431"/>
      <c r="K208" s="374">
        <v>43046</v>
      </c>
      <c r="L208" s="427" t="s">
        <v>859</v>
      </c>
      <c r="M208" s="196" t="s">
        <v>32</v>
      </c>
      <c r="N208" s="367"/>
      <c r="O208" s="367"/>
      <c r="P208" s="367"/>
      <c r="Q208" s="367"/>
      <c r="R208" s="367"/>
      <c r="S208" s="367"/>
      <c r="T208" s="367"/>
      <c r="U208" s="3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c r="BM208" s="167"/>
      <c r="BN208" s="167"/>
      <c r="BO208" s="167"/>
      <c r="BP208" s="167"/>
      <c r="BQ208" s="167"/>
      <c r="BR208" s="167"/>
      <c r="BS208" s="167"/>
      <c r="BT208" s="167"/>
      <c r="BU208" s="167"/>
      <c r="BV208" s="167"/>
      <c r="BW208" s="167"/>
      <c r="BX208" s="167"/>
      <c r="BY208" s="167"/>
      <c r="BZ208" s="167"/>
      <c r="CA208" s="167"/>
      <c r="CB208" s="167"/>
      <c r="CC208" s="167"/>
      <c r="CD208" s="167"/>
      <c r="CE208" s="167"/>
      <c r="CF208" s="167"/>
      <c r="CG208" s="167"/>
      <c r="CH208" s="167"/>
      <c r="CI208" s="167"/>
      <c r="CJ208" s="167"/>
      <c r="CK208" s="167"/>
      <c r="CL208" s="167"/>
      <c r="CM208" s="167"/>
      <c r="CN208" s="167"/>
      <c r="CO208" s="167"/>
      <c r="CP208" s="167"/>
      <c r="CQ208" s="167"/>
      <c r="CR208" s="167"/>
    </row>
    <row r="209" spans="1:96" s="194" customFormat="1" ht="115.5" hidden="1" customHeight="1">
      <c r="A209" s="375"/>
      <c r="B209" s="361">
        <v>2014</v>
      </c>
      <c r="C209" s="361" t="s">
        <v>354</v>
      </c>
      <c r="D209" s="360" t="s">
        <v>872</v>
      </c>
      <c r="E209" s="427" t="s">
        <v>860</v>
      </c>
      <c r="F209" s="363">
        <v>41961</v>
      </c>
      <c r="G209" s="364" t="s">
        <v>216</v>
      </c>
      <c r="H209" s="365" t="s">
        <v>217</v>
      </c>
      <c r="I209" s="366">
        <v>41807</v>
      </c>
      <c r="J209" s="361"/>
      <c r="K209" s="432">
        <v>42886</v>
      </c>
      <c r="L209" s="433" t="s">
        <v>873</v>
      </c>
      <c r="M209" s="197" t="s">
        <v>32</v>
      </c>
      <c r="N209" s="367"/>
      <c r="O209" s="367"/>
      <c r="P209" s="367"/>
      <c r="Q209" s="367"/>
      <c r="R209" s="367"/>
      <c r="S209" s="367"/>
      <c r="T209" s="367"/>
      <c r="U209" s="3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c r="BT209" s="167"/>
      <c r="BU209" s="167"/>
      <c r="BV209" s="167"/>
      <c r="BW209" s="167"/>
      <c r="BX209" s="167"/>
      <c r="BY209" s="167"/>
      <c r="BZ209" s="167"/>
      <c r="CA209" s="167"/>
      <c r="CB209" s="167"/>
      <c r="CC209" s="167"/>
      <c r="CD209" s="167"/>
      <c r="CE209" s="167"/>
      <c r="CF209" s="167"/>
      <c r="CG209" s="167"/>
      <c r="CH209" s="167"/>
      <c r="CI209" s="167"/>
      <c r="CJ209" s="167"/>
      <c r="CK209" s="167"/>
      <c r="CL209" s="167"/>
      <c r="CM209" s="167"/>
      <c r="CN209" s="167"/>
      <c r="CO209" s="167"/>
      <c r="CP209" s="167"/>
      <c r="CQ209" s="167"/>
      <c r="CR209" s="167"/>
    </row>
    <row r="210" spans="1:96" ht="115.5" hidden="1" customHeight="1">
      <c r="A210" s="375"/>
      <c r="B210" s="361">
        <v>2014</v>
      </c>
      <c r="C210" s="361" t="s">
        <v>354</v>
      </c>
      <c r="D210" s="360" t="s">
        <v>872</v>
      </c>
      <c r="E210" s="427" t="s">
        <v>861</v>
      </c>
      <c r="F210" s="363">
        <v>41961</v>
      </c>
      <c r="G210" s="371" t="s">
        <v>191</v>
      </c>
      <c r="H210" s="365" t="s">
        <v>28</v>
      </c>
      <c r="I210" s="366">
        <v>41843</v>
      </c>
      <c r="J210" s="361"/>
      <c r="K210" s="432">
        <v>42886</v>
      </c>
      <c r="L210" s="433" t="s">
        <v>874</v>
      </c>
      <c r="M210" s="196" t="s">
        <v>32</v>
      </c>
      <c r="N210" s="367"/>
      <c r="O210" s="367"/>
      <c r="P210" s="367"/>
      <c r="Q210" s="367"/>
      <c r="R210" s="367"/>
      <c r="S210" s="367"/>
      <c r="T210" s="367"/>
      <c r="U210" s="3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c r="BM210" s="167"/>
      <c r="BN210" s="167"/>
      <c r="BO210" s="167"/>
      <c r="BP210" s="167"/>
      <c r="BQ210" s="167"/>
      <c r="BR210" s="167"/>
      <c r="BS210" s="167"/>
      <c r="BT210" s="167"/>
      <c r="BU210" s="167"/>
      <c r="BV210" s="167"/>
      <c r="BW210" s="167"/>
      <c r="BX210" s="167"/>
      <c r="BY210" s="167"/>
      <c r="BZ210" s="167"/>
      <c r="CA210" s="167"/>
      <c r="CB210" s="167"/>
      <c r="CC210" s="167"/>
      <c r="CD210" s="167"/>
      <c r="CE210" s="167"/>
      <c r="CF210" s="167"/>
      <c r="CG210" s="167"/>
      <c r="CH210" s="167"/>
      <c r="CI210" s="167"/>
      <c r="CJ210" s="167"/>
      <c r="CK210" s="167"/>
      <c r="CL210" s="167"/>
      <c r="CM210" s="167"/>
      <c r="CN210" s="167"/>
      <c r="CO210" s="167"/>
      <c r="CP210" s="167"/>
      <c r="CQ210" s="167"/>
      <c r="CR210" s="167"/>
    </row>
    <row r="211" spans="1:96" ht="115.5" hidden="1" customHeight="1">
      <c r="B211" s="399">
        <v>2014</v>
      </c>
      <c r="C211" s="399" t="s">
        <v>354</v>
      </c>
      <c r="D211" s="396" t="s">
        <v>872</v>
      </c>
      <c r="E211" s="407" t="s">
        <v>862</v>
      </c>
      <c r="F211" s="251">
        <v>41961</v>
      </c>
      <c r="G211" s="407" t="s">
        <v>852</v>
      </c>
      <c r="H211" s="395" t="s">
        <v>28</v>
      </c>
      <c r="I211" s="419"/>
      <c r="J211" s="399"/>
      <c r="K211" s="425">
        <v>42886</v>
      </c>
      <c r="L211" s="413" t="s">
        <v>875</v>
      </c>
      <c r="M211" s="417" t="s">
        <v>32</v>
      </c>
      <c r="N211" s="401"/>
      <c r="O211" s="401"/>
      <c r="P211" s="401"/>
      <c r="Q211" s="401"/>
      <c r="R211" s="401"/>
      <c r="S211" s="401"/>
      <c r="T211" s="401"/>
      <c r="U211" s="401"/>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167"/>
      <c r="BR211" s="167"/>
      <c r="BS211" s="167"/>
      <c r="BT211" s="167"/>
      <c r="BU211" s="167"/>
      <c r="BV211" s="167"/>
      <c r="BW211" s="167"/>
      <c r="BX211" s="167"/>
      <c r="BY211" s="167"/>
      <c r="BZ211" s="167"/>
      <c r="CA211" s="167"/>
      <c r="CB211" s="167"/>
      <c r="CC211" s="167"/>
      <c r="CD211" s="167"/>
      <c r="CE211" s="167"/>
      <c r="CF211" s="167"/>
      <c r="CG211" s="167"/>
      <c r="CH211" s="167"/>
      <c r="CI211" s="167"/>
      <c r="CJ211" s="167"/>
      <c r="CK211" s="167"/>
      <c r="CL211" s="167"/>
      <c r="CM211" s="167"/>
      <c r="CN211" s="167"/>
      <c r="CO211" s="167"/>
      <c r="CP211" s="167"/>
      <c r="CQ211" s="167"/>
      <c r="CR211" s="167"/>
    </row>
    <row r="212" spans="1:96" s="194" customFormat="1" ht="115.5" hidden="1" customHeight="1">
      <c r="A212" s="375"/>
      <c r="B212" s="361">
        <v>2014</v>
      </c>
      <c r="C212" s="361" t="s">
        <v>354</v>
      </c>
      <c r="D212" s="360" t="s">
        <v>872</v>
      </c>
      <c r="E212" s="427" t="s">
        <v>863</v>
      </c>
      <c r="F212" s="363">
        <v>41961</v>
      </c>
      <c r="G212" s="364" t="s">
        <v>210</v>
      </c>
      <c r="H212" s="365" t="s">
        <v>28</v>
      </c>
      <c r="I212" s="366">
        <v>41843</v>
      </c>
      <c r="J212" s="361"/>
      <c r="K212" s="432">
        <v>42886</v>
      </c>
      <c r="L212" s="433" t="s">
        <v>876</v>
      </c>
      <c r="M212" s="196" t="s">
        <v>32</v>
      </c>
      <c r="N212" s="367"/>
      <c r="O212" s="367"/>
      <c r="P212" s="367"/>
      <c r="Q212" s="367"/>
      <c r="R212" s="367"/>
      <c r="S212" s="367"/>
      <c r="T212" s="367"/>
      <c r="U212" s="3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c r="BM212" s="167"/>
      <c r="BN212" s="167"/>
      <c r="BO212" s="167"/>
      <c r="BP212" s="167"/>
      <c r="BQ212" s="167"/>
      <c r="BR212" s="167"/>
      <c r="BS212" s="167"/>
      <c r="BT212" s="167"/>
      <c r="BU212" s="167"/>
      <c r="BV212" s="167"/>
      <c r="BW212" s="167"/>
      <c r="BX212" s="167"/>
      <c r="BY212" s="167"/>
      <c r="BZ212" s="167"/>
      <c r="CA212" s="167"/>
      <c r="CB212" s="167"/>
      <c r="CC212" s="167"/>
      <c r="CD212" s="167"/>
      <c r="CE212" s="167"/>
      <c r="CF212" s="167"/>
      <c r="CG212" s="167"/>
      <c r="CH212" s="167"/>
      <c r="CI212" s="167"/>
      <c r="CJ212" s="167"/>
      <c r="CK212" s="167"/>
      <c r="CL212" s="167"/>
      <c r="CM212" s="167"/>
      <c r="CN212" s="167"/>
      <c r="CO212" s="167"/>
      <c r="CP212" s="167"/>
      <c r="CQ212" s="167"/>
      <c r="CR212" s="167"/>
    </row>
    <row r="213" spans="1:96" s="194" customFormat="1" ht="115.5" hidden="1" customHeight="1">
      <c r="A213" s="375"/>
      <c r="B213" s="361">
        <v>2014</v>
      </c>
      <c r="C213" s="361" t="s">
        <v>354</v>
      </c>
      <c r="D213" s="360" t="s">
        <v>872</v>
      </c>
      <c r="E213" s="427" t="s">
        <v>864</v>
      </c>
      <c r="F213" s="363">
        <v>41961</v>
      </c>
      <c r="G213" s="364" t="s">
        <v>280</v>
      </c>
      <c r="H213" s="364" t="s">
        <v>28</v>
      </c>
      <c r="I213" s="354">
        <v>41957</v>
      </c>
      <c r="J213" s="361"/>
      <c r="K213" s="432">
        <v>42886</v>
      </c>
      <c r="L213" s="427" t="s">
        <v>877</v>
      </c>
      <c r="M213" s="197" t="s">
        <v>32</v>
      </c>
      <c r="N213" s="367"/>
      <c r="O213" s="367"/>
      <c r="P213" s="367"/>
      <c r="Q213" s="367"/>
      <c r="R213" s="367"/>
      <c r="S213" s="367"/>
      <c r="T213" s="367"/>
      <c r="U213" s="3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c r="BT213" s="167"/>
      <c r="BU213" s="167"/>
      <c r="BV213" s="167"/>
      <c r="BW213" s="167"/>
      <c r="BX213" s="167"/>
      <c r="BY213" s="167"/>
      <c r="BZ213" s="167"/>
      <c r="CA213" s="167"/>
      <c r="CB213" s="167"/>
      <c r="CC213" s="167"/>
      <c r="CD213" s="167"/>
      <c r="CE213" s="167"/>
      <c r="CF213" s="167"/>
      <c r="CG213" s="167"/>
      <c r="CH213" s="167"/>
      <c r="CI213" s="167"/>
      <c r="CJ213" s="167"/>
      <c r="CK213" s="167"/>
      <c r="CL213" s="167"/>
      <c r="CM213" s="167"/>
      <c r="CN213" s="167"/>
      <c r="CO213" s="167"/>
      <c r="CP213" s="167"/>
      <c r="CQ213" s="167"/>
      <c r="CR213" s="167"/>
    </row>
    <row r="214" spans="1:96" s="194" customFormat="1" ht="115.5" hidden="1" customHeight="1">
      <c r="A214" s="375"/>
      <c r="B214" s="361">
        <v>2014</v>
      </c>
      <c r="C214" s="361" t="s">
        <v>354</v>
      </c>
      <c r="D214" s="360" t="s">
        <v>872</v>
      </c>
      <c r="E214" s="427" t="s">
        <v>865</v>
      </c>
      <c r="F214" s="363">
        <v>41961</v>
      </c>
      <c r="G214" s="364" t="s">
        <v>283</v>
      </c>
      <c r="H214" s="364" t="s">
        <v>28</v>
      </c>
      <c r="I214" s="354">
        <v>41957</v>
      </c>
      <c r="J214" s="361"/>
      <c r="K214" s="432">
        <v>42886</v>
      </c>
      <c r="L214" s="434" t="s">
        <v>878</v>
      </c>
      <c r="M214" s="196" t="s">
        <v>32</v>
      </c>
      <c r="N214" s="367"/>
      <c r="O214" s="367"/>
      <c r="P214" s="367"/>
      <c r="Q214" s="367"/>
      <c r="R214" s="367"/>
      <c r="S214" s="367"/>
      <c r="T214" s="367"/>
      <c r="U214" s="3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row>
    <row r="215" spans="1:96" ht="115.5" hidden="1" customHeight="1">
      <c r="A215" s="375"/>
      <c r="B215" s="361">
        <v>2014</v>
      </c>
      <c r="C215" s="361" t="s">
        <v>354</v>
      </c>
      <c r="D215" s="360" t="s">
        <v>872</v>
      </c>
      <c r="E215" s="427" t="s">
        <v>866</v>
      </c>
      <c r="F215" s="363">
        <v>41961</v>
      </c>
      <c r="G215" s="364" t="s">
        <v>286</v>
      </c>
      <c r="H215" s="364" t="s">
        <v>28</v>
      </c>
      <c r="I215" s="354">
        <v>41957</v>
      </c>
      <c r="J215" s="361"/>
      <c r="K215" s="363">
        <v>42886</v>
      </c>
      <c r="L215" s="427" t="s">
        <v>879</v>
      </c>
      <c r="M215" s="197" t="s">
        <v>32</v>
      </c>
      <c r="N215" s="367"/>
      <c r="O215" s="367"/>
      <c r="P215" s="367"/>
      <c r="Q215" s="367"/>
      <c r="R215" s="367"/>
      <c r="S215" s="367"/>
      <c r="T215" s="367"/>
      <c r="U215" s="3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c r="BM215" s="167"/>
      <c r="BN215" s="167"/>
      <c r="BO215" s="167"/>
      <c r="BP215" s="167"/>
      <c r="BQ215" s="167"/>
      <c r="BR215" s="167"/>
      <c r="BS215" s="167"/>
      <c r="BT215" s="167"/>
      <c r="BU215" s="167"/>
      <c r="BV215" s="167"/>
      <c r="BW215" s="167"/>
      <c r="BX215" s="167"/>
      <c r="BY215" s="167"/>
      <c r="BZ215" s="167"/>
      <c r="CA215" s="167"/>
      <c r="CB215" s="167"/>
      <c r="CC215" s="167"/>
      <c r="CD215" s="167"/>
      <c r="CE215" s="167"/>
      <c r="CF215" s="167"/>
      <c r="CG215" s="167"/>
      <c r="CH215" s="167"/>
      <c r="CI215" s="167"/>
      <c r="CJ215" s="167"/>
      <c r="CK215" s="167"/>
      <c r="CL215" s="167"/>
      <c r="CM215" s="167"/>
      <c r="CN215" s="167"/>
      <c r="CO215" s="167"/>
      <c r="CP215" s="167"/>
      <c r="CQ215" s="167"/>
      <c r="CR215" s="167"/>
    </row>
    <row r="216" spans="1:96" ht="92.25" hidden="1" customHeight="1">
      <c r="B216" s="399">
        <v>2014</v>
      </c>
      <c r="C216" s="399" t="s">
        <v>354</v>
      </c>
      <c r="D216" s="396" t="s">
        <v>872</v>
      </c>
      <c r="E216" s="407" t="s">
        <v>867</v>
      </c>
      <c r="F216" s="251">
        <v>41961</v>
      </c>
      <c r="G216" s="407" t="s">
        <v>852</v>
      </c>
      <c r="H216" s="395" t="s">
        <v>28</v>
      </c>
      <c r="I216" s="419"/>
      <c r="J216" s="399"/>
      <c r="K216" s="425">
        <v>42886</v>
      </c>
      <c r="L216" s="407" t="s">
        <v>880</v>
      </c>
      <c r="M216" s="418" t="s">
        <v>32</v>
      </c>
      <c r="N216" s="401"/>
      <c r="O216" s="401"/>
      <c r="P216" s="401"/>
      <c r="Q216" s="401"/>
      <c r="R216" s="401"/>
      <c r="S216" s="401"/>
      <c r="T216" s="401"/>
      <c r="U216" s="401"/>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c r="BM216" s="167"/>
      <c r="BN216" s="167"/>
      <c r="BO216" s="167"/>
      <c r="BP216" s="167"/>
      <c r="BQ216" s="167"/>
      <c r="BR216" s="167"/>
      <c r="BS216" s="167"/>
      <c r="BT216" s="167"/>
      <c r="BU216" s="167"/>
      <c r="BV216" s="167"/>
      <c r="BW216" s="167"/>
      <c r="BX216" s="167"/>
      <c r="BY216" s="167"/>
      <c r="BZ216" s="167"/>
      <c r="CA216" s="167"/>
      <c r="CB216" s="167"/>
      <c r="CC216" s="167"/>
      <c r="CD216" s="167"/>
      <c r="CE216" s="167"/>
      <c r="CF216" s="167"/>
      <c r="CG216" s="167"/>
      <c r="CH216" s="167"/>
      <c r="CI216" s="167"/>
      <c r="CJ216" s="167"/>
      <c r="CK216" s="167"/>
      <c r="CL216" s="167"/>
      <c r="CM216" s="167"/>
      <c r="CN216" s="167"/>
      <c r="CO216" s="167"/>
      <c r="CP216" s="167"/>
      <c r="CQ216" s="167"/>
      <c r="CR216" s="167"/>
    </row>
    <row r="217" spans="1:96" ht="110.25" hidden="1" customHeight="1">
      <c r="A217" s="376"/>
      <c r="B217" s="135">
        <v>2014</v>
      </c>
      <c r="C217" s="135" t="s">
        <v>354</v>
      </c>
      <c r="D217" s="150" t="s">
        <v>872</v>
      </c>
      <c r="E217" s="411" t="s">
        <v>868</v>
      </c>
      <c r="F217" s="379">
        <v>41961</v>
      </c>
      <c r="G217" s="353" t="s">
        <v>1162</v>
      </c>
      <c r="H217" s="353" t="s">
        <v>27</v>
      </c>
      <c r="I217" s="358" t="s">
        <v>1163</v>
      </c>
      <c r="J217" s="135"/>
      <c r="K217" s="379">
        <v>42886</v>
      </c>
      <c r="L217" s="200" t="s">
        <v>881</v>
      </c>
      <c r="M217" s="138" t="s">
        <v>32</v>
      </c>
      <c r="N217" s="113"/>
      <c r="O217" s="113"/>
      <c r="P217" s="113"/>
      <c r="Q217" s="113"/>
      <c r="R217" s="113"/>
      <c r="S217" s="113"/>
      <c r="T217" s="113"/>
      <c r="U217" s="113"/>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c r="BM217" s="167"/>
      <c r="BN217" s="167"/>
      <c r="BO217" s="167"/>
      <c r="BP217" s="167"/>
      <c r="BQ217" s="167"/>
      <c r="BR217" s="167"/>
      <c r="BS217" s="167"/>
      <c r="BT217" s="167"/>
      <c r="BU217" s="167"/>
      <c r="BV217" s="167"/>
      <c r="BW217" s="167"/>
      <c r="BX217" s="167"/>
      <c r="BY217" s="167"/>
      <c r="BZ217" s="167"/>
      <c r="CA217" s="167"/>
      <c r="CB217" s="167"/>
      <c r="CC217" s="167"/>
      <c r="CD217" s="167"/>
      <c r="CE217" s="167"/>
      <c r="CF217" s="167"/>
      <c r="CG217" s="167"/>
      <c r="CH217" s="167"/>
      <c r="CI217" s="167"/>
      <c r="CJ217" s="167"/>
      <c r="CK217" s="167"/>
      <c r="CL217" s="167"/>
      <c r="CM217" s="167"/>
      <c r="CN217" s="167"/>
      <c r="CO217" s="167"/>
      <c r="CP217" s="167"/>
      <c r="CQ217" s="167"/>
      <c r="CR217" s="167"/>
    </row>
    <row r="218" spans="1:96" ht="95.25" hidden="1" customHeight="1">
      <c r="B218" s="399">
        <v>2014</v>
      </c>
      <c r="C218" s="399" t="s">
        <v>354</v>
      </c>
      <c r="D218" s="396" t="s">
        <v>872</v>
      </c>
      <c r="E218" s="407" t="s">
        <v>869</v>
      </c>
      <c r="F218" s="251">
        <v>41961</v>
      </c>
      <c r="G218" s="407" t="s">
        <v>852</v>
      </c>
      <c r="H218" s="395" t="s">
        <v>28</v>
      </c>
      <c r="I218" s="419"/>
      <c r="J218" s="399"/>
      <c r="K218" s="251">
        <v>42886</v>
      </c>
      <c r="L218" s="407" t="s">
        <v>882</v>
      </c>
      <c r="M218" s="418" t="s">
        <v>32</v>
      </c>
      <c r="N218" s="401"/>
      <c r="O218" s="401"/>
      <c r="P218" s="401"/>
      <c r="Q218" s="401"/>
      <c r="R218" s="401"/>
      <c r="S218" s="401"/>
      <c r="T218" s="401"/>
      <c r="U218" s="401"/>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c r="BM218" s="167"/>
      <c r="BN218" s="167"/>
      <c r="BO218" s="167"/>
      <c r="BP218" s="167"/>
      <c r="BQ218" s="167"/>
      <c r="BR218" s="167"/>
      <c r="BS218" s="167"/>
      <c r="BT218" s="167"/>
      <c r="BU218" s="167"/>
      <c r="BV218" s="167"/>
      <c r="BW218" s="167"/>
      <c r="BX218" s="167"/>
      <c r="BY218" s="167"/>
      <c r="BZ218" s="167"/>
      <c r="CA218" s="167"/>
      <c r="CB218" s="167"/>
      <c r="CC218" s="167"/>
      <c r="CD218" s="167"/>
      <c r="CE218" s="167"/>
      <c r="CF218" s="167"/>
      <c r="CG218" s="167"/>
      <c r="CH218" s="167"/>
      <c r="CI218" s="167"/>
      <c r="CJ218" s="167"/>
      <c r="CK218" s="167"/>
      <c r="CL218" s="167"/>
      <c r="CM218" s="167"/>
      <c r="CN218" s="167"/>
      <c r="CO218" s="167"/>
      <c r="CP218" s="167"/>
      <c r="CQ218" s="167"/>
      <c r="CR218" s="167"/>
    </row>
    <row r="219" spans="1:96" ht="95.25" hidden="1" customHeight="1">
      <c r="B219" s="399">
        <v>2014</v>
      </c>
      <c r="C219" s="399" t="s">
        <v>354</v>
      </c>
      <c r="D219" s="396" t="s">
        <v>872</v>
      </c>
      <c r="E219" s="407" t="s">
        <v>870</v>
      </c>
      <c r="F219" s="251">
        <v>41961</v>
      </c>
      <c r="G219" s="407" t="s">
        <v>852</v>
      </c>
      <c r="H219" s="395" t="s">
        <v>28</v>
      </c>
      <c r="I219" s="419"/>
      <c r="J219" s="399"/>
      <c r="K219" s="251">
        <v>42886</v>
      </c>
      <c r="L219" s="424" t="s">
        <v>883</v>
      </c>
      <c r="M219" s="417" t="s">
        <v>32</v>
      </c>
      <c r="N219" s="401"/>
      <c r="O219" s="401"/>
      <c r="P219" s="401"/>
      <c r="Q219" s="401"/>
      <c r="R219" s="401"/>
      <c r="S219" s="401"/>
      <c r="T219" s="401"/>
      <c r="U219" s="401"/>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c r="BM219" s="167"/>
      <c r="BN219" s="167"/>
      <c r="BO219" s="167"/>
      <c r="BP219" s="167"/>
      <c r="BQ219" s="167"/>
      <c r="BR219" s="167"/>
      <c r="BS219" s="167"/>
      <c r="BT219" s="167"/>
      <c r="BU219" s="167"/>
      <c r="BV219" s="167"/>
      <c r="BW219" s="167"/>
      <c r="BX219" s="167"/>
      <c r="BY219" s="167"/>
      <c r="BZ219" s="167"/>
      <c r="CA219" s="167"/>
      <c r="CB219" s="167"/>
      <c r="CC219" s="167"/>
      <c r="CD219" s="167"/>
      <c r="CE219" s="167"/>
      <c r="CF219" s="167"/>
      <c r="CG219" s="167"/>
      <c r="CH219" s="167"/>
      <c r="CI219" s="167"/>
      <c r="CJ219" s="167"/>
      <c r="CK219" s="167"/>
      <c r="CL219" s="167"/>
      <c r="CM219" s="167"/>
      <c r="CN219" s="167"/>
      <c r="CO219" s="167"/>
      <c r="CP219" s="167"/>
      <c r="CQ219" s="167"/>
      <c r="CR219" s="167"/>
    </row>
    <row r="220" spans="1:96" ht="95.25" hidden="1" customHeight="1">
      <c r="B220" s="399">
        <v>2014</v>
      </c>
      <c r="C220" s="399" t="s">
        <v>354</v>
      </c>
      <c r="D220" s="396" t="s">
        <v>872</v>
      </c>
      <c r="E220" s="407" t="s">
        <v>871</v>
      </c>
      <c r="F220" s="251">
        <v>41961</v>
      </c>
      <c r="G220" s="407" t="s">
        <v>852</v>
      </c>
      <c r="H220" s="395" t="s">
        <v>28</v>
      </c>
      <c r="I220" s="419"/>
      <c r="J220" s="399"/>
      <c r="K220" s="425">
        <v>42886</v>
      </c>
      <c r="L220" s="424" t="s">
        <v>884</v>
      </c>
      <c r="M220" s="418" t="s">
        <v>32</v>
      </c>
      <c r="N220" s="401"/>
      <c r="O220" s="401"/>
      <c r="P220" s="401"/>
      <c r="Q220" s="401"/>
      <c r="R220" s="401"/>
      <c r="S220" s="401"/>
      <c r="T220" s="401"/>
      <c r="U220" s="401"/>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c r="BT220" s="167"/>
      <c r="BU220" s="167"/>
      <c r="BV220" s="167"/>
      <c r="BW220" s="167"/>
      <c r="BX220" s="167"/>
      <c r="BY220" s="167"/>
      <c r="BZ220" s="167"/>
      <c r="CA220" s="167"/>
      <c r="CB220" s="167"/>
      <c r="CC220" s="167"/>
      <c r="CD220" s="167"/>
      <c r="CE220" s="167"/>
      <c r="CF220" s="167"/>
      <c r="CG220" s="167"/>
      <c r="CH220" s="167"/>
      <c r="CI220" s="167"/>
      <c r="CJ220" s="167"/>
      <c r="CK220" s="167"/>
      <c r="CL220" s="167"/>
      <c r="CM220" s="167"/>
      <c r="CN220" s="167"/>
      <c r="CO220" s="167"/>
      <c r="CP220" s="167"/>
      <c r="CQ220" s="167"/>
      <c r="CR220" s="167"/>
    </row>
    <row r="221" spans="1:96" ht="87" hidden="1" customHeight="1">
      <c r="B221" s="402">
        <v>2015</v>
      </c>
      <c r="C221" s="399" t="s">
        <v>354</v>
      </c>
      <c r="D221" s="396" t="s">
        <v>872</v>
      </c>
      <c r="E221" s="407" t="s">
        <v>885</v>
      </c>
      <c r="F221" s="251">
        <v>42080</v>
      </c>
      <c r="G221" s="407" t="s">
        <v>852</v>
      </c>
      <c r="H221" s="395" t="s">
        <v>28</v>
      </c>
      <c r="I221" s="419"/>
      <c r="J221" s="399"/>
      <c r="K221" s="256" t="s">
        <v>901</v>
      </c>
      <c r="L221" s="407" t="s">
        <v>902</v>
      </c>
      <c r="M221" s="417" t="s">
        <v>32</v>
      </c>
      <c r="N221" s="401"/>
      <c r="O221" s="401"/>
      <c r="P221" s="401"/>
      <c r="Q221" s="401"/>
      <c r="R221" s="401"/>
      <c r="S221" s="401"/>
      <c r="T221" s="401"/>
      <c r="U221" s="401"/>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c r="BT221" s="167"/>
      <c r="BU221" s="167"/>
      <c r="BV221" s="167"/>
      <c r="BW221" s="167"/>
      <c r="BX221" s="167"/>
      <c r="BY221" s="167"/>
      <c r="BZ221" s="167"/>
      <c r="CA221" s="167"/>
      <c r="CB221" s="167"/>
      <c r="CC221" s="167"/>
      <c r="CD221" s="167"/>
      <c r="CE221" s="167"/>
      <c r="CF221" s="167"/>
      <c r="CG221" s="167"/>
      <c r="CH221" s="167"/>
      <c r="CI221" s="167"/>
      <c r="CJ221" s="167"/>
      <c r="CK221" s="167"/>
      <c r="CL221" s="167"/>
      <c r="CM221" s="167"/>
      <c r="CN221" s="167"/>
      <c r="CO221" s="167"/>
      <c r="CP221" s="167"/>
      <c r="CQ221" s="167"/>
      <c r="CR221" s="167"/>
    </row>
    <row r="222" spans="1:96" ht="56.25" hidden="1" customHeight="1">
      <c r="B222" s="402">
        <v>2015</v>
      </c>
      <c r="C222" s="399" t="s">
        <v>354</v>
      </c>
      <c r="D222" s="396" t="s">
        <v>872</v>
      </c>
      <c r="E222" s="407" t="s">
        <v>886</v>
      </c>
      <c r="F222" s="251">
        <v>42138</v>
      </c>
      <c r="G222" s="407" t="s">
        <v>852</v>
      </c>
      <c r="H222" s="395" t="s">
        <v>28</v>
      </c>
      <c r="I222" s="419"/>
      <c r="J222" s="399"/>
      <c r="K222" s="257">
        <v>43046</v>
      </c>
      <c r="L222" s="414" t="s">
        <v>903</v>
      </c>
      <c r="M222" s="418" t="s">
        <v>32</v>
      </c>
      <c r="N222" s="401"/>
      <c r="O222" s="401"/>
      <c r="P222" s="401"/>
      <c r="Q222" s="401"/>
      <c r="R222" s="401"/>
      <c r="S222" s="401"/>
      <c r="T222" s="401"/>
      <c r="U222" s="401"/>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c r="BT222" s="167"/>
      <c r="BU222" s="167"/>
      <c r="BV222" s="167"/>
      <c r="BW222" s="167"/>
      <c r="BX222" s="167"/>
      <c r="BY222" s="167"/>
      <c r="BZ222" s="167"/>
      <c r="CA222" s="167"/>
      <c r="CB222" s="167"/>
      <c r="CC222" s="167"/>
      <c r="CD222" s="167"/>
      <c r="CE222" s="167"/>
      <c r="CF222" s="167"/>
      <c r="CG222" s="167"/>
      <c r="CH222" s="167"/>
      <c r="CI222" s="167"/>
      <c r="CJ222" s="167"/>
      <c r="CK222" s="167"/>
      <c r="CL222" s="167"/>
      <c r="CM222" s="167"/>
      <c r="CN222" s="167"/>
      <c r="CO222" s="167"/>
      <c r="CP222" s="167"/>
      <c r="CQ222" s="167"/>
      <c r="CR222" s="167"/>
    </row>
    <row r="223" spans="1:96" ht="63.75" hidden="1" customHeight="1">
      <c r="B223" s="382">
        <v>2016</v>
      </c>
      <c r="C223" s="107" t="s">
        <v>354</v>
      </c>
      <c r="D223" s="149" t="s">
        <v>872</v>
      </c>
      <c r="E223" s="145" t="s">
        <v>887</v>
      </c>
      <c r="F223" s="144">
        <v>42733</v>
      </c>
      <c r="G223" s="145" t="s">
        <v>904</v>
      </c>
      <c r="H223" s="145" t="s">
        <v>916</v>
      </c>
      <c r="I223" s="133"/>
      <c r="J223" s="107"/>
      <c r="K223" s="435">
        <v>42886</v>
      </c>
      <c r="L223" s="145" t="s">
        <v>917</v>
      </c>
      <c r="M223" s="138" t="s">
        <v>32</v>
      </c>
      <c r="N223" s="113"/>
      <c r="O223" s="113"/>
      <c r="P223" s="113"/>
      <c r="Q223" s="113"/>
      <c r="R223" s="113"/>
      <c r="S223" s="113"/>
      <c r="T223" s="113"/>
      <c r="U223" s="113"/>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c r="BT223" s="167"/>
      <c r="BU223" s="167"/>
      <c r="BV223" s="167"/>
      <c r="BW223" s="167"/>
      <c r="BX223" s="167"/>
      <c r="BY223" s="167"/>
      <c r="BZ223" s="167"/>
      <c r="CA223" s="167"/>
      <c r="CB223" s="167"/>
      <c r="CC223" s="167"/>
      <c r="CD223" s="167"/>
      <c r="CE223" s="167"/>
      <c r="CF223" s="167"/>
      <c r="CG223" s="167"/>
      <c r="CH223" s="167"/>
      <c r="CI223" s="167"/>
      <c r="CJ223" s="167"/>
      <c r="CK223" s="167"/>
      <c r="CL223" s="167"/>
      <c r="CM223" s="167"/>
      <c r="CN223" s="167"/>
      <c r="CO223" s="167"/>
      <c r="CP223" s="167"/>
      <c r="CQ223" s="167"/>
      <c r="CR223" s="167"/>
    </row>
    <row r="224" spans="1:96" ht="63.75" hidden="1" customHeight="1">
      <c r="B224" s="382">
        <v>2016</v>
      </c>
      <c r="C224" s="107" t="s">
        <v>354</v>
      </c>
      <c r="D224" s="149" t="s">
        <v>872</v>
      </c>
      <c r="E224" s="145" t="s">
        <v>888</v>
      </c>
      <c r="F224" s="144">
        <v>42733</v>
      </c>
      <c r="G224" s="145" t="s">
        <v>905</v>
      </c>
      <c r="H224" s="145" t="s">
        <v>916</v>
      </c>
      <c r="I224" s="133"/>
      <c r="J224" s="107"/>
      <c r="K224" s="435">
        <v>42886</v>
      </c>
      <c r="L224" s="145" t="s">
        <v>918</v>
      </c>
      <c r="M224" s="121" t="s">
        <v>32</v>
      </c>
      <c r="N224" s="113"/>
      <c r="O224" s="113"/>
      <c r="P224" s="113"/>
      <c r="Q224" s="113"/>
      <c r="R224" s="113"/>
      <c r="S224" s="113"/>
      <c r="T224" s="113"/>
      <c r="U224" s="113"/>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c r="BT224" s="167"/>
      <c r="BU224" s="167"/>
      <c r="BV224" s="167"/>
      <c r="BW224" s="167"/>
      <c r="BX224" s="167"/>
      <c r="BY224" s="167"/>
      <c r="BZ224" s="167"/>
      <c r="CA224" s="167"/>
      <c r="CB224" s="167"/>
      <c r="CC224" s="167"/>
      <c r="CD224" s="167"/>
      <c r="CE224" s="167"/>
      <c r="CF224" s="167"/>
      <c r="CG224" s="167"/>
      <c r="CH224" s="167"/>
      <c r="CI224" s="167"/>
      <c r="CJ224" s="167"/>
      <c r="CK224" s="167"/>
      <c r="CL224" s="167"/>
      <c r="CM224" s="167"/>
      <c r="CN224" s="167"/>
      <c r="CO224" s="167"/>
      <c r="CP224" s="167"/>
      <c r="CQ224" s="167"/>
      <c r="CR224" s="167"/>
    </row>
    <row r="225" spans="1:96" ht="63.75" hidden="1" customHeight="1">
      <c r="B225" s="382">
        <v>2016</v>
      </c>
      <c r="C225" s="107" t="s">
        <v>354</v>
      </c>
      <c r="D225" s="149" t="s">
        <v>872</v>
      </c>
      <c r="E225" s="145" t="s">
        <v>889</v>
      </c>
      <c r="F225" s="144">
        <v>42733</v>
      </c>
      <c r="G225" s="145" t="s">
        <v>906</v>
      </c>
      <c r="H225" s="145" t="s">
        <v>916</v>
      </c>
      <c r="I225" s="133"/>
      <c r="J225" s="107"/>
      <c r="K225" s="435">
        <v>42886</v>
      </c>
      <c r="L225" s="145" t="s">
        <v>919</v>
      </c>
      <c r="M225" s="138" t="s">
        <v>32</v>
      </c>
      <c r="N225" s="113"/>
      <c r="O225" s="113"/>
      <c r="P225" s="113"/>
      <c r="Q225" s="113"/>
      <c r="R225" s="113"/>
      <c r="S225" s="113"/>
      <c r="T225" s="113"/>
      <c r="U225" s="113"/>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c r="BT225" s="167"/>
      <c r="BU225" s="167"/>
      <c r="BV225" s="167"/>
      <c r="BW225" s="167"/>
      <c r="BX225" s="167"/>
      <c r="BY225" s="167"/>
      <c r="BZ225" s="167"/>
      <c r="CA225" s="167"/>
      <c r="CB225" s="167"/>
      <c r="CC225" s="167"/>
      <c r="CD225" s="167"/>
      <c r="CE225" s="167"/>
      <c r="CF225" s="167"/>
      <c r="CG225" s="167"/>
      <c r="CH225" s="167"/>
      <c r="CI225" s="167"/>
      <c r="CJ225" s="167"/>
      <c r="CK225" s="167"/>
      <c r="CL225" s="167"/>
      <c r="CM225" s="167"/>
      <c r="CN225" s="167"/>
      <c r="CO225" s="167"/>
      <c r="CP225" s="167"/>
      <c r="CQ225" s="167"/>
      <c r="CR225" s="167"/>
    </row>
    <row r="226" spans="1:96" ht="63.75" hidden="1" customHeight="1">
      <c r="B226" s="382">
        <v>2016</v>
      </c>
      <c r="C226" s="107" t="s">
        <v>354</v>
      </c>
      <c r="D226" s="149" t="s">
        <v>872</v>
      </c>
      <c r="E226" s="145" t="s">
        <v>890</v>
      </c>
      <c r="F226" s="144">
        <v>42733</v>
      </c>
      <c r="G226" s="145" t="s">
        <v>907</v>
      </c>
      <c r="H226" s="145" t="s">
        <v>916</v>
      </c>
      <c r="I226" s="133"/>
      <c r="J226" s="107"/>
      <c r="K226" s="435">
        <v>42886</v>
      </c>
      <c r="L226" s="145" t="s">
        <v>920</v>
      </c>
      <c r="M226" s="121" t="s">
        <v>32</v>
      </c>
      <c r="N226" s="113"/>
      <c r="O226" s="113"/>
      <c r="P226" s="113"/>
      <c r="Q226" s="113"/>
      <c r="R226" s="113"/>
      <c r="S226" s="113"/>
      <c r="T226" s="113"/>
      <c r="U226" s="113"/>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c r="BM226" s="167"/>
      <c r="BN226" s="167"/>
      <c r="BO226" s="167"/>
      <c r="BP226" s="167"/>
      <c r="BQ226" s="167"/>
      <c r="BR226" s="167"/>
      <c r="BS226" s="167"/>
      <c r="BT226" s="167"/>
      <c r="BU226" s="167"/>
      <c r="BV226" s="167"/>
      <c r="BW226" s="167"/>
      <c r="BX226" s="167"/>
      <c r="BY226" s="167"/>
      <c r="BZ226" s="167"/>
      <c r="CA226" s="167"/>
      <c r="CB226" s="167"/>
      <c r="CC226" s="167"/>
      <c r="CD226" s="167"/>
      <c r="CE226" s="167"/>
      <c r="CF226" s="167"/>
      <c r="CG226" s="167"/>
      <c r="CH226" s="167"/>
      <c r="CI226" s="167"/>
      <c r="CJ226" s="167"/>
      <c r="CK226" s="167"/>
      <c r="CL226" s="167"/>
      <c r="CM226" s="167"/>
      <c r="CN226" s="167"/>
      <c r="CO226" s="167"/>
      <c r="CP226" s="167"/>
      <c r="CQ226" s="167"/>
      <c r="CR226" s="167"/>
    </row>
    <row r="227" spans="1:96" ht="63.75" hidden="1" customHeight="1">
      <c r="B227" s="382">
        <v>2016</v>
      </c>
      <c r="C227" s="107" t="s">
        <v>354</v>
      </c>
      <c r="D227" s="149" t="s">
        <v>872</v>
      </c>
      <c r="E227" s="145" t="s">
        <v>891</v>
      </c>
      <c r="F227" s="144">
        <v>42733</v>
      </c>
      <c r="G227" s="145" t="s">
        <v>908</v>
      </c>
      <c r="H227" s="145" t="s">
        <v>916</v>
      </c>
      <c r="I227" s="133"/>
      <c r="J227" s="107"/>
      <c r="K227" s="435">
        <v>42886</v>
      </c>
      <c r="L227" s="145" t="s">
        <v>921</v>
      </c>
      <c r="M227" s="138" t="s">
        <v>32</v>
      </c>
      <c r="N227" s="113"/>
      <c r="O227" s="113"/>
      <c r="P227" s="113"/>
      <c r="Q227" s="113"/>
      <c r="R227" s="113"/>
      <c r="S227" s="113"/>
      <c r="T227" s="113"/>
      <c r="U227" s="113"/>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c r="BM227" s="167"/>
      <c r="BN227" s="167"/>
      <c r="BO227" s="167"/>
      <c r="BP227" s="167"/>
      <c r="BQ227" s="167"/>
      <c r="BR227" s="167"/>
      <c r="BS227" s="167"/>
      <c r="BT227" s="167"/>
      <c r="BU227" s="167"/>
      <c r="BV227" s="167"/>
      <c r="BW227" s="167"/>
      <c r="BX227" s="167"/>
      <c r="BY227" s="167"/>
      <c r="BZ227" s="167"/>
      <c r="CA227" s="167"/>
      <c r="CB227" s="167"/>
      <c r="CC227" s="167"/>
      <c r="CD227" s="167"/>
      <c r="CE227" s="167"/>
      <c r="CF227" s="167"/>
      <c r="CG227" s="167"/>
      <c r="CH227" s="167"/>
      <c r="CI227" s="167"/>
      <c r="CJ227" s="167"/>
      <c r="CK227" s="167"/>
      <c r="CL227" s="167"/>
      <c r="CM227" s="167"/>
      <c r="CN227" s="167"/>
      <c r="CO227" s="167"/>
      <c r="CP227" s="167"/>
      <c r="CQ227" s="167"/>
      <c r="CR227" s="167"/>
    </row>
    <row r="228" spans="1:96" ht="63.75" hidden="1" customHeight="1">
      <c r="B228" s="382">
        <v>2016</v>
      </c>
      <c r="C228" s="107" t="s">
        <v>354</v>
      </c>
      <c r="D228" s="149" t="s">
        <v>872</v>
      </c>
      <c r="E228" s="145" t="s">
        <v>892</v>
      </c>
      <c r="F228" s="144">
        <v>42733</v>
      </c>
      <c r="G228" s="145" t="s">
        <v>909</v>
      </c>
      <c r="H228" s="145" t="s">
        <v>916</v>
      </c>
      <c r="I228" s="133"/>
      <c r="J228" s="107"/>
      <c r="K228" s="435">
        <v>42886</v>
      </c>
      <c r="L228" s="145" t="s">
        <v>922</v>
      </c>
      <c r="M228" s="121" t="s">
        <v>32</v>
      </c>
      <c r="N228" s="113"/>
      <c r="O228" s="113"/>
      <c r="P228" s="113"/>
      <c r="Q228" s="113"/>
      <c r="R228" s="113"/>
      <c r="S228" s="113"/>
      <c r="T228" s="113"/>
      <c r="U228" s="113"/>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c r="BM228" s="167"/>
      <c r="BN228" s="167"/>
      <c r="BO228" s="167"/>
      <c r="BP228" s="167"/>
      <c r="BQ228" s="167"/>
      <c r="BR228" s="167"/>
      <c r="BS228" s="167"/>
      <c r="BT228" s="167"/>
      <c r="BU228" s="167"/>
      <c r="BV228" s="167"/>
      <c r="BW228" s="167"/>
      <c r="BX228" s="167"/>
      <c r="BY228" s="167"/>
      <c r="BZ228" s="167"/>
      <c r="CA228" s="167"/>
      <c r="CB228" s="167"/>
      <c r="CC228" s="167"/>
      <c r="CD228" s="167"/>
      <c r="CE228" s="167"/>
      <c r="CF228" s="167"/>
      <c r="CG228" s="167"/>
      <c r="CH228" s="167"/>
      <c r="CI228" s="167"/>
      <c r="CJ228" s="167"/>
      <c r="CK228" s="167"/>
      <c r="CL228" s="167"/>
      <c r="CM228" s="167"/>
      <c r="CN228" s="167"/>
      <c r="CO228" s="167"/>
      <c r="CP228" s="167"/>
      <c r="CQ228" s="167"/>
      <c r="CR228" s="167"/>
    </row>
    <row r="229" spans="1:96" ht="63.75" hidden="1" customHeight="1">
      <c r="B229" s="382">
        <v>2016</v>
      </c>
      <c r="C229" s="107" t="s">
        <v>354</v>
      </c>
      <c r="D229" s="149" t="s">
        <v>872</v>
      </c>
      <c r="E229" s="146" t="s">
        <v>893</v>
      </c>
      <c r="F229" s="110">
        <v>42733</v>
      </c>
      <c r="G229" s="146"/>
      <c r="H229" s="146" t="s">
        <v>916</v>
      </c>
      <c r="I229" s="133"/>
      <c r="J229" s="107"/>
      <c r="K229" s="435">
        <v>42886</v>
      </c>
      <c r="L229" s="146" t="s">
        <v>923</v>
      </c>
      <c r="M229" s="138" t="s">
        <v>32</v>
      </c>
      <c r="N229" s="113"/>
      <c r="O229" s="113"/>
      <c r="P229" s="113"/>
      <c r="Q229" s="113"/>
      <c r="R229" s="113"/>
      <c r="S229" s="113"/>
      <c r="T229" s="113"/>
      <c r="U229" s="113"/>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c r="BM229" s="167"/>
      <c r="BN229" s="167"/>
      <c r="BO229" s="167"/>
      <c r="BP229" s="167"/>
      <c r="BQ229" s="167"/>
      <c r="BR229" s="167"/>
      <c r="BS229" s="167"/>
      <c r="BT229" s="167"/>
      <c r="BU229" s="167"/>
      <c r="BV229" s="167"/>
      <c r="BW229" s="167"/>
      <c r="BX229" s="167"/>
      <c r="BY229" s="167"/>
      <c r="BZ229" s="167"/>
      <c r="CA229" s="167"/>
      <c r="CB229" s="167"/>
      <c r="CC229" s="167"/>
      <c r="CD229" s="167"/>
      <c r="CE229" s="167"/>
      <c r="CF229" s="167"/>
      <c r="CG229" s="167"/>
      <c r="CH229" s="167"/>
      <c r="CI229" s="167"/>
      <c r="CJ229" s="167"/>
      <c r="CK229" s="167"/>
      <c r="CL229" s="167"/>
      <c r="CM229" s="167"/>
      <c r="CN229" s="167"/>
      <c r="CO229" s="167"/>
      <c r="CP229" s="167"/>
      <c r="CQ229" s="167"/>
      <c r="CR229" s="167"/>
    </row>
    <row r="230" spans="1:96" ht="63.75" hidden="1" customHeight="1">
      <c r="B230" s="382">
        <v>2016</v>
      </c>
      <c r="C230" s="107" t="s">
        <v>354</v>
      </c>
      <c r="D230" s="149" t="s">
        <v>872</v>
      </c>
      <c r="E230" s="421" t="s">
        <v>894</v>
      </c>
      <c r="F230" s="110">
        <v>42733</v>
      </c>
      <c r="G230" s="146" t="s">
        <v>910</v>
      </c>
      <c r="H230" s="146" t="s">
        <v>916</v>
      </c>
      <c r="I230" s="133"/>
      <c r="J230" s="107"/>
      <c r="K230" s="435">
        <v>42886</v>
      </c>
      <c r="L230" s="146" t="s">
        <v>924</v>
      </c>
      <c r="M230" s="121" t="s">
        <v>32</v>
      </c>
      <c r="N230" s="113"/>
      <c r="O230" s="113"/>
      <c r="P230" s="113"/>
      <c r="Q230" s="113"/>
      <c r="R230" s="113"/>
      <c r="S230" s="113"/>
      <c r="T230" s="113"/>
      <c r="U230" s="113"/>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c r="BM230" s="167"/>
      <c r="BN230" s="167"/>
      <c r="BO230" s="167"/>
      <c r="BP230" s="167"/>
      <c r="BQ230" s="167"/>
      <c r="BR230" s="167"/>
      <c r="BS230" s="167"/>
      <c r="BT230" s="167"/>
      <c r="BU230" s="167"/>
      <c r="BV230" s="167"/>
      <c r="BW230" s="167"/>
      <c r="BX230" s="167"/>
      <c r="BY230" s="167"/>
      <c r="BZ230" s="167"/>
      <c r="CA230" s="167"/>
      <c r="CB230" s="167"/>
      <c r="CC230" s="167"/>
      <c r="CD230" s="167"/>
      <c r="CE230" s="167"/>
      <c r="CF230" s="167"/>
      <c r="CG230" s="167"/>
      <c r="CH230" s="167"/>
      <c r="CI230" s="167"/>
      <c r="CJ230" s="167"/>
      <c r="CK230" s="167"/>
      <c r="CL230" s="167"/>
      <c r="CM230" s="167"/>
      <c r="CN230" s="167"/>
      <c r="CO230" s="167"/>
      <c r="CP230" s="167"/>
      <c r="CQ230" s="167"/>
      <c r="CR230" s="167"/>
    </row>
    <row r="231" spans="1:96" ht="63.75" hidden="1" customHeight="1">
      <c r="B231" s="382">
        <v>2016</v>
      </c>
      <c r="C231" s="107" t="s">
        <v>354</v>
      </c>
      <c r="D231" s="149" t="s">
        <v>872</v>
      </c>
      <c r="E231" s="146" t="s">
        <v>895</v>
      </c>
      <c r="F231" s="110">
        <v>42733</v>
      </c>
      <c r="G231" s="146" t="s">
        <v>911</v>
      </c>
      <c r="H231" s="146" t="s">
        <v>916</v>
      </c>
      <c r="I231" s="133"/>
      <c r="J231" s="107"/>
      <c r="K231" s="435">
        <v>42886</v>
      </c>
      <c r="L231" s="146" t="s">
        <v>925</v>
      </c>
      <c r="M231" s="138" t="s">
        <v>32</v>
      </c>
      <c r="N231" s="113"/>
      <c r="O231" s="113"/>
      <c r="P231" s="113"/>
      <c r="Q231" s="113"/>
      <c r="R231" s="113"/>
      <c r="S231" s="113"/>
      <c r="T231" s="113"/>
      <c r="U231" s="113"/>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c r="BM231" s="167"/>
      <c r="BN231" s="167"/>
      <c r="BO231" s="167"/>
      <c r="BP231" s="167"/>
      <c r="BQ231" s="167"/>
      <c r="BR231" s="167"/>
      <c r="BS231" s="167"/>
      <c r="BT231" s="167"/>
      <c r="BU231" s="167"/>
      <c r="BV231" s="167"/>
      <c r="BW231" s="167"/>
      <c r="BX231" s="167"/>
      <c r="BY231" s="167"/>
      <c r="BZ231" s="167"/>
      <c r="CA231" s="167"/>
      <c r="CB231" s="167"/>
      <c r="CC231" s="167"/>
      <c r="CD231" s="167"/>
      <c r="CE231" s="167"/>
      <c r="CF231" s="167"/>
      <c r="CG231" s="167"/>
      <c r="CH231" s="167"/>
      <c r="CI231" s="167"/>
      <c r="CJ231" s="167"/>
      <c r="CK231" s="167"/>
      <c r="CL231" s="167"/>
      <c r="CM231" s="167"/>
      <c r="CN231" s="167"/>
      <c r="CO231" s="167"/>
      <c r="CP231" s="167"/>
      <c r="CQ231" s="167"/>
      <c r="CR231" s="167"/>
    </row>
    <row r="232" spans="1:96" ht="63.75" hidden="1" customHeight="1">
      <c r="B232" s="382">
        <v>2016</v>
      </c>
      <c r="C232" s="107" t="s">
        <v>354</v>
      </c>
      <c r="D232" s="149" t="s">
        <v>872</v>
      </c>
      <c r="E232" s="146" t="s">
        <v>896</v>
      </c>
      <c r="F232" s="110">
        <v>42733</v>
      </c>
      <c r="G232" s="146"/>
      <c r="H232" s="146" t="s">
        <v>916</v>
      </c>
      <c r="I232" s="133"/>
      <c r="J232" s="107"/>
      <c r="K232" s="435">
        <v>42886</v>
      </c>
      <c r="L232" s="146" t="s">
        <v>926</v>
      </c>
      <c r="M232" s="121" t="s">
        <v>32</v>
      </c>
      <c r="N232" s="113"/>
      <c r="O232" s="113"/>
      <c r="P232" s="113"/>
      <c r="Q232" s="113"/>
      <c r="R232" s="113"/>
      <c r="S232" s="113"/>
      <c r="T232" s="113"/>
      <c r="U232" s="113"/>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c r="BM232" s="167"/>
      <c r="BN232" s="167"/>
      <c r="BO232" s="167"/>
      <c r="BP232" s="167"/>
      <c r="BQ232" s="167"/>
      <c r="BR232" s="167"/>
      <c r="BS232" s="167"/>
      <c r="BT232" s="167"/>
      <c r="BU232" s="167"/>
      <c r="BV232" s="167"/>
      <c r="BW232" s="167"/>
      <c r="BX232" s="167"/>
      <c r="BY232" s="167"/>
      <c r="BZ232" s="167"/>
      <c r="CA232" s="167"/>
      <c r="CB232" s="167"/>
      <c r="CC232" s="167"/>
      <c r="CD232" s="167"/>
      <c r="CE232" s="167"/>
      <c r="CF232" s="167"/>
      <c r="CG232" s="167"/>
      <c r="CH232" s="167"/>
      <c r="CI232" s="167"/>
      <c r="CJ232" s="167"/>
      <c r="CK232" s="167"/>
      <c r="CL232" s="167"/>
      <c r="CM232" s="167"/>
      <c r="CN232" s="167"/>
      <c r="CO232" s="167"/>
      <c r="CP232" s="167"/>
      <c r="CQ232" s="167"/>
      <c r="CR232" s="167"/>
    </row>
    <row r="233" spans="1:96" ht="63.75" hidden="1" customHeight="1">
      <c r="B233" s="382">
        <v>2016</v>
      </c>
      <c r="C233" s="107" t="s">
        <v>354</v>
      </c>
      <c r="D233" s="149" t="s">
        <v>872</v>
      </c>
      <c r="E233" s="146" t="s">
        <v>897</v>
      </c>
      <c r="F233" s="110">
        <v>42733</v>
      </c>
      <c r="G233" s="146" t="s">
        <v>912</v>
      </c>
      <c r="H233" s="146" t="s">
        <v>916</v>
      </c>
      <c r="I233" s="133"/>
      <c r="J233" s="107"/>
      <c r="K233" s="435">
        <v>42886</v>
      </c>
      <c r="L233" s="146" t="s">
        <v>927</v>
      </c>
      <c r="M233" s="138" t="s">
        <v>32</v>
      </c>
      <c r="N233" s="113"/>
      <c r="O233" s="113"/>
      <c r="P233" s="113"/>
      <c r="Q233" s="113"/>
      <c r="R233" s="113"/>
      <c r="S233" s="113"/>
      <c r="T233" s="113"/>
      <c r="U233" s="113"/>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c r="BT233" s="167"/>
      <c r="BU233" s="167"/>
      <c r="BV233" s="167"/>
      <c r="BW233" s="167"/>
      <c r="BX233" s="167"/>
      <c r="BY233" s="167"/>
      <c r="BZ233" s="167"/>
      <c r="CA233" s="167"/>
      <c r="CB233" s="167"/>
      <c r="CC233" s="167"/>
      <c r="CD233" s="167"/>
      <c r="CE233" s="167"/>
      <c r="CF233" s="167"/>
      <c r="CG233" s="167"/>
      <c r="CH233" s="167"/>
      <c r="CI233" s="167"/>
      <c r="CJ233" s="167"/>
      <c r="CK233" s="167"/>
      <c r="CL233" s="167"/>
      <c r="CM233" s="167"/>
      <c r="CN233" s="167"/>
      <c r="CO233" s="167"/>
      <c r="CP233" s="167"/>
      <c r="CQ233" s="167"/>
      <c r="CR233" s="167"/>
    </row>
    <row r="234" spans="1:96" ht="63.75" hidden="1" customHeight="1">
      <c r="B234" s="382">
        <v>2016</v>
      </c>
      <c r="C234" s="107" t="s">
        <v>354</v>
      </c>
      <c r="D234" s="149" t="s">
        <v>872</v>
      </c>
      <c r="E234" s="146" t="s">
        <v>898</v>
      </c>
      <c r="F234" s="110">
        <v>42733</v>
      </c>
      <c r="G234" s="146" t="s">
        <v>913</v>
      </c>
      <c r="H234" s="146" t="s">
        <v>916</v>
      </c>
      <c r="I234" s="133"/>
      <c r="J234" s="107"/>
      <c r="K234" s="435">
        <v>42886</v>
      </c>
      <c r="L234" s="146" t="s">
        <v>928</v>
      </c>
      <c r="M234" s="121" t="s">
        <v>32</v>
      </c>
      <c r="N234" s="113"/>
      <c r="O234" s="113"/>
      <c r="P234" s="113"/>
      <c r="Q234" s="113"/>
      <c r="R234" s="113"/>
      <c r="S234" s="113"/>
      <c r="T234" s="113"/>
      <c r="U234" s="113"/>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c r="BT234" s="167"/>
      <c r="BU234" s="167"/>
      <c r="BV234" s="167"/>
      <c r="BW234" s="167"/>
      <c r="BX234" s="167"/>
      <c r="BY234" s="167"/>
      <c r="BZ234" s="167"/>
      <c r="CA234" s="167"/>
      <c r="CB234" s="167"/>
      <c r="CC234" s="167"/>
      <c r="CD234" s="167"/>
      <c r="CE234" s="167"/>
      <c r="CF234" s="167"/>
      <c r="CG234" s="167"/>
      <c r="CH234" s="167"/>
      <c r="CI234" s="167"/>
      <c r="CJ234" s="167"/>
      <c r="CK234" s="167"/>
      <c r="CL234" s="167"/>
      <c r="CM234" s="167"/>
      <c r="CN234" s="167"/>
      <c r="CO234" s="167"/>
      <c r="CP234" s="167"/>
      <c r="CQ234" s="167"/>
      <c r="CR234" s="167"/>
    </row>
    <row r="235" spans="1:96" ht="63.75" hidden="1" customHeight="1">
      <c r="B235" s="382">
        <v>2016</v>
      </c>
      <c r="C235" s="107" t="s">
        <v>354</v>
      </c>
      <c r="D235" s="149" t="s">
        <v>872</v>
      </c>
      <c r="E235" s="146" t="s">
        <v>899</v>
      </c>
      <c r="F235" s="110">
        <v>42733</v>
      </c>
      <c r="G235" s="146" t="s">
        <v>914</v>
      </c>
      <c r="H235" s="146" t="s">
        <v>916</v>
      </c>
      <c r="I235" s="133"/>
      <c r="J235" s="107"/>
      <c r="K235" s="435">
        <v>42886</v>
      </c>
      <c r="L235" s="146" t="s">
        <v>929</v>
      </c>
      <c r="M235" s="138" t="s">
        <v>32</v>
      </c>
      <c r="N235" s="113"/>
      <c r="O235" s="113"/>
      <c r="P235" s="113"/>
      <c r="Q235" s="113"/>
      <c r="R235" s="113"/>
      <c r="S235" s="113"/>
      <c r="T235" s="113"/>
      <c r="U235" s="113"/>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s="167"/>
      <c r="CR235" s="167"/>
    </row>
    <row r="236" spans="1:96" ht="63.75" hidden="1" customHeight="1">
      <c r="B236" s="382">
        <v>2016</v>
      </c>
      <c r="C236" s="107" t="s">
        <v>354</v>
      </c>
      <c r="D236" s="149" t="s">
        <v>872</v>
      </c>
      <c r="E236" s="146" t="s">
        <v>900</v>
      </c>
      <c r="F236" s="110">
        <v>42733</v>
      </c>
      <c r="G236" s="146" t="s">
        <v>915</v>
      </c>
      <c r="H236" s="146" t="s">
        <v>916</v>
      </c>
      <c r="I236" s="133"/>
      <c r="J236" s="107"/>
      <c r="K236" s="435">
        <v>42886</v>
      </c>
      <c r="L236" s="146" t="s">
        <v>930</v>
      </c>
      <c r="M236" s="121" t="s">
        <v>32</v>
      </c>
      <c r="N236" s="113"/>
      <c r="O236" s="113"/>
      <c r="P236" s="113"/>
      <c r="Q236" s="113"/>
      <c r="R236" s="113"/>
      <c r="S236" s="113"/>
      <c r="T236" s="113"/>
      <c r="U236" s="113"/>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c r="BT236" s="167"/>
      <c r="BU236" s="167"/>
      <c r="BV236" s="167"/>
      <c r="BW236" s="167"/>
      <c r="BX236" s="167"/>
      <c r="BY236" s="167"/>
      <c r="BZ236" s="167"/>
      <c r="CA236" s="167"/>
      <c r="CB236" s="167"/>
      <c r="CC236" s="167"/>
      <c r="CD236" s="167"/>
      <c r="CE236" s="167"/>
      <c r="CF236" s="167"/>
      <c r="CG236" s="167"/>
      <c r="CH236" s="167"/>
      <c r="CI236" s="167"/>
      <c r="CJ236" s="167"/>
      <c r="CK236" s="167"/>
      <c r="CL236" s="167"/>
      <c r="CM236" s="167"/>
      <c r="CN236" s="167"/>
      <c r="CO236" s="167"/>
      <c r="CP236" s="167"/>
      <c r="CQ236" s="167"/>
      <c r="CR236" s="167"/>
    </row>
    <row r="237" spans="1:96" ht="45.75" hidden="1" customHeight="1">
      <c r="A237" s="194"/>
      <c r="B237" s="402">
        <v>2014</v>
      </c>
      <c r="C237" s="399" t="s">
        <v>354</v>
      </c>
      <c r="D237" s="396" t="s">
        <v>936</v>
      </c>
      <c r="E237" s="407" t="s">
        <v>931</v>
      </c>
      <c r="F237" s="251">
        <v>41977</v>
      </c>
      <c r="G237" s="424" t="s">
        <v>852</v>
      </c>
      <c r="H237" s="251" t="s">
        <v>28</v>
      </c>
      <c r="I237" s="419"/>
      <c r="J237" s="399"/>
      <c r="K237" s="251">
        <v>42886</v>
      </c>
      <c r="L237" s="424" t="s">
        <v>937</v>
      </c>
      <c r="M237" s="417" t="s">
        <v>32</v>
      </c>
      <c r="N237" s="477"/>
      <c r="O237" s="401"/>
      <c r="P237" s="401"/>
      <c r="Q237" s="401"/>
      <c r="R237" s="401"/>
      <c r="S237" s="401"/>
      <c r="T237" s="401"/>
      <c r="U237" s="401"/>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BZ237" s="167"/>
      <c r="CA237" s="167"/>
      <c r="CB237" s="167"/>
      <c r="CC237" s="167"/>
      <c r="CD237" s="167"/>
      <c r="CE237" s="167"/>
      <c r="CF237" s="167"/>
      <c r="CG237" s="167"/>
      <c r="CH237" s="167"/>
      <c r="CI237" s="167"/>
      <c r="CJ237" s="167"/>
      <c r="CK237" s="167"/>
      <c r="CL237" s="167"/>
      <c r="CM237" s="167"/>
      <c r="CN237" s="167"/>
      <c r="CO237" s="167"/>
      <c r="CP237" s="167"/>
      <c r="CQ237" s="167"/>
      <c r="CR237" s="167"/>
    </row>
    <row r="238" spans="1:96" ht="105.75" hidden="1" customHeight="1">
      <c r="B238" s="382">
        <v>2014</v>
      </c>
      <c r="C238" s="107" t="s">
        <v>354</v>
      </c>
      <c r="D238" s="149" t="s">
        <v>936</v>
      </c>
      <c r="E238" s="145" t="s">
        <v>932</v>
      </c>
      <c r="F238" s="379">
        <v>41977</v>
      </c>
      <c r="G238" s="350" t="s">
        <v>1150</v>
      </c>
      <c r="H238" s="350" t="s">
        <v>28</v>
      </c>
      <c r="I238" s="385">
        <v>43464</v>
      </c>
      <c r="J238" s="107"/>
      <c r="K238" s="142">
        <v>42886</v>
      </c>
      <c r="L238" s="426" t="s">
        <v>938</v>
      </c>
      <c r="M238" s="121" t="s">
        <v>32</v>
      </c>
      <c r="N238" s="113"/>
      <c r="O238" s="113"/>
      <c r="P238" s="113"/>
      <c r="Q238" s="113"/>
      <c r="R238" s="113"/>
      <c r="S238" s="113"/>
      <c r="T238" s="113"/>
      <c r="U238" s="113"/>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BZ238" s="167"/>
      <c r="CA238" s="167"/>
      <c r="CB238" s="167"/>
      <c r="CC238" s="167"/>
      <c r="CD238" s="167"/>
      <c r="CE238" s="167"/>
      <c r="CF238" s="167"/>
      <c r="CG238" s="167"/>
      <c r="CH238" s="167"/>
      <c r="CI238" s="167"/>
      <c r="CJ238" s="167"/>
      <c r="CK238" s="167"/>
      <c r="CL238" s="167"/>
      <c r="CM238" s="167"/>
      <c r="CN238" s="167"/>
      <c r="CO238" s="167"/>
      <c r="CP238" s="167"/>
      <c r="CQ238" s="167"/>
      <c r="CR238" s="167"/>
    </row>
    <row r="239" spans="1:96" ht="113.25" hidden="1" customHeight="1">
      <c r="B239" s="135">
        <v>2014</v>
      </c>
      <c r="C239" s="135" t="s">
        <v>354</v>
      </c>
      <c r="D239" s="150" t="s">
        <v>936</v>
      </c>
      <c r="E239" s="411" t="s">
        <v>933</v>
      </c>
      <c r="F239" s="379">
        <v>41977</v>
      </c>
      <c r="G239" s="410" t="s">
        <v>1168</v>
      </c>
      <c r="H239" s="379" t="s">
        <v>28</v>
      </c>
      <c r="I239" s="441">
        <v>43465</v>
      </c>
      <c r="J239" s="135"/>
      <c r="K239" s="379">
        <v>42886</v>
      </c>
      <c r="L239" s="411" t="s">
        <v>939</v>
      </c>
      <c r="M239" s="138" t="s">
        <v>32</v>
      </c>
      <c r="N239" s="113"/>
      <c r="O239" s="113"/>
      <c r="P239" s="113"/>
      <c r="Q239" s="113"/>
      <c r="R239" s="113"/>
      <c r="S239" s="113"/>
      <c r="T239" s="113"/>
      <c r="U239" s="113"/>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BZ239" s="167"/>
      <c r="CA239" s="167"/>
      <c r="CB239" s="167"/>
      <c r="CC239" s="167"/>
      <c r="CD239" s="167"/>
      <c r="CE239" s="167"/>
      <c r="CF239" s="167"/>
      <c r="CG239" s="167"/>
      <c r="CH239" s="167"/>
      <c r="CI239" s="167"/>
      <c r="CJ239" s="167"/>
      <c r="CK239" s="167"/>
      <c r="CL239" s="167"/>
      <c r="CM239" s="167"/>
      <c r="CN239" s="167"/>
      <c r="CO239" s="167"/>
      <c r="CP239" s="167"/>
      <c r="CQ239" s="167"/>
      <c r="CR239" s="167"/>
    </row>
    <row r="240" spans="1:96" ht="141.75" hidden="1" customHeight="1">
      <c r="B240" s="135">
        <v>2014</v>
      </c>
      <c r="C240" s="135" t="s">
        <v>354</v>
      </c>
      <c r="D240" s="150" t="s">
        <v>936</v>
      </c>
      <c r="E240" s="411" t="s">
        <v>934</v>
      </c>
      <c r="F240" s="379">
        <v>41977</v>
      </c>
      <c r="G240" s="410" t="s">
        <v>1167</v>
      </c>
      <c r="H240" s="379" t="s">
        <v>28</v>
      </c>
      <c r="I240" s="442">
        <v>2017</v>
      </c>
      <c r="J240" s="135"/>
      <c r="K240" s="379">
        <v>42886</v>
      </c>
      <c r="L240" s="200" t="s">
        <v>940</v>
      </c>
      <c r="M240" s="121" t="s">
        <v>32</v>
      </c>
      <c r="N240" s="113"/>
      <c r="O240" s="113"/>
      <c r="P240" s="113"/>
      <c r="Q240" s="113"/>
      <c r="R240" s="113"/>
      <c r="S240" s="113"/>
      <c r="T240" s="113"/>
      <c r="U240" s="113"/>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67"/>
      <c r="CG240" s="167"/>
      <c r="CH240" s="167"/>
      <c r="CI240" s="167"/>
      <c r="CJ240" s="167"/>
      <c r="CK240" s="167"/>
      <c r="CL240" s="167"/>
      <c r="CM240" s="167"/>
      <c r="CN240" s="167"/>
      <c r="CO240" s="167"/>
      <c r="CP240" s="167"/>
      <c r="CQ240" s="167"/>
      <c r="CR240" s="167"/>
    </row>
    <row r="241" spans="2:96" ht="45.75" hidden="1" customHeight="1">
      <c r="B241" s="402">
        <v>2014</v>
      </c>
      <c r="C241" s="399" t="s">
        <v>354</v>
      </c>
      <c r="D241" s="396" t="s">
        <v>936</v>
      </c>
      <c r="E241" s="407" t="s">
        <v>935</v>
      </c>
      <c r="F241" s="251">
        <v>41977</v>
      </c>
      <c r="G241" s="424" t="s">
        <v>852</v>
      </c>
      <c r="H241" s="251" t="s">
        <v>28</v>
      </c>
      <c r="I241" s="419"/>
      <c r="J241" s="399"/>
      <c r="K241" s="251">
        <v>42886</v>
      </c>
      <c r="L241" s="407" t="s">
        <v>941</v>
      </c>
      <c r="M241" s="417" t="s">
        <v>32</v>
      </c>
      <c r="N241" s="401"/>
      <c r="O241" s="401"/>
      <c r="P241" s="401"/>
      <c r="Q241" s="401"/>
      <c r="R241" s="401"/>
      <c r="S241" s="401"/>
      <c r="T241" s="401"/>
      <c r="U241" s="401"/>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c r="BT241" s="167"/>
      <c r="BU241" s="167"/>
      <c r="BV241" s="167"/>
      <c r="BW241" s="167"/>
      <c r="BX241" s="167"/>
      <c r="BY241" s="167"/>
      <c r="BZ241" s="167"/>
      <c r="CA241" s="167"/>
      <c r="CB241" s="167"/>
      <c r="CC241" s="167"/>
      <c r="CD241" s="167"/>
      <c r="CE241" s="167"/>
      <c r="CF241" s="167"/>
      <c r="CG241" s="167"/>
      <c r="CH241" s="167"/>
      <c r="CI241" s="167"/>
      <c r="CJ241" s="167"/>
      <c r="CK241" s="167"/>
      <c r="CL241" s="167"/>
      <c r="CM241" s="167"/>
      <c r="CN241" s="167"/>
      <c r="CO241" s="167"/>
      <c r="CP241" s="167"/>
      <c r="CQ241" s="167"/>
      <c r="CR241" s="167"/>
    </row>
    <row r="242" spans="2:96" ht="135" hidden="1" customHeight="1">
      <c r="B242" s="402">
        <v>2016</v>
      </c>
      <c r="C242" s="399" t="s">
        <v>354</v>
      </c>
      <c r="D242" s="396" t="s">
        <v>936</v>
      </c>
      <c r="E242" s="424" t="s">
        <v>942</v>
      </c>
      <c r="F242" s="257">
        <v>42531</v>
      </c>
      <c r="G242" s="424" t="s">
        <v>852</v>
      </c>
      <c r="H242" s="251" t="s">
        <v>28</v>
      </c>
      <c r="I242" s="419"/>
      <c r="J242" s="399"/>
      <c r="K242" s="251">
        <v>42886</v>
      </c>
      <c r="L242" s="407" t="s">
        <v>946</v>
      </c>
      <c r="M242" s="418" t="s">
        <v>32</v>
      </c>
      <c r="N242" s="401"/>
      <c r="O242" s="401"/>
      <c r="P242" s="401"/>
      <c r="Q242" s="401"/>
      <c r="R242" s="401"/>
      <c r="S242" s="401"/>
      <c r="T242" s="401"/>
      <c r="U242" s="401"/>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c r="BT242" s="167"/>
      <c r="BU242" s="167"/>
      <c r="BV242" s="167"/>
      <c r="BW242" s="167"/>
      <c r="BX242" s="167"/>
      <c r="BY242" s="167"/>
      <c r="BZ242" s="167"/>
      <c r="CA242" s="167"/>
      <c r="CB242" s="167"/>
      <c r="CC242" s="167"/>
      <c r="CD242" s="167"/>
      <c r="CE242" s="167"/>
      <c r="CF242" s="167"/>
      <c r="CG242" s="167"/>
      <c r="CH242" s="167"/>
      <c r="CI242" s="167"/>
      <c r="CJ242" s="167"/>
      <c r="CK242" s="167"/>
      <c r="CL242" s="167"/>
      <c r="CM242" s="167"/>
      <c r="CN242" s="167"/>
      <c r="CO242" s="167"/>
      <c r="CP242" s="167"/>
      <c r="CQ242" s="167"/>
      <c r="CR242" s="167"/>
    </row>
    <row r="243" spans="2:96" ht="51" hidden="1" customHeight="1">
      <c r="B243" s="402">
        <v>2016</v>
      </c>
      <c r="C243" s="399" t="s">
        <v>354</v>
      </c>
      <c r="D243" s="396" t="s">
        <v>936</v>
      </c>
      <c r="E243" s="407" t="s">
        <v>943</v>
      </c>
      <c r="F243" s="257">
        <v>42531</v>
      </c>
      <c r="G243" s="424" t="s">
        <v>852</v>
      </c>
      <c r="H243" s="251" t="s">
        <v>28</v>
      </c>
      <c r="I243" s="419"/>
      <c r="J243" s="399"/>
      <c r="K243" s="251">
        <v>42886</v>
      </c>
      <c r="L243" s="407" t="s">
        <v>947</v>
      </c>
      <c r="M243" s="417" t="s">
        <v>32</v>
      </c>
      <c r="N243" s="401"/>
      <c r="O243" s="401"/>
      <c r="P243" s="401"/>
      <c r="Q243" s="401"/>
      <c r="R243" s="401"/>
      <c r="S243" s="401"/>
      <c r="T243" s="401"/>
      <c r="U243" s="401"/>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c r="BT243" s="167"/>
      <c r="BU243" s="167"/>
      <c r="BV243" s="167"/>
      <c r="BW243" s="167"/>
      <c r="BX243" s="167"/>
      <c r="BY243" s="167"/>
      <c r="BZ243" s="167"/>
      <c r="CA243" s="167"/>
      <c r="CB243" s="167"/>
      <c r="CC243" s="167"/>
      <c r="CD243" s="167"/>
      <c r="CE243" s="167"/>
      <c r="CF243" s="167"/>
      <c r="CG243" s="167"/>
      <c r="CH243" s="167"/>
      <c r="CI243" s="167"/>
      <c r="CJ243" s="167"/>
      <c r="CK243" s="167"/>
      <c r="CL243" s="167"/>
      <c r="CM243" s="167"/>
      <c r="CN243" s="167"/>
      <c r="CO243" s="167"/>
      <c r="CP243" s="167"/>
      <c r="CQ243" s="167"/>
      <c r="CR243" s="167"/>
    </row>
    <row r="244" spans="2:96" ht="51" hidden="1" customHeight="1">
      <c r="B244" s="402">
        <v>2016</v>
      </c>
      <c r="C244" s="399" t="s">
        <v>354</v>
      </c>
      <c r="D244" s="396" t="s">
        <v>936</v>
      </c>
      <c r="E244" s="407" t="s">
        <v>944</v>
      </c>
      <c r="F244" s="257">
        <v>42531</v>
      </c>
      <c r="G244" s="424" t="s">
        <v>852</v>
      </c>
      <c r="H244" s="251" t="s">
        <v>28</v>
      </c>
      <c r="I244" s="419"/>
      <c r="J244" s="399"/>
      <c r="K244" s="251">
        <v>42886</v>
      </c>
      <c r="L244" s="407" t="s">
        <v>948</v>
      </c>
      <c r="M244" s="418" t="s">
        <v>32</v>
      </c>
      <c r="N244" s="401"/>
      <c r="O244" s="401"/>
      <c r="P244" s="401"/>
      <c r="Q244" s="401"/>
      <c r="R244" s="401"/>
      <c r="S244" s="401"/>
      <c r="T244" s="401"/>
      <c r="U244" s="401"/>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c r="BT244" s="167"/>
      <c r="BU244" s="167"/>
      <c r="BV244" s="167"/>
      <c r="BW244" s="167"/>
      <c r="BX244" s="167"/>
      <c r="BY244" s="167"/>
      <c r="BZ244" s="167"/>
      <c r="CA244" s="167"/>
      <c r="CB244" s="167"/>
      <c r="CC244" s="167"/>
      <c r="CD244" s="167"/>
      <c r="CE244" s="167"/>
      <c r="CF244" s="167"/>
      <c r="CG244" s="167"/>
      <c r="CH244" s="167"/>
      <c r="CI244" s="167"/>
      <c r="CJ244" s="167"/>
      <c r="CK244" s="167"/>
      <c r="CL244" s="167"/>
      <c r="CM244" s="167"/>
      <c r="CN244" s="167"/>
      <c r="CO244" s="167"/>
      <c r="CP244" s="167"/>
      <c r="CQ244" s="167"/>
      <c r="CR244" s="167"/>
    </row>
    <row r="245" spans="2:96" ht="51" hidden="1" customHeight="1">
      <c r="B245" s="402">
        <v>2016</v>
      </c>
      <c r="C245" s="399" t="s">
        <v>354</v>
      </c>
      <c r="D245" s="396" t="s">
        <v>936</v>
      </c>
      <c r="E245" s="424" t="s">
        <v>945</v>
      </c>
      <c r="F245" s="257">
        <v>42531</v>
      </c>
      <c r="G245" s="424" t="s">
        <v>852</v>
      </c>
      <c r="H245" s="251" t="s">
        <v>28</v>
      </c>
      <c r="I245" s="419"/>
      <c r="J245" s="399"/>
      <c r="K245" s="251">
        <v>42886</v>
      </c>
      <c r="L245" s="407" t="s">
        <v>949</v>
      </c>
      <c r="M245" s="417" t="s">
        <v>32</v>
      </c>
      <c r="N245" s="401"/>
      <c r="O245" s="401"/>
      <c r="P245" s="401"/>
      <c r="Q245" s="401"/>
      <c r="R245" s="401"/>
      <c r="S245" s="401"/>
      <c r="T245" s="401"/>
      <c r="U245" s="401"/>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c r="BT245" s="167"/>
      <c r="BU245" s="167"/>
      <c r="BV245" s="167"/>
      <c r="BW245" s="167"/>
      <c r="BX245" s="167"/>
      <c r="BY245" s="167"/>
      <c r="BZ245" s="167"/>
      <c r="CA245" s="167"/>
      <c r="CB245" s="167"/>
      <c r="CC245" s="167"/>
      <c r="CD245" s="167"/>
      <c r="CE245" s="167"/>
      <c r="CF245" s="167"/>
      <c r="CG245" s="167"/>
      <c r="CH245" s="167"/>
      <c r="CI245" s="167"/>
      <c r="CJ245" s="167"/>
      <c r="CK245" s="167"/>
      <c r="CL245" s="167"/>
      <c r="CM245" s="167"/>
      <c r="CN245" s="167"/>
      <c r="CO245" s="167"/>
      <c r="CP245" s="167"/>
      <c r="CQ245" s="167"/>
      <c r="CR245" s="167"/>
    </row>
    <row r="246" spans="2:96" ht="183.75" customHeight="1">
      <c r="B246" s="157">
        <v>2017</v>
      </c>
      <c r="C246" s="135" t="s">
        <v>354</v>
      </c>
      <c r="D246" s="150" t="s">
        <v>936</v>
      </c>
      <c r="E246" s="411" t="s">
        <v>950</v>
      </c>
      <c r="F246" s="147">
        <v>42823</v>
      </c>
      <c r="G246" s="394" t="s">
        <v>1164</v>
      </c>
      <c r="H246" s="350" t="s">
        <v>28</v>
      </c>
      <c r="I246" s="385">
        <v>43250</v>
      </c>
      <c r="J246" s="135"/>
      <c r="K246" s="148"/>
      <c r="L246" s="150"/>
      <c r="M246" s="121" t="s">
        <v>32</v>
      </c>
      <c r="N246" s="113"/>
      <c r="O246" s="113"/>
      <c r="P246" s="113"/>
      <c r="Q246" s="113"/>
      <c r="R246" s="113"/>
      <c r="S246" s="113"/>
      <c r="T246" s="113"/>
      <c r="U246" s="113"/>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row>
    <row r="247" spans="2:96" ht="144.75" hidden="1" customHeight="1">
      <c r="B247" s="402">
        <v>2017</v>
      </c>
      <c r="C247" s="399" t="s">
        <v>354</v>
      </c>
      <c r="D247" s="396" t="s">
        <v>936</v>
      </c>
      <c r="E247" s="407" t="s">
        <v>951</v>
      </c>
      <c r="F247" s="403">
        <v>42823</v>
      </c>
      <c r="G247" s="424" t="s">
        <v>852</v>
      </c>
      <c r="H247" s="251" t="s">
        <v>28</v>
      </c>
      <c r="I247" s="419"/>
      <c r="J247" s="399"/>
      <c r="K247" s="395"/>
      <c r="L247" s="396"/>
      <c r="M247" s="417" t="s">
        <v>32</v>
      </c>
      <c r="N247" s="401"/>
      <c r="O247" s="401"/>
      <c r="P247" s="401"/>
      <c r="Q247" s="401"/>
      <c r="R247" s="401"/>
      <c r="S247" s="401"/>
      <c r="T247" s="401"/>
      <c r="U247" s="401"/>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row>
    <row r="248" spans="2:96" ht="214.5" hidden="1" customHeight="1">
      <c r="B248" s="382">
        <v>2017</v>
      </c>
      <c r="C248" s="107" t="s">
        <v>354</v>
      </c>
      <c r="D248" s="149" t="s">
        <v>936</v>
      </c>
      <c r="E248" s="145" t="s">
        <v>952</v>
      </c>
      <c r="F248" s="147">
        <v>42823</v>
      </c>
      <c r="G248" s="146" t="s">
        <v>1169</v>
      </c>
      <c r="H248" s="379" t="s">
        <v>28</v>
      </c>
      <c r="I248" s="388">
        <v>43208</v>
      </c>
      <c r="J248" s="107"/>
      <c r="K248" s="133"/>
      <c r="L248" s="149"/>
      <c r="M248" s="121" t="s">
        <v>32</v>
      </c>
      <c r="N248" s="113"/>
      <c r="O248" s="113"/>
      <c r="P248" s="113"/>
      <c r="Q248" s="113"/>
      <c r="R248" s="113"/>
      <c r="S248" s="113"/>
      <c r="T248" s="113"/>
      <c r="U248" s="113"/>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167"/>
      <c r="CA248" s="167"/>
      <c r="CB248" s="167"/>
      <c r="CC248" s="167"/>
      <c r="CD248" s="167"/>
      <c r="CE248" s="167"/>
      <c r="CF248" s="167"/>
      <c r="CG248" s="167"/>
      <c r="CH248" s="167"/>
      <c r="CI248" s="167"/>
      <c r="CJ248" s="167"/>
      <c r="CK248" s="167"/>
      <c r="CL248" s="167"/>
      <c r="CM248" s="167"/>
      <c r="CN248" s="167"/>
      <c r="CO248" s="167"/>
      <c r="CP248" s="167"/>
      <c r="CQ248" s="167"/>
      <c r="CR248" s="167"/>
    </row>
    <row r="249" spans="2:96" ht="52.5" hidden="1" customHeight="1">
      <c r="B249" s="382">
        <v>2017</v>
      </c>
      <c r="C249" s="107" t="s">
        <v>354</v>
      </c>
      <c r="D249" s="149" t="s">
        <v>936</v>
      </c>
      <c r="E249" s="145" t="s">
        <v>953</v>
      </c>
      <c r="F249" s="147">
        <v>42823</v>
      </c>
      <c r="G249" s="146" t="s">
        <v>1154</v>
      </c>
      <c r="H249" s="379" t="s">
        <v>28</v>
      </c>
      <c r="I249" s="389">
        <v>43250</v>
      </c>
      <c r="J249" s="107"/>
      <c r="K249" s="133"/>
      <c r="L249" s="149"/>
      <c r="M249" s="138" t="s">
        <v>32</v>
      </c>
      <c r="N249" s="113"/>
      <c r="O249" s="113"/>
      <c r="P249" s="113"/>
      <c r="Q249" s="113"/>
      <c r="R249" s="113"/>
      <c r="S249" s="113"/>
      <c r="T249" s="113"/>
      <c r="U249" s="113"/>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c r="BT249" s="167"/>
      <c r="BU249" s="167"/>
      <c r="BV249" s="167"/>
      <c r="BW249" s="167"/>
      <c r="BX249" s="167"/>
      <c r="BY249" s="167"/>
      <c r="BZ249" s="167"/>
      <c r="CA249" s="167"/>
      <c r="CB249" s="167"/>
      <c r="CC249" s="167"/>
      <c r="CD249" s="167"/>
      <c r="CE249" s="167"/>
      <c r="CF249" s="167"/>
      <c r="CG249" s="167"/>
      <c r="CH249" s="167"/>
      <c r="CI249" s="167"/>
      <c r="CJ249" s="167"/>
      <c r="CK249" s="167"/>
      <c r="CL249" s="167"/>
      <c r="CM249" s="167"/>
      <c r="CN249" s="167"/>
      <c r="CO249" s="167"/>
      <c r="CP249" s="167"/>
      <c r="CQ249" s="167"/>
      <c r="CR249" s="167"/>
    </row>
    <row r="250" spans="2:96" ht="52.5" hidden="1" customHeight="1">
      <c r="B250" s="402">
        <v>2017</v>
      </c>
      <c r="C250" s="399" t="s">
        <v>354</v>
      </c>
      <c r="D250" s="396" t="s">
        <v>936</v>
      </c>
      <c r="E250" s="424" t="s">
        <v>954</v>
      </c>
      <c r="F250" s="403">
        <v>42823</v>
      </c>
      <c r="G250" s="424" t="s">
        <v>852</v>
      </c>
      <c r="H250" s="251" t="s">
        <v>28</v>
      </c>
      <c r="I250" s="419"/>
      <c r="J250" s="399"/>
      <c r="K250" s="395"/>
      <c r="L250" s="396"/>
      <c r="M250" s="418" t="s">
        <v>32</v>
      </c>
      <c r="N250" s="401"/>
      <c r="O250" s="401"/>
      <c r="P250" s="401"/>
      <c r="Q250" s="401"/>
      <c r="R250" s="401"/>
      <c r="S250" s="401"/>
      <c r="T250" s="401"/>
      <c r="U250" s="401"/>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c r="BT250" s="167"/>
      <c r="BU250" s="167"/>
      <c r="BV250" s="167"/>
      <c r="BW250" s="167"/>
      <c r="BX250" s="167"/>
      <c r="BY250" s="167"/>
      <c r="BZ250" s="167"/>
      <c r="CA250" s="167"/>
      <c r="CB250" s="167"/>
      <c r="CC250" s="167"/>
      <c r="CD250" s="167"/>
      <c r="CE250" s="167"/>
      <c r="CF250" s="167"/>
      <c r="CG250" s="167"/>
      <c r="CH250" s="167"/>
      <c r="CI250" s="167"/>
      <c r="CJ250" s="167"/>
      <c r="CK250" s="167"/>
      <c r="CL250" s="167"/>
      <c r="CM250" s="167"/>
      <c r="CN250" s="167"/>
      <c r="CO250" s="167"/>
      <c r="CP250" s="167"/>
      <c r="CQ250" s="167"/>
      <c r="CR250" s="167"/>
    </row>
    <row r="251" spans="2:96" ht="90" hidden="1" customHeight="1">
      <c r="B251" s="402">
        <v>2017</v>
      </c>
      <c r="C251" s="399" t="s">
        <v>354</v>
      </c>
      <c r="D251" s="396" t="s">
        <v>936</v>
      </c>
      <c r="E251" s="424" t="s">
        <v>955</v>
      </c>
      <c r="F251" s="403">
        <v>42823</v>
      </c>
      <c r="G251" s="424" t="s">
        <v>852</v>
      </c>
      <c r="H251" s="251" t="s">
        <v>28</v>
      </c>
      <c r="I251" s="419"/>
      <c r="J251" s="399"/>
      <c r="K251" s="395"/>
      <c r="L251" s="396"/>
      <c r="M251" s="417" t="s">
        <v>32</v>
      </c>
      <c r="N251" s="401"/>
      <c r="O251" s="401"/>
      <c r="P251" s="401"/>
      <c r="Q251" s="401"/>
      <c r="R251" s="401"/>
      <c r="S251" s="401"/>
      <c r="T251" s="401"/>
      <c r="U251" s="401"/>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167"/>
      <c r="CR251" s="167"/>
    </row>
    <row r="252" spans="2:96" ht="112.5" hidden="1" customHeight="1">
      <c r="B252" s="382">
        <v>2017</v>
      </c>
      <c r="C252" s="107" t="s">
        <v>354</v>
      </c>
      <c r="D252" s="149" t="s">
        <v>936</v>
      </c>
      <c r="E252" s="410" t="s">
        <v>956</v>
      </c>
      <c r="F252" s="147">
        <v>42823</v>
      </c>
      <c r="G252" s="348" t="s">
        <v>1165</v>
      </c>
      <c r="H252" s="348" t="s">
        <v>28</v>
      </c>
      <c r="I252" s="349">
        <v>43311</v>
      </c>
      <c r="J252" s="107"/>
      <c r="K252" s="133"/>
      <c r="L252" s="149"/>
      <c r="M252" s="121" t="s">
        <v>32</v>
      </c>
      <c r="N252" s="113"/>
      <c r="O252" s="113"/>
      <c r="P252" s="113"/>
      <c r="Q252" s="113"/>
      <c r="R252" s="113"/>
      <c r="S252" s="113"/>
      <c r="T252" s="113"/>
      <c r="U252" s="113"/>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167"/>
      <c r="CA252" s="167"/>
      <c r="CB252" s="167"/>
      <c r="CC252" s="167"/>
      <c r="CD252" s="167"/>
      <c r="CE252" s="167"/>
      <c r="CF252" s="167"/>
      <c r="CG252" s="167"/>
      <c r="CH252" s="167"/>
      <c r="CI252" s="167"/>
      <c r="CJ252" s="167"/>
      <c r="CK252" s="167"/>
      <c r="CL252" s="167"/>
      <c r="CM252" s="167"/>
      <c r="CN252" s="167"/>
      <c r="CO252" s="167"/>
      <c r="CP252" s="167"/>
      <c r="CQ252" s="167"/>
      <c r="CR252" s="167"/>
    </row>
    <row r="253" spans="2:96" ht="61.5" hidden="1" customHeight="1">
      <c r="B253" s="402">
        <v>2017</v>
      </c>
      <c r="C253" s="399" t="s">
        <v>354</v>
      </c>
      <c r="D253" s="396" t="s">
        <v>936</v>
      </c>
      <c r="E253" s="436" t="s">
        <v>957</v>
      </c>
      <c r="F253" s="399"/>
      <c r="G253" s="424" t="s">
        <v>852</v>
      </c>
      <c r="H253" s="251" t="s">
        <v>28</v>
      </c>
      <c r="I253" s="419"/>
      <c r="J253" s="399"/>
      <c r="K253" s="395"/>
      <c r="L253" s="396"/>
      <c r="M253" s="417" t="s">
        <v>32</v>
      </c>
      <c r="N253" s="401"/>
      <c r="O253" s="401"/>
      <c r="P253" s="401"/>
      <c r="Q253" s="401"/>
      <c r="R253" s="401"/>
      <c r="S253" s="401"/>
      <c r="T253" s="401"/>
      <c r="U253" s="401"/>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c r="BT253" s="167"/>
      <c r="BU253" s="167"/>
      <c r="BV253" s="167"/>
      <c r="BW253" s="167"/>
      <c r="BX253" s="167"/>
      <c r="BY253" s="167"/>
      <c r="BZ253" s="167"/>
      <c r="CA253" s="167"/>
      <c r="CB253" s="167"/>
      <c r="CC253" s="167"/>
      <c r="CD253" s="167"/>
      <c r="CE253" s="167"/>
      <c r="CF253" s="167"/>
      <c r="CG253" s="167"/>
      <c r="CH253" s="167"/>
      <c r="CI253" s="167"/>
      <c r="CJ253" s="167"/>
      <c r="CK253" s="167"/>
      <c r="CL253" s="167"/>
      <c r="CM253" s="167"/>
      <c r="CN253" s="167"/>
      <c r="CO253" s="167"/>
      <c r="CP253" s="167"/>
      <c r="CQ253" s="167"/>
      <c r="CR253" s="167"/>
    </row>
    <row r="254" spans="2:96" ht="170.25" hidden="1" customHeight="1">
      <c r="B254" s="382">
        <v>2017</v>
      </c>
      <c r="C254" s="107" t="s">
        <v>354</v>
      </c>
      <c r="D254" s="149" t="s">
        <v>936</v>
      </c>
      <c r="E254" s="437" t="s">
        <v>958</v>
      </c>
      <c r="F254" s="107"/>
      <c r="G254" s="350" t="s">
        <v>1148</v>
      </c>
      <c r="H254" s="350" t="s">
        <v>1149</v>
      </c>
      <c r="I254" s="349">
        <v>43464</v>
      </c>
      <c r="J254" s="107"/>
      <c r="K254" s="133"/>
      <c r="L254" s="149"/>
      <c r="M254" s="121" t="s">
        <v>32</v>
      </c>
      <c r="N254" s="113"/>
      <c r="O254" s="113"/>
      <c r="P254" s="113"/>
      <c r="Q254" s="113"/>
      <c r="R254" s="113"/>
      <c r="S254" s="113"/>
      <c r="T254" s="113"/>
      <c r="U254" s="113"/>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167"/>
      <c r="CR254" s="167"/>
    </row>
    <row r="255" spans="2:96" ht="61.5" hidden="1" customHeight="1">
      <c r="B255" s="402">
        <v>2017</v>
      </c>
      <c r="C255" s="399" t="s">
        <v>354</v>
      </c>
      <c r="D255" s="396" t="s">
        <v>936</v>
      </c>
      <c r="E255" s="438" t="s">
        <v>959</v>
      </c>
      <c r="F255" s="399"/>
      <c r="G255" s="424" t="s">
        <v>852</v>
      </c>
      <c r="H255" s="251" t="s">
        <v>28</v>
      </c>
      <c r="I255" s="419"/>
      <c r="J255" s="399"/>
      <c r="K255" s="395"/>
      <c r="L255" s="396"/>
      <c r="M255" s="417" t="s">
        <v>32</v>
      </c>
      <c r="N255" s="401"/>
      <c r="O255" s="401"/>
      <c r="P255" s="401"/>
      <c r="Q255" s="401"/>
      <c r="R255" s="401"/>
      <c r="S255" s="401"/>
      <c r="T255" s="401"/>
      <c r="U255" s="401"/>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c r="BT255" s="167"/>
      <c r="BU255" s="167"/>
      <c r="BV255" s="167"/>
      <c r="BW255" s="167"/>
      <c r="BX255" s="167"/>
      <c r="BY255" s="167"/>
      <c r="BZ255" s="167"/>
      <c r="CA255" s="167"/>
      <c r="CB255" s="167"/>
      <c r="CC255" s="167"/>
      <c r="CD255" s="167"/>
      <c r="CE255" s="167"/>
      <c r="CF255" s="167"/>
      <c r="CG255" s="167"/>
      <c r="CH255" s="167"/>
      <c r="CI255" s="167"/>
      <c r="CJ255" s="167"/>
      <c r="CK255" s="167"/>
      <c r="CL255" s="167"/>
      <c r="CM255" s="167"/>
      <c r="CN255" s="167"/>
      <c r="CO255" s="167"/>
      <c r="CP255" s="167"/>
      <c r="CQ255" s="167"/>
      <c r="CR255" s="167"/>
    </row>
    <row r="256" spans="2:96" ht="61.5" hidden="1" customHeight="1">
      <c r="B256" s="402">
        <v>2017</v>
      </c>
      <c r="C256" s="399" t="s">
        <v>354</v>
      </c>
      <c r="D256" s="396" t="s">
        <v>936</v>
      </c>
      <c r="E256" s="438" t="s">
        <v>960</v>
      </c>
      <c r="F256" s="399"/>
      <c r="G256" s="424" t="s">
        <v>852</v>
      </c>
      <c r="H256" s="251" t="s">
        <v>28</v>
      </c>
      <c r="I256" s="419"/>
      <c r="J256" s="399"/>
      <c r="K256" s="395"/>
      <c r="L256" s="396"/>
      <c r="M256" s="418" t="s">
        <v>32</v>
      </c>
      <c r="N256" s="401"/>
      <c r="O256" s="401"/>
      <c r="P256" s="401"/>
      <c r="Q256" s="401"/>
      <c r="R256" s="401"/>
      <c r="S256" s="401"/>
      <c r="T256" s="401"/>
      <c r="U256" s="401"/>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c r="BT256" s="167"/>
      <c r="BU256" s="167"/>
      <c r="BV256" s="167"/>
      <c r="BW256" s="167"/>
      <c r="BX256" s="167"/>
      <c r="BY256" s="167"/>
      <c r="BZ256" s="167"/>
      <c r="CA256" s="167"/>
      <c r="CB256" s="167"/>
      <c r="CC256" s="167"/>
      <c r="CD256" s="167"/>
      <c r="CE256" s="167"/>
      <c r="CF256" s="167"/>
      <c r="CG256" s="167"/>
      <c r="CH256" s="167"/>
      <c r="CI256" s="167"/>
      <c r="CJ256" s="167"/>
      <c r="CK256" s="167"/>
      <c r="CL256" s="167"/>
      <c r="CM256" s="167"/>
      <c r="CN256" s="167"/>
      <c r="CO256" s="167"/>
      <c r="CP256" s="167"/>
      <c r="CQ256" s="167"/>
      <c r="CR256" s="167"/>
    </row>
    <row r="257" spans="1:96" ht="127.5" hidden="1" customHeight="1">
      <c r="B257" s="382">
        <v>2017</v>
      </c>
      <c r="C257" s="107" t="s">
        <v>354</v>
      </c>
      <c r="D257" s="149" t="s">
        <v>936</v>
      </c>
      <c r="E257" s="159" t="s">
        <v>961</v>
      </c>
      <c r="F257" s="107"/>
      <c r="G257" s="348" t="s">
        <v>1146</v>
      </c>
      <c r="H257" s="348" t="s">
        <v>28</v>
      </c>
      <c r="I257" s="349">
        <v>43465</v>
      </c>
      <c r="J257" s="107"/>
      <c r="K257" s="133"/>
      <c r="L257" s="149"/>
      <c r="M257" s="138" t="s">
        <v>32</v>
      </c>
      <c r="N257" s="113"/>
      <c r="O257" s="113"/>
      <c r="P257" s="113"/>
      <c r="Q257" s="113"/>
      <c r="R257" s="113"/>
      <c r="S257" s="113"/>
      <c r="T257" s="113"/>
      <c r="U257" s="113"/>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c r="BT257" s="167"/>
      <c r="BU257" s="167"/>
      <c r="BV257" s="167"/>
      <c r="BW257" s="167"/>
      <c r="BX257" s="167"/>
      <c r="BY257" s="167"/>
      <c r="BZ257" s="167"/>
      <c r="CA257" s="167"/>
      <c r="CB257" s="167"/>
      <c r="CC257" s="167"/>
      <c r="CD257" s="167"/>
      <c r="CE257" s="167"/>
      <c r="CF257" s="167"/>
      <c r="CG257" s="167"/>
      <c r="CH257" s="167"/>
      <c r="CI257" s="167"/>
      <c r="CJ257" s="167"/>
      <c r="CK257" s="167"/>
      <c r="CL257" s="167"/>
      <c r="CM257" s="167"/>
      <c r="CN257" s="167"/>
      <c r="CO257" s="167"/>
      <c r="CP257" s="167"/>
      <c r="CQ257" s="167"/>
      <c r="CR257" s="167"/>
    </row>
    <row r="258" spans="1:96" ht="61.5" hidden="1" customHeight="1">
      <c r="B258" s="402">
        <v>2017</v>
      </c>
      <c r="C258" s="399" t="s">
        <v>354</v>
      </c>
      <c r="D258" s="396" t="s">
        <v>936</v>
      </c>
      <c r="E258" s="438" t="s">
        <v>962</v>
      </c>
      <c r="F258" s="399"/>
      <c r="G258" s="424" t="s">
        <v>852</v>
      </c>
      <c r="H258" s="251" t="s">
        <v>28</v>
      </c>
      <c r="I258" s="419"/>
      <c r="J258" s="399"/>
      <c r="K258" s="395"/>
      <c r="L258" s="396"/>
      <c r="M258" s="418" t="s">
        <v>32</v>
      </c>
      <c r="N258" s="401"/>
      <c r="O258" s="401"/>
      <c r="P258" s="401"/>
      <c r="Q258" s="401"/>
      <c r="R258" s="401"/>
      <c r="S258" s="401"/>
      <c r="T258" s="401"/>
      <c r="U258" s="401"/>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c r="BT258" s="167"/>
      <c r="BU258" s="167"/>
      <c r="BV258" s="167"/>
      <c r="BW258" s="167"/>
      <c r="BX258" s="167"/>
      <c r="BY258" s="167"/>
      <c r="BZ258" s="167"/>
      <c r="CA258" s="167"/>
      <c r="CB258" s="167"/>
      <c r="CC258" s="167"/>
      <c r="CD258" s="167"/>
      <c r="CE258" s="167"/>
      <c r="CF258" s="167"/>
      <c r="CG258" s="167"/>
      <c r="CH258" s="167"/>
      <c r="CI258" s="167"/>
      <c r="CJ258" s="167"/>
      <c r="CK258" s="167"/>
      <c r="CL258" s="167"/>
      <c r="CM258" s="167"/>
      <c r="CN258" s="167"/>
      <c r="CO258" s="167"/>
      <c r="CP258" s="167"/>
      <c r="CQ258" s="167"/>
      <c r="CR258" s="167"/>
    </row>
    <row r="259" spans="1:96" ht="61.5" hidden="1" customHeight="1">
      <c r="B259" s="402">
        <v>2017</v>
      </c>
      <c r="C259" s="399" t="s">
        <v>354</v>
      </c>
      <c r="D259" s="396" t="s">
        <v>936</v>
      </c>
      <c r="E259" s="438" t="s">
        <v>963</v>
      </c>
      <c r="F259" s="399"/>
      <c r="G259" s="424" t="s">
        <v>852</v>
      </c>
      <c r="H259" s="251" t="s">
        <v>28</v>
      </c>
      <c r="I259" s="419"/>
      <c r="J259" s="399"/>
      <c r="K259" s="395"/>
      <c r="L259" s="396"/>
      <c r="M259" s="417" t="s">
        <v>32</v>
      </c>
      <c r="N259" s="401"/>
      <c r="O259" s="401"/>
      <c r="P259" s="401"/>
      <c r="Q259" s="401"/>
      <c r="R259" s="401"/>
      <c r="S259" s="401"/>
      <c r="T259" s="401"/>
      <c r="U259" s="401"/>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c r="BT259" s="167"/>
      <c r="BU259" s="167"/>
      <c r="BV259" s="167"/>
      <c r="BW259" s="167"/>
      <c r="BX259" s="167"/>
      <c r="BY259" s="167"/>
      <c r="BZ259" s="167"/>
      <c r="CA259" s="167"/>
      <c r="CB259" s="167"/>
      <c r="CC259" s="167"/>
      <c r="CD259" s="167"/>
      <c r="CE259" s="167"/>
      <c r="CF259" s="167"/>
      <c r="CG259" s="167"/>
      <c r="CH259" s="167"/>
      <c r="CI259" s="167"/>
      <c r="CJ259" s="167"/>
      <c r="CK259" s="167"/>
      <c r="CL259" s="167"/>
      <c r="CM259" s="167"/>
      <c r="CN259" s="167"/>
      <c r="CO259" s="167"/>
      <c r="CP259" s="167"/>
      <c r="CQ259" s="167"/>
      <c r="CR259" s="167"/>
    </row>
    <row r="260" spans="1:96" ht="61.15" hidden="1" customHeight="1">
      <c r="B260" s="402">
        <v>2017</v>
      </c>
      <c r="C260" s="399" t="s">
        <v>354</v>
      </c>
      <c r="D260" s="396" t="s">
        <v>936</v>
      </c>
      <c r="E260" s="438" t="s">
        <v>964</v>
      </c>
      <c r="F260" s="399"/>
      <c r="G260" s="424" t="s">
        <v>852</v>
      </c>
      <c r="H260" s="251" t="s">
        <v>28</v>
      </c>
      <c r="I260" s="419"/>
      <c r="J260" s="399"/>
      <c r="K260" s="395"/>
      <c r="L260" s="396"/>
      <c r="M260" s="418" t="s">
        <v>32</v>
      </c>
      <c r="N260" s="401"/>
      <c r="O260" s="401"/>
      <c r="P260" s="401"/>
      <c r="Q260" s="401"/>
      <c r="R260" s="401"/>
      <c r="S260" s="401"/>
      <c r="T260" s="401"/>
      <c r="U260" s="401"/>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c r="BT260" s="167"/>
      <c r="BU260" s="167"/>
      <c r="BV260" s="167"/>
      <c r="BW260" s="167"/>
      <c r="BX260" s="167"/>
      <c r="BY260" s="167"/>
      <c r="BZ260" s="167"/>
      <c r="CA260" s="167"/>
      <c r="CB260" s="167"/>
      <c r="CC260" s="167"/>
      <c r="CD260" s="167"/>
      <c r="CE260" s="167"/>
      <c r="CF260" s="167"/>
      <c r="CG260" s="167"/>
      <c r="CH260" s="167"/>
      <c r="CI260" s="167"/>
      <c r="CJ260" s="167"/>
      <c r="CK260" s="167"/>
      <c r="CL260" s="167"/>
      <c r="CM260" s="167"/>
      <c r="CN260" s="167"/>
      <c r="CO260" s="167"/>
      <c r="CP260" s="167"/>
      <c r="CQ260" s="167"/>
      <c r="CR260" s="167"/>
    </row>
    <row r="261" spans="1:96" ht="61.5" hidden="1" customHeight="1">
      <c r="B261" s="402">
        <v>2017</v>
      </c>
      <c r="C261" s="404" t="s">
        <v>354</v>
      </c>
      <c r="D261" s="405" t="s">
        <v>936</v>
      </c>
      <c r="E261" s="438" t="s">
        <v>965</v>
      </c>
      <c r="F261" s="399"/>
      <c r="G261" s="424" t="s">
        <v>852</v>
      </c>
      <c r="H261" s="251" t="s">
        <v>28</v>
      </c>
      <c r="I261" s="419"/>
      <c r="J261" s="399"/>
      <c r="K261" s="395"/>
      <c r="L261" s="396"/>
      <c r="M261" s="417" t="s">
        <v>32</v>
      </c>
      <c r="N261" s="401"/>
      <c r="O261" s="401"/>
      <c r="P261" s="401"/>
      <c r="Q261" s="401"/>
      <c r="R261" s="401"/>
      <c r="S261" s="401"/>
      <c r="T261" s="401"/>
      <c r="U261" s="401"/>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c r="BT261" s="167"/>
      <c r="BU261" s="167"/>
      <c r="BV261" s="167"/>
      <c r="BW261" s="167"/>
      <c r="BX261" s="167"/>
      <c r="BY261" s="167"/>
      <c r="BZ261" s="167"/>
      <c r="CA261" s="167"/>
      <c r="CB261" s="167"/>
      <c r="CC261" s="167"/>
      <c r="CD261" s="167"/>
      <c r="CE261" s="167"/>
      <c r="CF261" s="167"/>
      <c r="CG261" s="167"/>
      <c r="CH261" s="167"/>
      <c r="CI261" s="167"/>
      <c r="CJ261" s="167"/>
      <c r="CK261" s="167"/>
      <c r="CL261" s="167"/>
      <c r="CM261" s="167"/>
      <c r="CN261" s="167"/>
      <c r="CO261" s="167"/>
      <c r="CP261" s="167"/>
      <c r="CQ261" s="167"/>
      <c r="CR261" s="167"/>
    </row>
    <row r="262" spans="1:96" ht="87" hidden="1" customHeight="1">
      <c r="B262" s="107">
        <v>2017</v>
      </c>
      <c r="C262" s="107" t="s">
        <v>354</v>
      </c>
      <c r="D262" s="149" t="s">
        <v>1084</v>
      </c>
      <c r="E262" s="145" t="s">
        <v>966</v>
      </c>
      <c r="F262" s="144">
        <v>42898</v>
      </c>
      <c r="G262" s="146" t="s">
        <v>1126</v>
      </c>
      <c r="H262" s="379" t="s">
        <v>28</v>
      </c>
      <c r="I262" s="386">
        <v>2017</v>
      </c>
      <c r="J262" s="107"/>
      <c r="K262" s="133"/>
      <c r="L262" s="149"/>
      <c r="M262" s="121" t="s">
        <v>32</v>
      </c>
      <c r="N262" s="113"/>
      <c r="O262" s="113"/>
      <c r="P262" s="113"/>
      <c r="Q262" s="113"/>
      <c r="R262" s="113"/>
      <c r="S262" s="113"/>
      <c r="T262" s="113"/>
      <c r="U262" s="113"/>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167"/>
      <c r="CA262" s="167"/>
      <c r="CB262" s="167"/>
      <c r="CC262" s="167"/>
      <c r="CD262" s="167"/>
      <c r="CE262" s="167"/>
      <c r="CF262" s="167"/>
      <c r="CG262" s="167"/>
      <c r="CH262" s="167"/>
      <c r="CI262" s="167"/>
      <c r="CJ262" s="167"/>
      <c r="CK262" s="167"/>
      <c r="CL262" s="167"/>
      <c r="CM262" s="167"/>
      <c r="CN262" s="167"/>
      <c r="CO262" s="167"/>
      <c r="CP262" s="167"/>
      <c r="CQ262" s="167"/>
      <c r="CR262" s="167"/>
    </row>
    <row r="263" spans="1:96" ht="87" hidden="1" customHeight="1">
      <c r="B263" s="399">
        <v>2017</v>
      </c>
      <c r="C263" s="399" t="s">
        <v>354</v>
      </c>
      <c r="D263" s="396" t="s">
        <v>1084</v>
      </c>
      <c r="E263" s="407" t="s">
        <v>967</v>
      </c>
      <c r="F263" s="406">
        <v>42898</v>
      </c>
      <c r="G263" s="424" t="s">
        <v>852</v>
      </c>
      <c r="H263" s="251" t="s">
        <v>28</v>
      </c>
      <c r="I263" s="419"/>
      <c r="J263" s="399"/>
      <c r="K263" s="395"/>
      <c r="L263" s="396"/>
      <c r="M263" s="417" t="s">
        <v>32</v>
      </c>
      <c r="N263" s="401"/>
      <c r="O263" s="401"/>
      <c r="P263" s="401"/>
      <c r="Q263" s="401"/>
      <c r="R263" s="401"/>
      <c r="S263" s="401"/>
      <c r="T263" s="401"/>
      <c r="U263" s="401"/>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c r="BT263" s="167"/>
      <c r="BU263" s="167"/>
      <c r="BV263" s="167"/>
      <c r="BW263" s="167"/>
      <c r="BX263" s="167"/>
      <c r="BY263" s="167"/>
      <c r="BZ263" s="167"/>
      <c r="CA263" s="167"/>
      <c r="CB263" s="167"/>
      <c r="CC263" s="167"/>
      <c r="CD263" s="167"/>
      <c r="CE263" s="167"/>
      <c r="CF263" s="167"/>
      <c r="CG263" s="167"/>
      <c r="CH263" s="167"/>
      <c r="CI263" s="167"/>
      <c r="CJ263" s="167"/>
      <c r="CK263" s="167"/>
      <c r="CL263" s="167"/>
      <c r="CM263" s="167"/>
      <c r="CN263" s="167"/>
      <c r="CO263" s="167"/>
      <c r="CP263" s="167"/>
      <c r="CQ263" s="167"/>
      <c r="CR263" s="167"/>
    </row>
    <row r="264" spans="1:96" ht="158.25" hidden="1" customHeight="1">
      <c r="B264" s="399">
        <v>2017</v>
      </c>
      <c r="C264" s="399" t="s">
        <v>354</v>
      </c>
      <c r="D264" s="396" t="s">
        <v>1084</v>
      </c>
      <c r="E264" s="413" t="s">
        <v>968</v>
      </c>
      <c r="F264" s="251">
        <v>42864</v>
      </c>
      <c r="G264" s="424" t="s">
        <v>852</v>
      </c>
      <c r="H264" s="251" t="s">
        <v>28</v>
      </c>
      <c r="I264" s="419"/>
      <c r="J264" s="399"/>
      <c r="K264" s="395"/>
      <c r="L264" s="396"/>
      <c r="M264" s="418" t="s">
        <v>32</v>
      </c>
      <c r="N264" s="401"/>
      <c r="O264" s="401"/>
      <c r="P264" s="401"/>
      <c r="Q264" s="401"/>
      <c r="R264" s="401"/>
      <c r="S264" s="401"/>
      <c r="T264" s="401"/>
      <c r="U264" s="401"/>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c r="BT264" s="167"/>
      <c r="BU264" s="167"/>
      <c r="BV264" s="167"/>
      <c r="BW264" s="167"/>
      <c r="BX264" s="167"/>
      <c r="BY264" s="167"/>
      <c r="BZ264" s="167"/>
      <c r="CA264" s="167"/>
      <c r="CB264" s="167"/>
      <c r="CC264" s="167"/>
      <c r="CD264" s="167"/>
      <c r="CE264" s="167"/>
      <c r="CF264" s="167"/>
      <c r="CG264" s="167"/>
      <c r="CH264" s="167"/>
      <c r="CI264" s="167"/>
      <c r="CJ264" s="167"/>
      <c r="CK264" s="167"/>
      <c r="CL264" s="167"/>
      <c r="CM264" s="167"/>
      <c r="CN264" s="167"/>
      <c r="CO264" s="167"/>
      <c r="CP264" s="167"/>
      <c r="CQ264" s="167"/>
      <c r="CR264" s="167"/>
    </row>
    <row r="265" spans="1:96" ht="100.5" hidden="1" customHeight="1">
      <c r="B265" s="399">
        <v>2016</v>
      </c>
      <c r="C265" s="399" t="s">
        <v>354</v>
      </c>
      <c r="D265" s="396" t="s">
        <v>1084</v>
      </c>
      <c r="E265" s="439" t="s">
        <v>969</v>
      </c>
      <c r="F265" s="251">
        <v>42718</v>
      </c>
      <c r="G265" s="424" t="s">
        <v>852</v>
      </c>
      <c r="H265" s="251" t="s">
        <v>970</v>
      </c>
      <c r="I265" s="419"/>
      <c r="J265" s="399"/>
      <c r="K265" s="257">
        <v>42794</v>
      </c>
      <c r="L265" s="407" t="s">
        <v>971</v>
      </c>
      <c r="M265" s="417" t="s">
        <v>32</v>
      </c>
      <c r="N265" s="256"/>
      <c r="O265" s="401"/>
      <c r="P265" s="401"/>
      <c r="Q265" s="401"/>
      <c r="R265" s="401"/>
      <c r="S265" s="401"/>
      <c r="T265" s="401"/>
      <c r="U265" s="401"/>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c r="BT265" s="167"/>
      <c r="BU265" s="167"/>
      <c r="BV265" s="167"/>
      <c r="BW265" s="167"/>
      <c r="BX265" s="167"/>
      <c r="BY265" s="167"/>
      <c r="BZ265" s="167"/>
      <c r="CA265" s="167"/>
      <c r="CB265" s="167"/>
      <c r="CC265" s="167"/>
      <c r="CD265" s="167"/>
      <c r="CE265" s="167"/>
      <c r="CF265" s="167"/>
      <c r="CG265" s="167"/>
      <c r="CH265" s="167"/>
      <c r="CI265" s="167"/>
      <c r="CJ265" s="167"/>
      <c r="CK265" s="167"/>
      <c r="CL265" s="167"/>
      <c r="CM265" s="167"/>
      <c r="CN265" s="167"/>
      <c r="CO265" s="167"/>
      <c r="CP265" s="167"/>
      <c r="CQ265" s="167"/>
      <c r="CR265" s="167"/>
    </row>
    <row r="266" spans="1:96" s="194" customFormat="1" ht="111" hidden="1" customHeight="1">
      <c r="A266" s="375"/>
      <c r="B266" s="361">
        <v>2017</v>
      </c>
      <c r="C266" s="361" t="s">
        <v>354</v>
      </c>
      <c r="D266" s="360" t="s">
        <v>1084</v>
      </c>
      <c r="E266" s="360" t="s">
        <v>784</v>
      </c>
      <c r="F266" s="468">
        <v>42908</v>
      </c>
      <c r="G266" s="427" t="s">
        <v>972</v>
      </c>
      <c r="H266" s="469" t="s">
        <v>794</v>
      </c>
      <c r="I266" s="470"/>
      <c r="J266" s="361"/>
      <c r="K266" s="359"/>
      <c r="L266" s="360"/>
      <c r="M266" s="196" t="s">
        <v>32</v>
      </c>
      <c r="N266" s="367"/>
      <c r="O266" s="367"/>
      <c r="P266" s="367"/>
      <c r="Q266" s="367"/>
      <c r="R266" s="367"/>
      <c r="S266" s="367"/>
      <c r="T266" s="367"/>
      <c r="U266" s="3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c r="BT266" s="167"/>
      <c r="BU266" s="167"/>
      <c r="BV266" s="167"/>
      <c r="BW266" s="167"/>
      <c r="BX266" s="167"/>
      <c r="BY266" s="167"/>
      <c r="BZ266" s="167"/>
      <c r="CA266" s="167"/>
      <c r="CB266" s="167"/>
      <c r="CC266" s="167"/>
      <c r="CD266" s="167"/>
      <c r="CE266" s="167"/>
      <c r="CF266" s="167"/>
      <c r="CG266" s="167"/>
      <c r="CH266" s="167"/>
      <c r="CI266" s="167"/>
      <c r="CJ266" s="167"/>
      <c r="CK266" s="167"/>
      <c r="CL266" s="167"/>
      <c r="CM266" s="167"/>
      <c r="CN266" s="167"/>
      <c r="CO266" s="167"/>
      <c r="CP266" s="167"/>
      <c r="CQ266" s="167"/>
      <c r="CR266" s="167"/>
    </row>
    <row r="267" spans="1:96" ht="215.25" hidden="1" customHeight="1">
      <c r="B267" s="107">
        <v>2017</v>
      </c>
      <c r="C267" s="107" t="s">
        <v>354</v>
      </c>
      <c r="D267" s="149" t="s">
        <v>1084</v>
      </c>
      <c r="E267" s="145" t="s">
        <v>1069</v>
      </c>
      <c r="F267" s="123">
        <v>42935</v>
      </c>
      <c r="G267" s="440" t="s">
        <v>1166</v>
      </c>
      <c r="H267" s="123" t="s">
        <v>28</v>
      </c>
      <c r="I267" s="386">
        <v>2017</v>
      </c>
      <c r="J267" s="107"/>
      <c r="K267" s="143"/>
      <c r="L267" s="143"/>
      <c r="M267" s="138" t="s">
        <v>32</v>
      </c>
      <c r="N267" s="137"/>
      <c r="O267" s="137"/>
      <c r="P267" s="137"/>
      <c r="Q267" s="137"/>
      <c r="R267" s="137"/>
      <c r="S267" s="137"/>
      <c r="T267" s="137"/>
      <c r="U267" s="13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row>
    <row r="268" spans="1:96" ht="215.25" hidden="1" customHeight="1">
      <c r="B268" s="399">
        <v>2017</v>
      </c>
      <c r="C268" s="399" t="s">
        <v>354</v>
      </c>
      <c r="D268" s="396" t="s">
        <v>1084</v>
      </c>
      <c r="E268" s="407" t="s">
        <v>1070</v>
      </c>
      <c r="F268" s="257">
        <v>42935</v>
      </c>
      <c r="G268" s="407" t="s">
        <v>1071</v>
      </c>
      <c r="H268" s="407" t="s">
        <v>1072</v>
      </c>
      <c r="I268" s="419"/>
      <c r="J268" s="399"/>
      <c r="K268" s="256"/>
      <c r="L268" s="256"/>
      <c r="M268" s="418" t="s">
        <v>32</v>
      </c>
      <c r="N268" s="401"/>
      <c r="O268" s="401"/>
      <c r="P268" s="401"/>
      <c r="Q268" s="401"/>
      <c r="R268" s="401"/>
      <c r="S268" s="401"/>
      <c r="T268" s="401"/>
      <c r="U268" s="401"/>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167"/>
      <c r="CA268" s="167"/>
      <c r="CB268" s="167"/>
      <c r="CC268" s="167"/>
      <c r="CD268" s="167"/>
      <c r="CE268" s="167"/>
      <c r="CF268" s="167"/>
      <c r="CG268" s="167"/>
      <c r="CH268" s="167"/>
      <c r="CI268" s="167"/>
      <c r="CJ268" s="167"/>
      <c r="CK268" s="167"/>
      <c r="CL268" s="167"/>
      <c r="CM268" s="167"/>
      <c r="CN268" s="167"/>
      <c r="CO268" s="167"/>
      <c r="CP268" s="167"/>
      <c r="CQ268" s="167"/>
      <c r="CR268" s="167"/>
    </row>
    <row r="269" spans="1:96" ht="15.75" customHeight="1">
      <c r="B269" s="104"/>
      <c r="C269" s="116"/>
      <c r="D269" s="117"/>
      <c r="E269" s="118"/>
      <c r="H269" s="119"/>
      <c r="I269" s="346"/>
      <c r="K269" s="120"/>
      <c r="L269" s="118"/>
      <c r="M269" s="117"/>
      <c r="V269" s="167"/>
      <c r="W269" s="167"/>
      <c r="X269" s="167"/>
      <c r="Y269" s="167"/>
      <c r="Z269" s="167"/>
      <c r="AA269" s="167"/>
      <c r="AB269" s="167"/>
      <c r="AC269" s="167"/>
      <c r="AD269" s="167"/>
    </row>
    <row r="270" spans="1:96" ht="15.75" customHeight="1">
      <c r="B270" s="104"/>
      <c r="C270" s="116"/>
      <c r="D270" s="117"/>
      <c r="E270" s="118"/>
      <c r="H270" s="119"/>
      <c r="I270" s="346"/>
      <c r="K270" s="120"/>
      <c r="L270" s="118"/>
      <c r="M270" s="117"/>
      <c r="V270" s="167"/>
      <c r="W270" s="167"/>
      <c r="X270" s="167"/>
      <c r="Y270" s="167"/>
      <c r="Z270" s="167"/>
      <c r="AA270" s="167"/>
      <c r="AB270" s="167"/>
      <c r="AC270" s="167"/>
      <c r="AD270" s="167"/>
    </row>
    <row r="271" spans="1:96" ht="15.75" customHeight="1">
      <c r="B271" s="104"/>
      <c r="C271" s="116"/>
      <c r="D271" s="117"/>
      <c r="E271" s="118"/>
      <c r="H271" s="119"/>
      <c r="I271" s="346"/>
      <c r="K271" s="120"/>
      <c r="L271" s="118"/>
      <c r="M271" s="117"/>
      <c r="V271" s="167"/>
      <c r="W271" s="167"/>
      <c r="X271" s="167"/>
      <c r="Y271" s="167"/>
      <c r="Z271" s="167"/>
      <c r="AA271" s="167"/>
      <c r="AB271" s="167"/>
      <c r="AC271" s="167"/>
      <c r="AD271" s="167"/>
    </row>
    <row r="272" spans="1:96" ht="15.75" customHeight="1">
      <c r="B272" s="104"/>
      <c r="C272" s="116"/>
      <c r="D272" s="117"/>
      <c r="E272" s="118"/>
      <c r="H272" s="119"/>
      <c r="I272" s="346"/>
      <c r="K272" s="120"/>
      <c r="L272" s="118"/>
      <c r="M272" s="117"/>
      <c r="V272" s="167"/>
      <c r="W272" s="167"/>
      <c r="X272" s="167"/>
      <c r="Y272" s="167"/>
      <c r="Z272" s="167"/>
      <c r="AA272" s="167"/>
      <c r="AB272" s="167"/>
      <c r="AC272" s="167"/>
      <c r="AD272" s="167"/>
    </row>
    <row r="273" spans="2:30" ht="15.75" customHeight="1">
      <c r="B273" s="104"/>
      <c r="C273" s="116"/>
      <c r="D273" s="117"/>
      <c r="E273" s="118"/>
      <c r="H273" s="119"/>
      <c r="I273" s="346"/>
      <c r="K273" s="120"/>
      <c r="L273" s="118"/>
      <c r="M273" s="117"/>
      <c r="V273" s="167"/>
      <c r="W273" s="167"/>
      <c r="X273" s="167"/>
      <c r="Y273" s="167"/>
      <c r="Z273" s="167"/>
      <c r="AA273" s="167"/>
      <c r="AB273" s="167"/>
      <c r="AC273" s="167"/>
      <c r="AD273" s="167"/>
    </row>
    <row r="274" spans="2:30" ht="15.75" customHeight="1">
      <c r="B274" s="104"/>
      <c r="C274" s="116"/>
      <c r="D274" s="117"/>
      <c r="E274" s="118"/>
      <c r="H274" s="119"/>
      <c r="I274" s="346"/>
      <c r="K274" s="120"/>
      <c r="L274" s="118"/>
      <c r="M274" s="117"/>
      <c r="V274" s="167"/>
      <c r="W274" s="167"/>
      <c r="X274" s="167"/>
      <c r="Y274" s="167"/>
      <c r="Z274" s="167"/>
      <c r="AA274" s="167"/>
      <c r="AB274" s="167"/>
      <c r="AC274" s="167"/>
      <c r="AD274" s="167"/>
    </row>
    <row r="275" spans="2:30" ht="15.75" customHeight="1">
      <c r="B275" s="104"/>
      <c r="C275" s="116"/>
      <c r="D275" s="117"/>
      <c r="E275" s="118"/>
      <c r="H275" s="119"/>
      <c r="I275" s="346"/>
      <c r="K275" s="120"/>
      <c r="L275" s="118"/>
      <c r="M275" s="117"/>
      <c r="V275" s="167"/>
      <c r="W275" s="167"/>
      <c r="X275" s="167"/>
      <c r="Y275" s="167"/>
      <c r="Z275" s="167"/>
      <c r="AA275" s="167"/>
      <c r="AB275" s="167"/>
      <c r="AC275" s="167"/>
      <c r="AD275" s="167"/>
    </row>
    <row r="276" spans="2:30" ht="15.75" customHeight="1">
      <c r="B276" s="104"/>
      <c r="C276" s="116"/>
      <c r="D276" s="117"/>
      <c r="E276" s="118"/>
      <c r="H276" s="119"/>
      <c r="I276" s="346"/>
      <c r="K276" s="120"/>
      <c r="L276" s="118"/>
      <c r="M276" s="117"/>
      <c r="V276" s="167"/>
      <c r="W276" s="167"/>
      <c r="X276" s="167"/>
      <c r="Y276" s="167"/>
      <c r="Z276" s="167"/>
      <c r="AA276" s="167"/>
      <c r="AB276" s="167"/>
      <c r="AC276" s="167"/>
      <c r="AD276" s="167"/>
    </row>
    <row r="277" spans="2:30" ht="15.75" customHeight="1">
      <c r="B277" s="240"/>
      <c r="C277" s="504" t="s">
        <v>1170</v>
      </c>
      <c r="D277" s="505"/>
      <c r="E277" s="118"/>
      <c r="H277" s="119"/>
      <c r="I277" s="346"/>
      <c r="K277" s="120"/>
      <c r="L277" s="118"/>
      <c r="M277" s="117"/>
      <c r="V277" s="167"/>
      <c r="W277" s="167"/>
      <c r="X277" s="167"/>
      <c r="Y277" s="167"/>
      <c r="Z277" s="167"/>
      <c r="AA277" s="167"/>
      <c r="AB277" s="167"/>
      <c r="AC277" s="167"/>
      <c r="AD277" s="167"/>
    </row>
    <row r="278" spans="2:30" ht="15.75" customHeight="1">
      <c r="B278" s="506"/>
      <c r="C278" s="950" t="s">
        <v>1171</v>
      </c>
      <c r="D278" s="951"/>
      <c r="E278" s="118"/>
      <c r="H278" s="119"/>
      <c r="I278" s="346"/>
      <c r="K278" s="120"/>
      <c r="L278" s="118"/>
      <c r="M278" s="117"/>
      <c r="V278" s="167"/>
      <c r="W278" s="167"/>
      <c r="X278" s="167"/>
      <c r="Y278" s="167"/>
      <c r="Z278" s="167"/>
      <c r="AA278" s="167"/>
      <c r="AB278" s="167"/>
      <c r="AC278" s="167"/>
      <c r="AD278" s="167"/>
    </row>
    <row r="279" spans="2:30" ht="15.75" customHeight="1">
      <c r="B279" s="104"/>
      <c r="C279" s="116"/>
      <c r="D279" s="117"/>
      <c r="E279" s="118"/>
      <c r="H279" s="119"/>
      <c r="I279" s="346"/>
      <c r="K279" s="120"/>
      <c r="L279" s="118"/>
      <c r="M279" s="117"/>
      <c r="V279" s="167"/>
      <c r="W279" s="167"/>
      <c r="X279" s="167"/>
      <c r="Y279" s="167"/>
      <c r="Z279" s="167"/>
      <c r="AA279" s="167"/>
      <c r="AB279" s="167"/>
      <c r="AC279" s="167"/>
      <c r="AD279" s="167"/>
    </row>
    <row r="280" spans="2:30" ht="15.75" customHeight="1">
      <c r="B280" s="104"/>
      <c r="C280" s="116"/>
      <c r="D280" s="117"/>
      <c r="E280" s="118"/>
      <c r="H280" s="119"/>
      <c r="I280" s="346"/>
      <c r="K280" s="120"/>
      <c r="L280" s="118"/>
      <c r="M280" s="117"/>
      <c r="V280" s="167"/>
      <c r="W280" s="167"/>
      <c r="X280" s="167"/>
      <c r="Y280" s="167"/>
      <c r="Z280" s="167"/>
      <c r="AA280" s="167"/>
      <c r="AB280" s="167"/>
      <c r="AC280" s="167"/>
      <c r="AD280" s="167"/>
    </row>
    <row r="281" spans="2:30" ht="15.75" customHeight="1">
      <c r="B281" s="104"/>
      <c r="C281" s="116"/>
      <c r="D281" s="117"/>
      <c r="E281" s="118"/>
      <c r="H281" s="119"/>
      <c r="I281" s="346"/>
      <c r="K281" s="120"/>
      <c r="L281" s="118"/>
      <c r="M281" s="117"/>
      <c r="V281" s="167"/>
      <c r="W281" s="167"/>
      <c r="X281" s="167"/>
      <c r="Y281" s="167"/>
      <c r="Z281" s="167"/>
      <c r="AA281" s="167"/>
      <c r="AB281" s="167"/>
      <c r="AC281" s="167"/>
      <c r="AD281" s="167"/>
    </row>
    <row r="282" spans="2:30" ht="15.75" customHeight="1">
      <c r="B282" s="104"/>
      <c r="C282" s="116"/>
      <c r="D282" s="117"/>
      <c r="E282" s="118"/>
      <c r="H282" s="119"/>
      <c r="I282" s="346"/>
      <c r="K282" s="120"/>
      <c r="L282" s="118"/>
      <c r="M282" s="117"/>
      <c r="V282" s="167"/>
      <c r="W282" s="167"/>
      <c r="X282" s="167"/>
      <c r="Y282" s="167"/>
      <c r="Z282" s="167"/>
      <c r="AA282" s="167"/>
      <c r="AB282" s="167"/>
      <c r="AC282" s="167"/>
      <c r="AD282" s="167"/>
    </row>
    <row r="283" spans="2:30" ht="15.75" customHeight="1">
      <c r="B283" s="104"/>
      <c r="C283" s="116"/>
      <c r="D283" s="117"/>
      <c r="E283" s="118"/>
      <c r="H283" s="119"/>
      <c r="I283" s="346"/>
      <c r="K283" s="120"/>
      <c r="L283" s="118"/>
      <c r="M283" s="117"/>
      <c r="V283" s="167"/>
      <c r="W283" s="167"/>
      <c r="X283" s="167"/>
      <c r="Y283" s="167"/>
      <c r="Z283" s="167"/>
      <c r="AA283" s="167"/>
      <c r="AB283" s="167"/>
      <c r="AC283" s="167"/>
      <c r="AD283" s="167"/>
    </row>
    <row r="284" spans="2:30" ht="15.75" customHeight="1">
      <c r="B284" s="104"/>
      <c r="C284" s="116"/>
      <c r="D284" s="117"/>
      <c r="E284" s="118"/>
      <c r="H284" s="119"/>
      <c r="I284" s="346"/>
      <c r="K284" s="120"/>
      <c r="L284" s="118"/>
      <c r="M284" s="117"/>
      <c r="V284" s="167"/>
      <c r="W284" s="167"/>
      <c r="X284" s="167"/>
      <c r="Y284" s="167"/>
      <c r="Z284" s="167"/>
      <c r="AA284" s="167"/>
      <c r="AB284" s="167"/>
      <c r="AC284" s="167"/>
      <c r="AD284" s="167"/>
    </row>
    <row r="285" spans="2:30" ht="15.75" customHeight="1">
      <c r="B285" s="104"/>
      <c r="C285" s="116"/>
      <c r="D285" s="117"/>
      <c r="E285" s="118"/>
      <c r="H285" s="119"/>
      <c r="I285" s="346"/>
      <c r="K285" s="120"/>
      <c r="L285" s="118"/>
      <c r="M285" s="117"/>
      <c r="V285" s="167"/>
      <c r="W285" s="167"/>
      <c r="X285" s="167"/>
      <c r="Y285" s="167"/>
      <c r="Z285" s="167"/>
      <c r="AA285" s="167"/>
      <c r="AB285" s="167"/>
      <c r="AC285" s="167"/>
      <c r="AD285" s="167"/>
    </row>
    <row r="286" spans="2:30" ht="15.75" customHeight="1">
      <c r="B286" s="104"/>
      <c r="C286" s="116"/>
      <c r="D286" s="117"/>
      <c r="E286" s="118"/>
      <c r="H286" s="119"/>
      <c r="I286" s="346"/>
      <c r="K286" s="120"/>
      <c r="L286" s="118"/>
      <c r="M286" s="117"/>
      <c r="V286" s="167"/>
      <c r="W286" s="167"/>
      <c r="X286" s="167"/>
      <c r="Y286" s="167"/>
      <c r="Z286" s="167"/>
      <c r="AA286" s="167"/>
      <c r="AB286" s="167"/>
      <c r="AC286" s="167"/>
      <c r="AD286" s="167"/>
    </row>
    <row r="287" spans="2:30" ht="15.75" customHeight="1">
      <c r="B287" s="104"/>
      <c r="C287" s="116"/>
      <c r="D287" s="117"/>
      <c r="E287" s="118"/>
      <c r="H287" s="119"/>
      <c r="I287" s="346"/>
      <c r="K287" s="120"/>
      <c r="L287" s="118"/>
      <c r="M287" s="117"/>
      <c r="V287" s="167"/>
      <c r="W287" s="167"/>
      <c r="X287" s="167"/>
      <c r="Y287" s="167"/>
      <c r="Z287" s="167"/>
      <c r="AA287" s="167"/>
      <c r="AB287" s="167"/>
      <c r="AC287" s="167"/>
      <c r="AD287" s="167"/>
    </row>
    <row r="288" spans="2:30" ht="15.75" customHeight="1">
      <c r="B288" s="104"/>
      <c r="C288" s="116"/>
      <c r="D288" s="117"/>
      <c r="E288" s="118"/>
      <c r="H288" s="119"/>
      <c r="I288" s="346"/>
      <c r="K288" s="120"/>
      <c r="L288" s="118"/>
      <c r="M288" s="117"/>
      <c r="V288" s="167"/>
      <c r="W288" s="167"/>
      <c r="X288" s="167"/>
      <c r="Y288" s="167"/>
      <c r="Z288" s="167"/>
      <c r="AA288" s="167"/>
      <c r="AB288" s="167"/>
      <c r="AC288" s="167"/>
      <c r="AD288" s="167"/>
    </row>
    <row r="289" spans="2:30" ht="15.75" customHeight="1">
      <c r="B289" s="104"/>
      <c r="C289" s="116"/>
      <c r="D289" s="117"/>
      <c r="E289" s="118"/>
      <c r="H289" s="119"/>
      <c r="I289" s="346"/>
      <c r="K289" s="120"/>
      <c r="L289" s="118"/>
      <c r="M289" s="117"/>
      <c r="V289" s="167"/>
      <c r="W289" s="167"/>
      <c r="X289" s="167"/>
      <c r="Y289" s="167"/>
      <c r="Z289" s="167"/>
      <c r="AA289" s="167"/>
      <c r="AB289" s="167"/>
      <c r="AC289" s="167"/>
      <c r="AD289" s="167"/>
    </row>
    <row r="290" spans="2:30" ht="15.75" customHeight="1">
      <c r="B290" s="104"/>
      <c r="C290" s="116"/>
      <c r="D290" s="117"/>
      <c r="E290" s="118"/>
      <c r="H290" s="119"/>
      <c r="I290" s="346"/>
      <c r="K290" s="120"/>
      <c r="L290" s="118"/>
      <c r="M290" s="117"/>
      <c r="V290" s="167"/>
      <c r="W290" s="167"/>
      <c r="X290" s="167"/>
      <c r="Y290" s="167"/>
      <c r="Z290" s="167"/>
      <c r="AA290" s="167"/>
      <c r="AB290" s="167"/>
      <c r="AC290" s="167"/>
      <c r="AD290" s="167"/>
    </row>
    <row r="291" spans="2:30" ht="15.75" customHeight="1">
      <c r="B291" s="104"/>
      <c r="C291" s="116"/>
      <c r="D291" s="117"/>
      <c r="E291" s="118"/>
      <c r="H291" s="119"/>
      <c r="I291" s="346"/>
      <c r="K291" s="120"/>
      <c r="L291" s="118"/>
      <c r="M291" s="117"/>
      <c r="V291" s="167"/>
      <c r="W291" s="167"/>
      <c r="X291" s="167"/>
      <c r="Y291" s="167"/>
      <c r="Z291" s="167"/>
      <c r="AA291" s="167"/>
      <c r="AB291" s="167"/>
      <c r="AC291" s="167"/>
      <c r="AD291" s="167"/>
    </row>
    <row r="292" spans="2:30" ht="15.75" customHeight="1">
      <c r="B292" s="104"/>
      <c r="C292" s="116"/>
      <c r="D292" s="117"/>
      <c r="E292" s="118"/>
      <c r="H292" s="119"/>
      <c r="I292" s="346"/>
      <c r="K292" s="120"/>
      <c r="L292" s="118"/>
      <c r="M292" s="117"/>
      <c r="V292" s="167"/>
      <c r="W292" s="167"/>
      <c r="X292" s="167"/>
      <c r="Y292" s="167"/>
      <c r="Z292" s="167"/>
      <c r="AA292" s="167"/>
      <c r="AB292" s="167"/>
      <c r="AC292" s="167"/>
      <c r="AD292" s="167"/>
    </row>
    <row r="293" spans="2:30" ht="15.75" customHeight="1">
      <c r="B293" s="104"/>
      <c r="C293" s="116"/>
      <c r="D293" s="117"/>
      <c r="E293" s="118"/>
      <c r="H293" s="119"/>
      <c r="I293" s="346"/>
      <c r="K293" s="120"/>
      <c r="L293" s="118"/>
      <c r="M293" s="117"/>
      <c r="V293" s="167"/>
      <c r="W293" s="167"/>
      <c r="X293" s="167"/>
      <c r="Y293" s="167"/>
      <c r="Z293" s="167"/>
      <c r="AA293" s="167"/>
      <c r="AB293" s="167"/>
      <c r="AC293" s="167"/>
      <c r="AD293" s="167"/>
    </row>
    <row r="294" spans="2:30" ht="15.75" customHeight="1">
      <c r="B294" s="104"/>
      <c r="C294" s="116"/>
      <c r="D294" s="117"/>
      <c r="E294" s="118"/>
      <c r="H294" s="119"/>
      <c r="I294" s="346"/>
      <c r="K294" s="120"/>
      <c r="L294" s="118"/>
      <c r="M294" s="117"/>
      <c r="V294" s="167"/>
      <c r="W294" s="167"/>
      <c r="X294" s="167"/>
      <c r="Y294" s="167"/>
      <c r="Z294" s="167"/>
      <c r="AA294" s="167"/>
      <c r="AB294" s="167"/>
      <c r="AC294" s="167"/>
      <c r="AD294" s="167"/>
    </row>
    <row r="295" spans="2:30" ht="15.75" customHeight="1">
      <c r="B295" s="104"/>
      <c r="C295" s="116"/>
      <c r="D295" s="117"/>
      <c r="E295" s="118"/>
      <c r="H295" s="119"/>
      <c r="I295" s="346"/>
      <c r="K295" s="120"/>
      <c r="L295" s="118"/>
      <c r="M295" s="117"/>
      <c r="V295" s="167"/>
      <c r="W295" s="167"/>
      <c r="X295" s="167"/>
      <c r="Y295" s="167"/>
      <c r="Z295" s="167"/>
      <c r="AA295" s="167"/>
      <c r="AB295" s="167"/>
      <c r="AC295" s="167"/>
      <c r="AD295" s="167"/>
    </row>
    <row r="296" spans="2:30" ht="15.75" customHeight="1">
      <c r="B296" s="104"/>
      <c r="C296" s="116"/>
      <c r="D296" s="117"/>
      <c r="E296" s="118"/>
      <c r="H296" s="119"/>
      <c r="I296" s="346"/>
      <c r="K296" s="120"/>
      <c r="L296" s="118"/>
      <c r="M296" s="117"/>
      <c r="V296" s="167"/>
      <c r="W296" s="167"/>
      <c r="X296" s="167"/>
      <c r="Y296" s="167"/>
      <c r="Z296" s="167"/>
      <c r="AA296" s="167"/>
      <c r="AB296" s="167"/>
      <c r="AC296" s="167"/>
      <c r="AD296" s="167"/>
    </row>
    <row r="297" spans="2:30" ht="15.75" customHeight="1">
      <c r="B297" s="104"/>
      <c r="C297" s="116"/>
      <c r="D297" s="117"/>
      <c r="E297" s="118"/>
      <c r="H297" s="119"/>
      <c r="I297" s="346"/>
      <c r="K297" s="120"/>
      <c r="L297" s="118"/>
      <c r="M297" s="117"/>
      <c r="V297" s="167"/>
      <c r="W297" s="167"/>
      <c r="X297" s="167"/>
      <c r="Y297" s="167"/>
      <c r="Z297" s="167"/>
      <c r="AA297" s="167"/>
      <c r="AB297" s="167"/>
      <c r="AC297" s="167"/>
      <c r="AD297" s="167"/>
    </row>
    <row r="298" spans="2:30" ht="15.75" customHeight="1">
      <c r="B298" s="104"/>
      <c r="C298" s="116"/>
      <c r="D298" s="117"/>
      <c r="E298" s="118"/>
      <c r="H298" s="119"/>
      <c r="I298" s="346"/>
      <c r="K298" s="120"/>
      <c r="L298" s="118"/>
      <c r="M298" s="117"/>
      <c r="V298" s="167"/>
      <c r="W298" s="167"/>
      <c r="X298" s="167"/>
      <c r="Y298" s="167"/>
      <c r="Z298" s="167"/>
      <c r="AA298" s="167"/>
      <c r="AB298" s="167"/>
      <c r="AC298" s="167"/>
      <c r="AD298" s="167"/>
    </row>
    <row r="299" spans="2:30" ht="15.75" customHeight="1">
      <c r="B299" s="104"/>
      <c r="C299" s="116"/>
      <c r="D299" s="117"/>
      <c r="E299" s="118"/>
      <c r="H299" s="119"/>
      <c r="I299" s="346"/>
      <c r="K299" s="120"/>
      <c r="L299" s="118"/>
      <c r="M299" s="117"/>
      <c r="V299" s="167"/>
      <c r="W299" s="167"/>
      <c r="X299" s="167"/>
      <c r="Y299" s="167"/>
      <c r="Z299" s="167"/>
      <c r="AA299" s="167"/>
      <c r="AB299" s="167"/>
      <c r="AC299" s="167"/>
      <c r="AD299" s="167"/>
    </row>
    <row r="300" spans="2:30" ht="15.75" customHeight="1">
      <c r="B300" s="104"/>
      <c r="C300" s="116"/>
      <c r="D300" s="117"/>
      <c r="E300" s="118"/>
      <c r="H300" s="119"/>
      <c r="I300" s="346"/>
      <c r="K300" s="120"/>
      <c r="L300" s="118"/>
      <c r="M300" s="117"/>
      <c r="V300" s="167"/>
      <c r="W300" s="167"/>
      <c r="X300" s="167"/>
      <c r="Y300" s="167"/>
      <c r="Z300" s="167"/>
      <c r="AA300" s="167"/>
      <c r="AB300" s="167"/>
      <c r="AC300" s="167"/>
      <c r="AD300" s="167"/>
    </row>
    <row r="301" spans="2:30" ht="15.75" customHeight="1">
      <c r="B301" s="104"/>
      <c r="C301" s="116"/>
      <c r="D301" s="117"/>
      <c r="E301" s="118"/>
      <c r="H301" s="119"/>
      <c r="I301" s="346"/>
      <c r="K301" s="120"/>
      <c r="L301" s="118"/>
      <c r="M301" s="117"/>
      <c r="V301" s="167"/>
      <c r="W301" s="167"/>
      <c r="X301" s="167"/>
      <c r="Y301" s="167"/>
      <c r="Z301" s="167"/>
      <c r="AA301" s="167"/>
      <c r="AB301" s="167"/>
      <c r="AC301" s="167"/>
      <c r="AD301" s="167"/>
    </row>
    <row r="302" spans="2:30" ht="15.75" customHeight="1">
      <c r="B302" s="104"/>
      <c r="C302" s="116"/>
      <c r="D302" s="117"/>
      <c r="E302" s="118"/>
      <c r="H302" s="119"/>
      <c r="I302" s="346"/>
      <c r="K302" s="120"/>
      <c r="L302" s="118"/>
      <c r="M302" s="117"/>
      <c r="V302" s="167"/>
      <c r="W302" s="167"/>
      <c r="X302" s="167"/>
      <c r="Y302" s="167"/>
      <c r="Z302" s="167"/>
      <c r="AA302" s="167"/>
      <c r="AB302" s="167"/>
      <c r="AC302" s="167"/>
      <c r="AD302" s="167"/>
    </row>
    <row r="303" spans="2:30" ht="15.75" customHeight="1">
      <c r="B303" s="104"/>
      <c r="C303" s="116"/>
      <c r="D303" s="117"/>
      <c r="E303" s="118"/>
      <c r="H303" s="119"/>
      <c r="I303" s="346"/>
      <c r="K303" s="120"/>
      <c r="L303" s="118"/>
      <c r="M303" s="117"/>
      <c r="V303" s="167"/>
      <c r="W303" s="167"/>
      <c r="X303" s="167"/>
      <c r="Y303" s="167"/>
      <c r="Z303" s="167"/>
      <c r="AA303" s="167"/>
      <c r="AB303" s="167"/>
      <c r="AC303" s="167"/>
      <c r="AD303" s="167"/>
    </row>
    <row r="304" spans="2:30" ht="15.75" customHeight="1">
      <c r="B304" s="104"/>
      <c r="C304" s="116"/>
      <c r="D304" s="117"/>
      <c r="E304" s="118"/>
      <c r="H304" s="119"/>
      <c r="I304" s="346"/>
      <c r="K304" s="120"/>
      <c r="L304" s="118"/>
      <c r="M304" s="117"/>
      <c r="V304" s="167"/>
      <c r="W304" s="167"/>
      <c r="X304" s="167"/>
      <c r="Y304" s="167"/>
      <c r="Z304" s="167"/>
      <c r="AA304" s="167"/>
      <c r="AB304" s="167"/>
      <c r="AC304" s="167"/>
      <c r="AD304" s="167"/>
    </row>
    <row r="305" spans="2:30" ht="15.75" customHeight="1">
      <c r="B305" s="104"/>
      <c r="C305" s="116"/>
      <c r="D305" s="117"/>
      <c r="E305" s="118"/>
      <c r="H305" s="119"/>
      <c r="I305" s="346"/>
      <c r="K305" s="120"/>
      <c r="L305" s="118"/>
      <c r="M305" s="117"/>
      <c r="V305" s="167"/>
      <c r="W305" s="167"/>
      <c r="X305" s="167"/>
      <c r="Y305" s="167"/>
      <c r="Z305" s="167"/>
      <c r="AA305" s="167"/>
      <c r="AB305" s="167"/>
      <c r="AC305" s="167"/>
      <c r="AD305" s="167"/>
    </row>
    <row r="306" spans="2:30" ht="15.75" customHeight="1">
      <c r="B306" s="104"/>
      <c r="C306" s="116"/>
      <c r="D306" s="117"/>
      <c r="E306" s="118"/>
      <c r="H306" s="119"/>
      <c r="I306" s="346"/>
      <c r="K306" s="120"/>
      <c r="L306" s="118"/>
      <c r="M306" s="117"/>
      <c r="V306" s="167"/>
      <c r="W306" s="167"/>
      <c r="X306" s="167"/>
      <c r="Y306" s="167"/>
      <c r="Z306" s="167"/>
      <c r="AA306" s="167"/>
      <c r="AB306" s="167"/>
      <c r="AC306" s="167"/>
      <c r="AD306" s="167"/>
    </row>
    <row r="307" spans="2:30" ht="15.75" customHeight="1">
      <c r="B307" s="104"/>
      <c r="C307" s="116"/>
      <c r="D307" s="117"/>
      <c r="E307" s="118"/>
      <c r="H307" s="119"/>
      <c r="I307" s="346"/>
      <c r="K307" s="120"/>
      <c r="L307" s="118"/>
      <c r="M307" s="117"/>
      <c r="V307" s="167"/>
      <c r="W307" s="167"/>
      <c r="X307" s="167"/>
      <c r="Y307" s="167"/>
      <c r="Z307" s="167"/>
      <c r="AA307" s="167"/>
      <c r="AB307" s="167"/>
      <c r="AC307" s="167"/>
      <c r="AD307" s="167"/>
    </row>
    <row r="308" spans="2:30" ht="15.75" customHeight="1">
      <c r="B308" s="104"/>
      <c r="C308" s="116"/>
      <c r="D308" s="117"/>
      <c r="E308" s="118"/>
      <c r="H308" s="119"/>
      <c r="I308" s="346"/>
      <c r="K308" s="120"/>
      <c r="L308" s="118"/>
      <c r="M308" s="117"/>
      <c r="V308" s="167"/>
      <c r="W308" s="167"/>
      <c r="X308" s="167"/>
      <c r="Y308" s="167"/>
      <c r="Z308" s="167"/>
      <c r="AA308" s="167"/>
      <c r="AB308" s="167"/>
      <c r="AC308" s="167"/>
      <c r="AD308" s="167"/>
    </row>
    <row r="309" spans="2:30" ht="15.75" customHeight="1">
      <c r="B309" s="104"/>
      <c r="C309" s="116"/>
      <c r="D309" s="117"/>
      <c r="E309" s="118"/>
      <c r="H309" s="119"/>
      <c r="I309" s="346"/>
      <c r="K309" s="120"/>
      <c r="L309" s="118"/>
      <c r="M309" s="117"/>
      <c r="V309" s="167"/>
      <c r="W309" s="167"/>
      <c r="X309" s="167"/>
      <c r="Y309" s="167"/>
      <c r="Z309" s="167"/>
      <c r="AA309" s="167"/>
      <c r="AB309" s="167"/>
      <c r="AC309" s="167"/>
      <c r="AD309" s="167"/>
    </row>
    <row r="310" spans="2:30" ht="15.75" customHeight="1">
      <c r="B310" s="104"/>
      <c r="C310" s="116"/>
      <c r="D310" s="117"/>
      <c r="E310" s="118"/>
      <c r="H310" s="119"/>
      <c r="I310" s="346"/>
      <c r="K310" s="120"/>
      <c r="L310" s="118"/>
      <c r="M310" s="117"/>
      <c r="V310" s="167"/>
      <c r="W310" s="167"/>
      <c r="X310" s="167"/>
      <c r="Y310" s="167"/>
      <c r="Z310" s="167"/>
      <c r="AA310" s="167"/>
      <c r="AB310" s="167"/>
      <c r="AC310" s="167"/>
      <c r="AD310" s="167"/>
    </row>
    <row r="311" spans="2:30" ht="15.75" customHeight="1">
      <c r="B311" s="104"/>
      <c r="C311" s="116"/>
      <c r="D311" s="117"/>
      <c r="E311" s="118"/>
      <c r="H311" s="119"/>
      <c r="I311" s="346"/>
      <c r="K311" s="120"/>
      <c r="L311" s="118"/>
      <c r="M311" s="117"/>
      <c r="V311" s="167"/>
      <c r="W311" s="167"/>
      <c r="X311" s="167"/>
      <c r="Y311" s="167"/>
      <c r="Z311" s="167"/>
      <c r="AA311" s="167"/>
      <c r="AB311" s="167"/>
      <c r="AC311" s="167"/>
      <c r="AD311" s="167"/>
    </row>
    <row r="312" spans="2:30" ht="15.75" customHeight="1">
      <c r="B312" s="104"/>
      <c r="C312" s="116"/>
      <c r="D312" s="117"/>
      <c r="E312" s="118"/>
      <c r="H312" s="119"/>
      <c r="I312" s="346"/>
      <c r="K312" s="120"/>
      <c r="L312" s="118"/>
      <c r="M312" s="117"/>
      <c r="V312" s="167"/>
      <c r="W312" s="167"/>
      <c r="X312" s="167"/>
      <c r="Y312" s="167"/>
      <c r="Z312" s="167"/>
      <c r="AA312" s="167"/>
      <c r="AB312" s="167"/>
      <c r="AC312" s="167"/>
      <c r="AD312" s="167"/>
    </row>
    <row r="313" spans="2:30" ht="15.75" customHeight="1">
      <c r="B313" s="104"/>
      <c r="C313" s="116"/>
      <c r="D313" s="117"/>
      <c r="E313" s="118"/>
      <c r="H313" s="119"/>
      <c r="I313" s="346"/>
      <c r="K313" s="120"/>
      <c r="L313" s="118"/>
      <c r="M313" s="117"/>
      <c r="V313" s="167"/>
      <c r="W313" s="167"/>
      <c r="X313" s="167"/>
      <c r="Y313" s="167"/>
      <c r="Z313" s="167"/>
      <c r="AA313" s="167"/>
      <c r="AB313" s="167"/>
      <c r="AC313" s="167"/>
      <c r="AD313" s="167"/>
    </row>
    <row r="314" spans="2:30" ht="15.75" customHeight="1">
      <c r="B314" s="104"/>
      <c r="C314" s="116"/>
      <c r="D314" s="117"/>
      <c r="E314" s="118"/>
      <c r="H314" s="119"/>
      <c r="I314" s="346"/>
      <c r="K314" s="120"/>
      <c r="L314" s="118"/>
      <c r="M314" s="117"/>
      <c r="V314" s="167"/>
      <c r="W314" s="167"/>
      <c r="X314" s="167"/>
      <c r="Y314" s="167"/>
      <c r="Z314" s="167"/>
      <c r="AA314" s="167"/>
      <c r="AB314" s="167"/>
      <c r="AC314" s="167"/>
      <c r="AD314" s="167"/>
    </row>
    <row r="315" spans="2:30" ht="15.75" customHeight="1">
      <c r="B315" s="104"/>
      <c r="C315" s="116"/>
      <c r="D315" s="117"/>
      <c r="E315" s="118"/>
      <c r="H315" s="119"/>
      <c r="I315" s="346"/>
      <c r="K315" s="120"/>
      <c r="L315" s="118"/>
      <c r="M315" s="117"/>
      <c r="V315" s="167"/>
      <c r="W315" s="167"/>
      <c r="X315" s="167"/>
      <c r="Y315" s="167"/>
      <c r="Z315" s="167"/>
      <c r="AA315" s="167"/>
      <c r="AB315" s="167"/>
      <c r="AC315" s="167"/>
      <c r="AD315" s="167"/>
    </row>
    <row r="316" spans="2:30" ht="15.75" customHeight="1">
      <c r="B316" s="104"/>
      <c r="C316" s="116"/>
      <c r="D316" s="117"/>
      <c r="E316" s="118"/>
      <c r="H316" s="119"/>
      <c r="I316" s="346"/>
      <c r="K316" s="120"/>
      <c r="L316" s="118"/>
      <c r="M316" s="117"/>
      <c r="V316" s="167"/>
      <c r="W316" s="167"/>
      <c r="X316" s="167"/>
      <c r="Y316" s="167"/>
      <c r="Z316" s="167"/>
      <c r="AA316" s="167"/>
      <c r="AB316" s="167"/>
      <c r="AC316" s="167"/>
      <c r="AD316" s="167"/>
    </row>
    <row r="317" spans="2:30" ht="15.75" customHeight="1">
      <c r="B317" s="104"/>
      <c r="C317" s="116"/>
      <c r="D317" s="117"/>
      <c r="E317" s="118"/>
      <c r="H317" s="119"/>
      <c r="I317" s="346"/>
      <c r="K317" s="120"/>
      <c r="L317" s="118"/>
      <c r="M317" s="117"/>
      <c r="V317" s="167"/>
      <c r="W317" s="167"/>
      <c r="X317" s="167"/>
      <c r="Y317" s="167"/>
      <c r="Z317" s="167"/>
      <c r="AA317" s="167"/>
      <c r="AB317" s="167"/>
      <c r="AC317" s="167"/>
      <c r="AD317" s="167"/>
    </row>
    <row r="318" spans="2:30" ht="15.75" customHeight="1">
      <c r="B318" s="104"/>
      <c r="C318" s="116"/>
      <c r="D318" s="117"/>
      <c r="E318" s="118"/>
      <c r="H318" s="119"/>
      <c r="I318" s="346"/>
      <c r="K318" s="120"/>
      <c r="L318" s="118"/>
      <c r="M318" s="117"/>
      <c r="V318" s="167"/>
      <c r="W318" s="167"/>
      <c r="X318" s="167"/>
      <c r="Y318" s="167"/>
      <c r="Z318" s="167"/>
      <c r="AA318" s="167"/>
      <c r="AB318" s="167"/>
      <c r="AC318" s="167"/>
      <c r="AD318" s="167"/>
    </row>
    <row r="319" spans="2:30" ht="15.75" customHeight="1">
      <c r="B319" s="104"/>
      <c r="C319" s="116"/>
      <c r="D319" s="117"/>
      <c r="E319" s="118"/>
      <c r="H319" s="119"/>
      <c r="I319" s="346"/>
      <c r="K319" s="120"/>
      <c r="L319" s="118"/>
      <c r="M319" s="117"/>
      <c r="V319" s="167"/>
      <c r="W319" s="167"/>
      <c r="X319" s="167"/>
      <c r="Y319" s="167"/>
      <c r="Z319" s="167"/>
      <c r="AA319" s="167"/>
      <c r="AB319" s="167"/>
      <c r="AC319" s="167"/>
      <c r="AD319" s="167"/>
    </row>
    <row r="320" spans="2:30" ht="15.75" customHeight="1">
      <c r="B320" s="104"/>
      <c r="C320" s="116"/>
      <c r="D320" s="117"/>
      <c r="E320" s="118"/>
      <c r="H320" s="119"/>
      <c r="I320" s="346"/>
      <c r="K320" s="120"/>
      <c r="L320" s="118"/>
      <c r="M320" s="117"/>
      <c r="V320" s="167"/>
      <c r="W320" s="167"/>
      <c r="X320" s="167"/>
      <c r="Y320" s="167"/>
      <c r="Z320" s="167"/>
      <c r="AA320" s="167"/>
      <c r="AB320" s="167"/>
      <c r="AC320" s="167"/>
      <c r="AD320" s="167"/>
    </row>
    <row r="321" spans="2:30" ht="15.75" customHeight="1">
      <c r="B321" s="104"/>
      <c r="C321" s="116"/>
      <c r="D321" s="117"/>
      <c r="E321" s="118"/>
      <c r="H321" s="119"/>
      <c r="I321" s="346"/>
      <c r="K321" s="120"/>
      <c r="L321" s="118"/>
      <c r="M321" s="117"/>
      <c r="V321" s="167"/>
      <c r="W321" s="167"/>
      <c r="X321" s="167"/>
      <c r="Y321" s="167"/>
      <c r="Z321" s="167"/>
      <c r="AA321" s="167"/>
      <c r="AB321" s="167"/>
      <c r="AC321" s="167"/>
      <c r="AD321" s="167"/>
    </row>
    <row r="322" spans="2:30" ht="15.75" customHeight="1">
      <c r="B322" s="104"/>
      <c r="C322" s="116"/>
      <c r="D322" s="117"/>
      <c r="E322" s="118"/>
      <c r="H322" s="119"/>
      <c r="I322" s="346"/>
      <c r="K322" s="120"/>
      <c r="L322" s="118"/>
      <c r="M322" s="117"/>
      <c r="V322" s="167"/>
      <c r="W322" s="167"/>
      <c r="X322" s="167"/>
      <c r="Y322" s="167"/>
      <c r="Z322" s="167"/>
      <c r="AA322" s="167"/>
      <c r="AB322" s="167"/>
      <c r="AC322" s="167"/>
      <c r="AD322" s="167"/>
    </row>
    <row r="323" spans="2:30" ht="15.75" customHeight="1">
      <c r="B323" s="104"/>
      <c r="C323" s="116"/>
      <c r="D323" s="117"/>
      <c r="E323" s="118"/>
      <c r="H323" s="119"/>
      <c r="I323" s="346"/>
      <c r="K323" s="120"/>
      <c r="L323" s="118"/>
      <c r="M323" s="117"/>
      <c r="V323" s="167"/>
      <c r="W323" s="167"/>
      <c r="X323" s="167"/>
      <c r="Y323" s="167"/>
      <c r="Z323" s="167"/>
      <c r="AA323" s="167"/>
      <c r="AB323" s="167"/>
      <c r="AC323" s="167"/>
      <c r="AD323" s="167"/>
    </row>
    <row r="324" spans="2:30" ht="15.75" customHeight="1">
      <c r="B324" s="104"/>
      <c r="C324" s="116"/>
      <c r="D324" s="117"/>
      <c r="E324" s="118"/>
      <c r="H324" s="119"/>
      <c r="I324" s="346"/>
      <c r="K324" s="120"/>
      <c r="L324" s="118"/>
      <c r="M324" s="117"/>
      <c r="V324" s="167"/>
      <c r="W324" s="167"/>
      <c r="X324" s="167"/>
      <c r="Y324" s="167"/>
      <c r="Z324" s="167"/>
      <c r="AA324" s="167"/>
      <c r="AB324" s="167"/>
      <c r="AC324" s="167"/>
      <c r="AD324" s="167"/>
    </row>
    <row r="325" spans="2:30" ht="15.75" customHeight="1">
      <c r="B325" s="104"/>
      <c r="C325" s="116"/>
      <c r="D325" s="117"/>
      <c r="E325" s="118"/>
      <c r="H325" s="119"/>
      <c r="I325" s="346"/>
      <c r="K325" s="120"/>
      <c r="L325" s="118"/>
      <c r="M325" s="117"/>
      <c r="V325" s="167"/>
      <c r="W325" s="167"/>
      <c r="X325" s="167"/>
      <c r="Y325" s="167"/>
      <c r="Z325" s="167"/>
      <c r="AA325" s="167"/>
      <c r="AB325" s="167"/>
      <c r="AC325" s="167"/>
      <c r="AD325" s="167"/>
    </row>
    <row r="326" spans="2:30" ht="15.75" customHeight="1">
      <c r="B326" s="104"/>
      <c r="C326" s="116"/>
      <c r="D326" s="117"/>
      <c r="E326" s="118"/>
      <c r="H326" s="119"/>
      <c r="I326" s="346"/>
      <c r="K326" s="120"/>
      <c r="L326" s="118"/>
      <c r="M326" s="117"/>
      <c r="V326" s="167"/>
      <c r="W326" s="167"/>
      <c r="X326" s="167"/>
      <c r="Y326" s="167"/>
      <c r="Z326" s="167"/>
      <c r="AA326" s="167"/>
      <c r="AB326" s="167"/>
      <c r="AC326" s="167"/>
      <c r="AD326" s="167"/>
    </row>
    <row r="327" spans="2:30" ht="15.75" customHeight="1">
      <c r="B327" s="104"/>
      <c r="C327" s="116"/>
      <c r="D327" s="117"/>
      <c r="E327" s="118"/>
      <c r="H327" s="119"/>
      <c r="I327" s="346"/>
      <c r="K327" s="120"/>
      <c r="L327" s="118"/>
      <c r="M327" s="117"/>
      <c r="V327" s="167"/>
      <c r="W327" s="167"/>
      <c r="X327" s="167"/>
      <c r="Y327" s="167"/>
      <c r="Z327" s="167"/>
      <c r="AA327" s="167"/>
      <c r="AB327" s="167"/>
      <c r="AC327" s="167"/>
      <c r="AD327" s="167"/>
    </row>
    <row r="328" spans="2:30" ht="15.75" customHeight="1">
      <c r="B328" s="104"/>
      <c r="C328" s="116"/>
      <c r="D328" s="117"/>
      <c r="E328" s="118"/>
      <c r="H328" s="119"/>
      <c r="I328" s="346"/>
      <c r="K328" s="120"/>
      <c r="L328" s="118"/>
      <c r="M328" s="117"/>
      <c r="V328" s="167"/>
      <c r="W328" s="167"/>
      <c r="X328" s="167"/>
      <c r="Y328" s="167"/>
      <c r="Z328" s="167"/>
      <c r="AA328" s="167"/>
      <c r="AB328" s="167"/>
      <c r="AC328" s="167"/>
      <c r="AD328" s="167"/>
    </row>
    <row r="329" spans="2:30" ht="15.75" customHeight="1">
      <c r="B329" s="104"/>
      <c r="C329" s="116"/>
      <c r="D329" s="117"/>
      <c r="E329" s="118"/>
      <c r="H329" s="119"/>
      <c r="I329" s="346"/>
      <c r="K329" s="120"/>
      <c r="L329" s="118"/>
      <c r="M329" s="117"/>
      <c r="V329" s="167"/>
      <c r="W329" s="167"/>
      <c r="X329" s="167"/>
      <c r="Y329" s="167"/>
      <c r="Z329" s="167"/>
      <c r="AA329" s="167"/>
      <c r="AB329" s="167"/>
      <c r="AC329" s="167"/>
      <c r="AD329" s="167"/>
    </row>
    <row r="330" spans="2:30" ht="15.75" customHeight="1">
      <c r="B330" s="104"/>
      <c r="C330" s="116"/>
      <c r="D330" s="117"/>
      <c r="E330" s="118"/>
      <c r="H330" s="119"/>
      <c r="I330" s="346"/>
      <c r="K330" s="120"/>
      <c r="L330" s="118"/>
      <c r="M330" s="117"/>
      <c r="V330" s="167"/>
      <c r="W330" s="167"/>
      <c r="X330" s="167"/>
      <c r="Y330" s="167"/>
      <c r="Z330" s="167"/>
      <c r="AA330" s="167"/>
      <c r="AB330" s="167"/>
      <c r="AC330" s="167"/>
      <c r="AD330" s="167"/>
    </row>
    <row r="331" spans="2:30" ht="15.75" customHeight="1">
      <c r="B331" s="104"/>
      <c r="C331" s="116"/>
      <c r="D331" s="117"/>
      <c r="E331" s="118"/>
      <c r="H331" s="119"/>
      <c r="I331" s="346"/>
      <c r="K331" s="120"/>
      <c r="L331" s="118"/>
      <c r="M331" s="117"/>
      <c r="V331" s="167"/>
      <c r="W331" s="167"/>
      <c r="X331" s="167"/>
      <c r="Y331" s="167"/>
      <c r="Z331" s="167"/>
      <c r="AA331" s="167"/>
      <c r="AB331" s="167"/>
      <c r="AC331" s="167"/>
      <c r="AD331" s="167"/>
    </row>
    <row r="332" spans="2:30" ht="15.75" customHeight="1">
      <c r="B332" s="104"/>
      <c r="C332" s="116"/>
      <c r="D332" s="117"/>
      <c r="E332" s="118"/>
      <c r="H332" s="119"/>
      <c r="I332" s="346"/>
      <c r="K332" s="120"/>
      <c r="L332" s="118"/>
      <c r="M332" s="117"/>
      <c r="V332" s="167"/>
      <c r="W332" s="167"/>
      <c r="X332" s="167"/>
      <c r="Y332" s="167"/>
      <c r="Z332" s="167"/>
      <c r="AA332" s="167"/>
      <c r="AB332" s="167"/>
      <c r="AC332" s="167"/>
      <c r="AD332" s="167"/>
    </row>
    <row r="333" spans="2:30" ht="15.75" customHeight="1">
      <c r="B333" s="104"/>
      <c r="C333" s="116"/>
      <c r="D333" s="117"/>
      <c r="E333" s="118"/>
      <c r="H333" s="119"/>
      <c r="I333" s="346"/>
      <c r="K333" s="120"/>
      <c r="L333" s="118"/>
      <c r="M333" s="117"/>
      <c r="V333" s="167"/>
      <c r="W333" s="167"/>
      <c r="X333" s="167"/>
      <c r="Y333" s="167"/>
      <c r="Z333" s="167"/>
      <c r="AA333" s="167"/>
      <c r="AB333" s="167"/>
      <c r="AC333" s="167"/>
      <c r="AD333" s="167"/>
    </row>
    <row r="334" spans="2:30" ht="15.75" customHeight="1">
      <c r="B334" s="104"/>
      <c r="C334" s="116"/>
      <c r="D334" s="117"/>
      <c r="E334" s="118"/>
      <c r="H334" s="119"/>
      <c r="I334" s="346"/>
      <c r="K334" s="120"/>
      <c r="L334" s="118"/>
      <c r="M334" s="117"/>
      <c r="V334" s="167"/>
      <c r="W334" s="167"/>
      <c r="X334" s="167"/>
      <c r="Y334" s="167"/>
      <c r="Z334" s="167"/>
      <c r="AA334" s="167"/>
      <c r="AB334" s="167"/>
      <c r="AC334" s="167"/>
      <c r="AD334" s="167"/>
    </row>
    <row r="335" spans="2:30" ht="15.75" customHeight="1">
      <c r="B335" s="104"/>
      <c r="C335" s="116"/>
      <c r="D335" s="117"/>
      <c r="E335" s="118"/>
      <c r="H335" s="119"/>
      <c r="I335" s="346"/>
      <c r="K335" s="120"/>
      <c r="L335" s="118"/>
      <c r="M335" s="117"/>
      <c r="V335" s="167"/>
      <c r="W335" s="167"/>
      <c r="X335" s="167"/>
      <c r="Y335" s="167"/>
      <c r="Z335" s="167"/>
      <c r="AA335" s="167"/>
      <c r="AB335" s="167"/>
      <c r="AC335" s="167"/>
      <c r="AD335" s="167"/>
    </row>
    <row r="336" spans="2:30" ht="15.75" customHeight="1">
      <c r="B336" s="104"/>
      <c r="C336" s="116"/>
      <c r="D336" s="117"/>
      <c r="E336" s="118"/>
      <c r="H336" s="119"/>
      <c r="I336" s="346"/>
      <c r="K336" s="120"/>
      <c r="L336" s="118"/>
      <c r="M336" s="117"/>
      <c r="V336" s="167"/>
      <c r="W336" s="167"/>
      <c r="X336" s="167"/>
      <c r="Y336" s="167"/>
      <c r="Z336" s="167"/>
      <c r="AA336" s="167"/>
      <c r="AB336" s="167"/>
      <c r="AC336" s="167"/>
      <c r="AD336" s="167"/>
    </row>
    <row r="337" spans="2:30" ht="15.75" customHeight="1">
      <c r="B337" s="104"/>
      <c r="C337" s="116"/>
      <c r="D337" s="117"/>
      <c r="E337" s="118"/>
      <c r="H337" s="119"/>
      <c r="I337" s="346"/>
      <c r="K337" s="120"/>
      <c r="L337" s="118"/>
      <c r="M337" s="117"/>
      <c r="V337" s="167"/>
      <c r="W337" s="167"/>
      <c r="X337" s="167"/>
      <c r="Y337" s="167"/>
      <c r="Z337" s="167"/>
      <c r="AA337" s="167"/>
      <c r="AB337" s="167"/>
      <c r="AC337" s="167"/>
      <c r="AD337" s="167"/>
    </row>
    <row r="338" spans="2:30" ht="15.75" customHeight="1">
      <c r="B338" s="104"/>
      <c r="C338" s="116"/>
      <c r="D338" s="117"/>
      <c r="E338" s="118"/>
      <c r="H338" s="119"/>
      <c r="I338" s="346"/>
      <c r="K338" s="120"/>
      <c r="L338" s="118"/>
      <c r="M338" s="117"/>
      <c r="V338" s="167"/>
      <c r="W338" s="167"/>
      <c r="X338" s="167"/>
      <c r="Y338" s="167"/>
      <c r="Z338" s="167"/>
      <c r="AA338" s="167"/>
      <c r="AB338" s="167"/>
      <c r="AC338" s="167"/>
      <c r="AD338" s="167"/>
    </row>
    <row r="339" spans="2:30" ht="15.75" customHeight="1">
      <c r="B339" s="104"/>
      <c r="C339" s="116"/>
      <c r="D339" s="117"/>
      <c r="E339" s="118"/>
      <c r="H339" s="119"/>
      <c r="I339" s="346"/>
      <c r="K339" s="120"/>
      <c r="L339" s="118"/>
      <c r="M339" s="117"/>
      <c r="V339" s="167"/>
      <c r="W339" s="167"/>
      <c r="X339" s="167"/>
      <c r="Y339" s="167"/>
      <c r="Z339" s="167"/>
      <c r="AA339" s="167"/>
      <c r="AB339" s="167"/>
      <c r="AC339" s="167"/>
      <c r="AD339" s="167"/>
    </row>
    <row r="340" spans="2:30" ht="15.75" customHeight="1">
      <c r="B340" s="104"/>
      <c r="C340" s="116"/>
      <c r="D340" s="117"/>
      <c r="E340" s="118"/>
      <c r="H340" s="119"/>
      <c r="I340" s="346"/>
      <c r="K340" s="120"/>
      <c r="L340" s="118"/>
      <c r="M340" s="117"/>
      <c r="V340" s="167"/>
      <c r="W340" s="167"/>
      <c r="X340" s="167"/>
      <c r="Y340" s="167"/>
      <c r="Z340" s="167"/>
      <c r="AA340" s="167"/>
      <c r="AB340" s="167"/>
      <c r="AC340" s="167"/>
      <c r="AD340" s="167"/>
    </row>
    <row r="341" spans="2:30" ht="15.75" customHeight="1">
      <c r="B341" s="104"/>
      <c r="C341" s="116"/>
      <c r="D341" s="117"/>
      <c r="E341" s="118"/>
      <c r="H341" s="119"/>
      <c r="I341" s="346"/>
      <c r="K341" s="120"/>
      <c r="L341" s="118"/>
      <c r="M341" s="117"/>
      <c r="V341" s="167"/>
      <c r="W341" s="167"/>
      <c r="X341" s="167"/>
      <c r="Y341" s="167"/>
      <c r="Z341" s="167"/>
      <c r="AA341" s="167"/>
      <c r="AB341" s="167"/>
      <c r="AC341" s="167"/>
      <c r="AD341" s="167"/>
    </row>
    <row r="342" spans="2:30" ht="15.75" customHeight="1">
      <c r="B342" s="104"/>
      <c r="C342" s="116"/>
      <c r="D342" s="117"/>
      <c r="E342" s="118"/>
      <c r="H342" s="119"/>
      <c r="I342" s="346"/>
      <c r="K342" s="120"/>
      <c r="L342" s="118"/>
      <c r="M342" s="117"/>
      <c r="V342" s="167"/>
      <c r="W342" s="167"/>
      <c r="X342" s="167"/>
      <c r="Y342" s="167"/>
      <c r="Z342" s="167"/>
      <c r="AA342" s="167"/>
      <c r="AB342" s="167"/>
      <c r="AC342" s="167"/>
      <c r="AD342" s="167"/>
    </row>
    <row r="343" spans="2:30" ht="15.75" customHeight="1">
      <c r="B343" s="104"/>
      <c r="C343" s="116"/>
      <c r="D343" s="117"/>
      <c r="E343" s="118"/>
      <c r="H343" s="119"/>
      <c r="I343" s="346"/>
      <c r="K343" s="120"/>
      <c r="L343" s="118"/>
      <c r="M343" s="117"/>
      <c r="V343" s="167"/>
      <c r="W343" s="167"/>
      <c r="X343" s="167"/>
      <c r="Y343" s="167"/>
      <c r="Z343" s="167"/>
      <c r="AA343" s="167"/>
      <c r="AB343" s="167"/>
      <c r="AC343" s="167"/>
      <c r="AD343" s="167"/>
    </row>
    <row r="344" spans="2:30" ht="15.75" customHeight="1">
      <c r="B344" s="104"/>
      <c r="C344" s="116"/>
      <c r="D344" s="117"/>
      <c r="E344" s="118"/>
      <c r="H344" s="119"/>
      <c r="I344" s="346"/>
      <c r="K344" s="120"/>
      <c r="L344" s="118"/>
      <c r="M344" s="117"/>
      <c r="V344" s="167"/>
      <c r="W344" s="167"/>
      <c r="X344" s="167"/>
      <c r="Y344" s="167"/>
      <c r="Z344" s="167"/>
      <c r="AA344" s="167"/>
      <c r="AB344" s="167"/>
      <c r="AC344" s="167"/>
      <c r="AD344" s="167"/>
    </row>
    <row r="345" spans="2:30" ht="15.75" customHeight="1">
      <c r="B345" s="104"/>
      <c r="C345" s="116"/>
      <c r="D345" s="117"/>
      <c r="E345" s="118"/>
      <c r="H345" s="119"/>
      <c r="I345" s="346"/>
      <c r="K345" s="120"/>
      <c r="L345" s="118"/>
      <c r="M345" s="117"/>
      <c r="V345" s="167"/>
      <c r="W345" s="167"/>
      <c r="X345" s="167"/>
      <c r="Y345" s="167"/>
      <c r="Z345" s="167"/>
      <c r="AA345" s="167"/>
      <c r="AB345" s="167"/>
      <c r="AC345" s="167"/>
      <c r="AD345" s="167"/>
    </row>
    <row r="346" spans="2:30" ht="15.75" customHeight="1">
      <c r="B346" s="104"/>
      <c r="C346" s="116"/>
      <c r="D346" s="117"/>
      <c r="E346" s="118"/>
      <c r="H346" s="119"/>
      <c r="I346" s="346"/>
      <c r="K346" s="120"/>
      <c r="L346" s="118"/>
      <c r="M346" s="117"/>
      <c r="V346" s="167"/>
      <c r="W346" s="167"/>
      <c r="X346" s="167"/>
      <c r="Y346" s="167"/>
      <c r="Z346" s="167"/>
      <c r="AA346" s="167"/>
      <c r="AB346" s="167"/>
      <c r="AC346" s="167"/>
      <c r="AD346" s="167"/>
    </row>
    <row r="347" spans="2:30" ht="15.75" customHeight="1">
      <c r="B347" s="104"/>
      <c r="C347" s="116"/>
      <c r="D347" s="117"/>
      <c r="E347" s="118"/>
      <c r="H347" s="119"/>
      <c r="I347" s="346"/>
      <c r="K347" s="120"/>
      <c r="L347" s="118"/>
      <c r="M347" s="117"/>
      <c r="V347" s="167"/>
      <c r="W347" s="167"/>
      <c r="X347" s="167"/>
      <c r="Y347" s="167"/>
      <c r="Z347" s="167"/>
      <c r="AA347" s="167"/>
      <c r="AB347" s="167"/>
      <c r="AC347" s="167"/>
      <c r="AD347" s="167"/>
    </row>
    <row r="348" spans="2:30" ht="15.75" customHeight="1">
      <c r="B348" s="104"/>
      <c r="C348" s="116"/>
      <c r="D348" s="117"/>
      <c r="E348" s="118"/>
      <c r="H348" s="119"/>
      <c r="I348" s="346"/>
      <c r="K348" s="120"/>
      <c r="L348" s="118"/>
      <c r="M348" s="117"/>
      <c r="V348" s="167"/>
      <c r="W348" s="167"/>
      <c r="X348" s="167"/>
      <c r="Y348" s="167"/>
      <c r="Z348" s="167"/>
      <c r="AA348" s="167"/>
      <c r="AB348" s="167"/>
      <c r="AC348" s="167"/>
      <c r="AD348" s="167"/>
    </row>
    <row r="349" spans="2:30" ht="15.75" customHeight="1">
      <c r="B349" s="104"/>
      <c r="C349" s="116"/>
      <c r="D349" s="117"/>
      <c r="E349" s="118"/>
      <c r="H349" s="119"/>
      <c r="I349" s="346"/>
      <c r="K349" s="120"/>
      <c r="L349" s="118"/>
      <c r="M349" s="117"/>
      <c r="V349" s="167"/>
      <c r="W349" s="167"/>
      <c r="X349" s="167"/>
      <c r="Y349" s="167"/>
      <c r="Z349" s="167"/>
      <c r="AA349" s="167"/>
      <c r="AB349" s="167"/>
      <c r="AC349" s="167"/>
      <c r="AD349" s="167"/>
    </row>
    <row r="350" spans="2:30" ht="15.75" customHeight="1">
      <c r="B350" s="104"/>
      <c r="C350" s="116"/>
      <c r="D350" s="117"/>
      <c r="E350" s="118"/>
      <c r="H350" s="119"/>
      <c r="I350" s="346"/>
      <c r="K350" s="120"/>
      <c r="L350" s="118"/>
      <c r="M350" s="117"/>
      <c r="V350" s="167"/>
      <c r="W350" s="167"/>
      <c r="X350" s="167"/>
      <c r="Y350" s="167"/>
      <c r="Z350" s="167"/>
      <c r="AA350" s="167"/>
      <c r="AB350" s="167"/>
      <c r="AC350" s="167"/>
      <c r="AD350" s="167"/>
    </row>
    <row r="351" spans="2:30" ht="15.75" customHeight="1">
      <c r="B351" s="104"/>
      <c r="C351" s="116"/>
      <c r="D351" s="117"/>
      <c r="E351" s="118"/>
      <c r="H351" s="119"/>
      <c r="I351" s="346"/>
      <c r="K351" s="120"/>
      <c r="L351" s="118"/>
      <c r="M351" s="117"/>
      <c r="V351" s="167"/>
      <c r="W351" s="167"/>
      <c r="X351" s="167"/>
      <c r="Y351" s="167"/>
      <c r="Z351" s="167"/>
      <c r="AA351" s="167"/>
      <c r="AB351" s="167"/>
      <c r="AC351" s="167"/>
      <c r="AD351" s="167"/>
    </row>
    <row r="352" spans="2:30" ht="15.75" customHeight="1">
      <c r="B352" s="104"/>
      <c r="C352" s="116"/>
      <c r="D352" s="117"/>
      <c r="E352" s="118"/>
      <c r="H352" s="119"/>
      <c r="I352" s="346"/>
      <c r="K352" s="120"/>
      <c r="L352" s="118"/>
      <c r="M352" s="117"/>
      <c r="V352" s="167"/>
      <c r="W352" s="167"/>
      <c r="X352" s="167"/>
      <c r="Y352" s="167"/>
      <c r="Z352" s="167"/>
      <c r="AA352" s="167"/>
      <c r="AB352" s="167"/>
      <c r="AC352" s="167"/>
      <c r="AD352" s="167"/>
    </row>
    <row r="353" spans="2:30" ht="15.75" customHeight="1">
      <c r="B353" s="104"/>
      <c r="C353" s="116"/>
      <c r="D353" s="117"/>
      <c r="E353" s="118"/>
      <c r="H353" s="119"/>
      <c r="I353" s="346"/>
      <c r="K353" s="120"/>
      <c r="L353" s="118"/>
      <c r="M353" s="117"/>
      <c r="V353" s="167"/>
      <c r="W353" s="167"/>
      <c r="X353" s="167"/>
      <c r="Y353" s="167"/>
      <c r="Z353" s="167"/>
      <c r="AA353" s="167"/>
      <c r="AB353" s="167"/>
      <c r="AC353" s="167"/>
      <c r="AD353" s="167"/>
    </row>
    <row r="354" spans="2:30" ht="15.75" customHeight="1">
      <c r="B354" s="104"/>
      <c r="C354" s="116"/>
      <c r="D354" s="117"/>
      <c r="E354" s="118"/>
      <c r="H354" s="119"/>
      <c r="I354" s="346"/>
      <c r="K354" s="120"/>
      <c r="L354" s="118"/>
      <c r="M354" s="117"/>
      <c r="V354" s="167"/>
      <c r="W354" s="167"/>
      <c r="X354" s="167"/>
      <c r="Y354" s="167"/>
      <c r="Z354" s="167"/>
      <c r="AA354" s="167"/>
      <c r="AB354" s="167"/>
      <c r="AC354" s="167"/>
      <c r="AD354" s="167"/>
    </row>
    <row r="355" spans="2:30" ht="15.75" customHeight="1">
      <c r="B355" s="104"/>
      <c r="C355" s="116"/>
      <c r="D355" s="117"/>
      <c r="E355" s="118"/>
      <c r="H355" s="119"/>
      <c r="I355" s="346"/>
      <c r="K355" s="120"/>
      <c r="L355" s="118"/>
      <c r="M355" s="117"/>
      <c r="V355" s="167"/>
      <c r="W355" s="167"/>
      <c r="X355" s="167"/>
      <c r="Y355" s="167"/>
      <c r="Z355" s="167"/>
      <c r="AA355" s="167"/>
      <c r="AB355" s="167"/>
      <c r="AC355" s="167"/>
      <c r="AD355" s="167"/>
    </row>
    <row r="356" spans="2:30" ht="15.75" customHeight="1">
      <c r="B356" s="104"/>
      <c r="C356" s="116"/>
      <c r="D356" s="117"/>
      <c r="E356" s="118"/>
      <c r="H356" s="119"/>
      <c r="I356" s="346"/>
      <c r="K356" s="120"/>
      <c r="L356" s="118"/>
      <c r="M356" s="117"/>
      <c r="V356" s="167"/>
      <c r="W356" s="167"/>
      <c r="X356" s="167"/>
      <c r="Y356" s="167"/>
      <c r="Z356" s="167"/>
      <c r="AA356" s="167"/>
      <c r="AB356" s="167"/>
      <c r="AC356" s="167"/>
      <c r="AD356" s="167"/>
    </row>
    <row r="357" spans="2:30" ht="15.75" customHeight="1">
      <c r="B357" s="104"/>
      <c r="C357" s="116"/>
      <c r="D357" s="117"/>
      <c r="E357" s="118"/>
      <c r="H357" s="119"/>
      <c r="I357" s="346"/>
      <c r="K357" s="120"/>
      <c r="L357" s="118"/>
      <c r="M357" s="117"/>
      <c r="V357" s="167"/>
      <c r="W357" s="167"/>
      <c r="X357" s="167"/>
      <c r="Y357" s="167"/>
      <c r="Z357" s="167"/>
      <c r="AA357" s="167"/>
      <c r="AB357" s="167"/>
      <c r="AC357" s="167"/>
      <c r="AD357" s="167"/>
    </row>
    <row r="358" spans="2:30" ht="15.75" customHeight="1">
      <c r="B358" s="104"/>
      <c r="C358" s="116"/>
      <c r="D358" s="117"/>
      <c r="E358" s="118"/>
      <c r="H358" s="119"/>
      <c r="I358" s="346"/>
      <c r="K358" s="120"/>
      <c r="L358" s="118"/>
      <c r="M358" s="117"/>
      <c r="V358" s="167"/>
      <c r="W358" s="167"/>
      <c r="X358" s="167"/>
      <c r="Y358" s="167"/>
      <c r="Z358" s="167"/>
      <c r="AA358" s="167"/>
      <c r="AB358" s="167"/>
      <c r="AC358" s="167"/>
      <c r="AD358" s="167"/>
    </row>
    <row r="359" spans="2:30" ht="15.75" customHeight="1">
      <c r="B359" s="104"/>
      <c r="C359" s="116"/>
      <c r="D359" s="117"/>
      <c r="E359" s="118"/>
      <c r="H359" s="119"/>
      <c r="I359" s="346"/>
      <c r="K359" s="120"/>
      <c r="L359" s="118"/>
      <c r="M359" s="117"/>
      <c r="V359" s="167"/>
      <c r="W359" s="167"/>
      <c r="X359" s="167"/>
      <c r="Y359" s="167"/>
      <c r="Z359" s="167"/>
      <c r="AA359" s="167"/>
      <c r="AB359" s="167"/>
      <c r="AC359" s="167"/>
      <c r="AD359" s="167"/>
    </row>
    <row r="360" spans="2:30" ht="15.75" customHeight="1">
      <c r="B360" s="104"/>
      <c r="C360" s="116"/>
      <c r="D360" s="117"/>
      <c r="E360" s="118"/>
      <c r="H360" s="119"/>
      <c r="I360" s="346"/>
      <c r="K360" s="120"/>
      <c r="L360" s="118"/>
      <c r="M360" s="117"/>
      <c r="V360" s="167"/>
      <c r="W360" s="167"/>
      <c r="X360" s="167"/>
      <c r="Y360" s="167"/>
      <c r="Z360" s="167"/>
      <c r="AA360" s="167"/>
      <c r="AB360" s="167"/>
      <c r="AC360" s="167"/>
      <c r="AD360" s="167"/>
    </row>
    <row r="361" spans="2:30" ht="15.75" customHeight="1">
      <c r="B361" s="104"/>
      <c r="C361" s="116"/>
      <c r="D361" s="117"/>
      <c r="E361" s="118"/>
      <c r="H361" s="119"/>
      <c r="I361" s="346"/>
      <c r="K361" s="120"/>
      <c r="L361" s="118"/>
      <c r="M361" s="117"/>
      <c r="V361" s="167"/>
      <c r="W361" s="167"/>
      <c r="X361" s="167"/>
      <c r="Y361" s="167"/>
      <c r="Z361" s="167"/>
      <c r="AA361" s="167"/>
      <c r="AB361" s="167"/>
      <c r="AC361" s="167"/>
      <c r="AD361" s="167"/>
    </row>
    <row r="362" spans="2:30" ht="15.75" customHeight="1">
      <c r="B362" s="104"/>
      <c r="C362" s="116"/>
      <c r="D362" s="117"/>
      <c r="E362" s="118"/>
      <c r="H362" s="119"/>
      <c r="I362" s="346"/>
      <c r="K362" s="120"/>
      <c r="L362" s="118"/>
      <c r="M362" s="117"/>
      <c r="V362" s="167"/>
      <c r="W362" s="167"/>
      <c r="X362" s="167"/>
      <c r="Y362" s="167"/>
      <c r="Z362" s="167"/>
      <c r="AA362" s="167"/>
      <c r="AB362" s="167"/>
      <c r="AC362" s="167"/>
      <c r="AD362" s="167"/>
    </row>
    <row r="363" spans="2:30" ht="15.75" customHeight="1">
      <c r="B363" s="104"/>
      <c r="C363" s="116"/>
      <c r="D363" s="117"/>
      <c r="E363" s="118"/>
      <c r="H363" s="119"/>
      <c r="I363" s="346"/>
      <c r="K363" s="120"/>
      <c r="L363" s="118"/>
      <c r="M363" s="117"/>
      <c r="V363" s="167"/>
      <c r="W363" s="167"/>
      <c r="X363" s="167"/>
      <c r="Y363" s="167"/>
      <c r="Z363" s="167"/>
      <c r="AA363" s="167"/>
      <c r="AB363" s="167"/>
      <c r="AC363" s="167"/>
      <c r="AD363" s="167"/>
    </row>
    <row r="364" spans="2:30" ht="15.75" customHeight="1">
      <c r="B364" s="104"/>
      <c r="C364" s="116"/>
      <c r="D364" s="117"/>
      <c r="E364" s="118"/>
      <c r="H364" s="119"/>
      <c r="I364" s="346"/>
      <c r="K364" s="120"/>
      <c r="L364" s="118"/>
      <c r="M364" s="117"/>
      <c r="V364" s="167"/>
      <c r="W364" s="167"/>
      <c r="X364" s="167"/>
      <c r="Y364" s="167"/>
      <c r="Z364" s="167"/>
      <c r="AA364" s="167"/>
      <c r="AB364" s="167"/>
      <c r="AC364" s="167"/>
      <c r="AD364" s="167"/>
    </row>
    <row r="365" spans="2:30" ht="15.75" customHeight="1">
      <c r="B365" s="104"/>
      <c r="C365" s="116"/>
      <c r="D365" s="117"/>
      <c r="E365" s="118"/>
      <c r="H365" s="119"/>
      <c r="I365" s="346"/>
      <c r="K365" s="120"/>
      <c r="L365" s="118"/>
      <c r="M365" s="117"/>
      <c r="V365" s="167"/>
      <c r="W365" s="167"/>
      <c r="X365" s="167"/>
      <c r="Y365" s="167"/>
      <c r="Z365" s="167"/>
      <c r="AA365" s="167"/>
      <c r="AB365" s="167"/>
      <c r="AC365" s="167"/>
      <c r="AD365" s="167"/>
    </row>
    <row r="366" spans="2:30" ht="15.75" customHeight="1">
      <c r="B366" s="104"/>
      <c r="C366" s="116"/>
      <c r="D366" s="117"/>
      <c r="E366" s="118"/>
      <c r="H366" s="119"/>
      <c r="I366" s="346"/>
      <c r="K366" s="120"/>
      <c r="L366" s="118"/>
      <c r="M366" s="117"/>
      <c r="V366" s="167"/>
      <c r="W366" s="167"/>
      <c r="X366" s="167"/>
      <c r="Y366" s="167"/>
      <c r="Z366" s="167"/>
      <c r="AA366" s="167"/>
      <c r="AB366" s="167"/>
      <c r="AC366" s="167"/>
      <c r="AD366" s="167"/>
    </row>
    <row r="367" spans="2:30" ht="15.75" customHeight="1">
      <c r="B367" s="104"/>
      <c r="C367" s="116"/>
      <c r="D367" s="117"/>
      <c r="E367" s="118"/>
      <c r="H367" s="119"/>
      <c r="I367" s="346"/>
      <c r="K367" s="120"/>
      <c r="L367" s="118"/>
      <c r="M367" s="117"/>
      <c r="V367" s="167"/>
      <c r="W367" s="167"/>
      <c r="X367" s="167"/>
      <c r="Y367" s="167"/>
      <c r="Z367" s="167"/>
      <c r="AA367" s="167"/>
      <c r="AB367" s="167"/>
      <c r="AC367" s="167"/>
      <c r="AD367" s="167"/>
    </row>
    <row r="368" spans="2:30" ht="15.75" customHeight="1">
      <c r="B368" s="104"/>
      <c r="C368" s="116"/>
      <c r="D368" s="117"/>
      <c r="E368" s="118"/>
      <c r="H368" s="119"/>
      <c r="I368" s="346"/>
      <c r="K368" s="120"/>
      <c r="L368" s="118"/>
      <c r="M368" s="117"/>
      <c r="V368" s="167"/>
      <c r="W368" s="167"/>
      <c r="X368" s="167"/>
      <c r="Y368" s="167"/>
      <c r="Z368" s="167"/>
      <c r="AA368" s="167"/>
      <c r="AB368" s="167"/>
      <c r="AC368" s="167"/>
      <c r="AD368" s="167"/>
    </row>
    <row r="369" spans="2:30" ht="15.75" customHeight="1">
      <c r="B369" s="104"/>
      <c r="C369" s="116"/>
      <c r="D369" s="117"/>
      <c r="E369" s="118"/>
      <c r="H369" s="119"/>
      <c r="I369" s="346"/>
      <c r="K369" s="120"/>
      <c r="L369" s="118"/>
      <c r="M369" s="117"/>
      <c r="V369" s="167"/>
      <c r="W369" s="167"/>
      <c r="X369" s="167"/>
      <c r="Y369" s="167"/>
      <c r="Z369" s="167"/>
      <c r="AA369" s="167"/>
      <c r="AB369" s="167"/>
      <c r="AC369" s="167"/>
      <c r="AD369" s="167"/>
    </row>
    <row r="370" spans="2:30" ht="15.75" customHeight="1">
      <c r="B370" s="104"/>
      <c r="C370" s="116"/>
      <c r="D370" s="117"/>
      <c r="E370" s="118"/>
      <c r="H370" s="119"/>
      <c r="I370" s="346"/>
      <c r="K370" s="120"/>
      <c r="L370" s="118"/>
      <c r="M370" s="117"/>
      <c r="V370" s="167"/>
      <c r="W370" s="167"/>
      <c r="X370" s="167"/>
      <c r="Y370" s="167"/>
      <c r="Z370" s="167"/>
      <c r="AA370" s="167"/>
      <c r="AB370" s="167"/>
      <c r="AC370" s="167"/>
      <c r="AD370" s="167"/>
    </row>
    <row r="371" spans="2:30" ht="15.75" customHeight="1">
      <c r="B371" s="104"/>
      <c r="C371" s="116"/>
      <c r="D371" s="117"/>
      <c r="E371" s="118"/>
      <c r="H371" s="119"/>
      <c r="I371" s="346"/>
      <c r="K371" s="120"/>
      <c r="L371" s="118"/>
      <c r="M371" s="117"/>
      <c r="V371" s="167"/>
      <c r="W371" s="167"/>
      <c r="X371" s="167"/>
      <c r="Y371" s="167"/>
      <c r="Z371" s="167"/>
      <c r="AA371" s="167"/>
      <c r="AB371" s="167"/>
      <c r="AC371" s="167"/>
      <c r="AD371" s="167"/>
    </row>
    <row r="372" spans="2:30" ht="15.75" customHeight="1">
      <c r="B372" s="104"/>
      <c r="C372" s="116"/>
      <c r="D372" s="117"/>
      <c r="E372" s="118"/>
      <c r="H372" s="119"/>
      <c r="I372" s="346"/>
      <c r="K372" s="120"/>
      <c r="L372" s="118"/>
      <c r="M372" s="117"/>
      <c r="V372" s="167"/>
      <c r="W372" s="167"/>
      <c r="X372" s="167"/>
      <c r="Y372" s="167"/>
      <c r="Z372" s="167"/>
      <c r="AA372" s="167"/>
      <c r="AB372" s="167"/>
      <c r="AC372" s="167"/>
      <c r="AD372" s="167"/>
    </row>
    <row r="373" spans="2:30" ht="15.75" customHeight="1">
      <c r="B373" s="104"/>
      <c r="C373" s="116"/>
      <c r="D373" s="117"/>
      <c r="E373" s="118"/>
      <c r="H373" s="119"/>
      <c r="I373" s="346"/>
      <c r="K373" s="120"/>
      <c r="L373" s="118"/>
      <c r="M373" s="117"/>
      <c r="V373" s="167"/>
      <c r="W373" s="167"/>
      <c r="X373" s="167"/>
      <c r="Y373" s="167"/>
      <c r="Z373" s="167"/>
      <c r="AA373" s="167"/>
      <c r="AB373" s="167"/>
      <c r="AC373" s="167"/>
      <c r="AD373" s="167"/>
    </row>
    <row r="374" spans="2:30" ht="15.75" customHeight="1">
      <c r="B374" s="104"/>
      <c r="C374" s="116"/>
      <c r="D374" s="117"/>
      <c r="E374" s="118"/>
      <c r="H374" s="119"/>
      <c r="I374" s="346"/>
      <c r="K374" s="120"/>
      <c r="L374" s="118"/>
      <c r="M374" s="117"/>
      <c r="V374" s="167"/>
      <c r="W374" s="167"/>
      <c r="X374" s="167"/>
      <c r="Y374" s="167"/>
      <c r="Z374" s="167"/>
      <c r="AA374" s="167"/>
      <c r="AB374" s="167"/>
      <c r="AC374" s="167"/>
      <c r="AD374" s="167"/>
    </row>
    <row r="375" spans="2:30" ht="15.75" customHeight="1">
      <c r="B375" s="104"/>
      <c r="C375" s="116"/>
      <c r="D375" s="117"/>
      <c r="E375" s="118"/>
      <c r="H375" s="119"/>
      <c r="I375" s="346"/>
      <c r="K375" s="120"/>
      <c r="L375" s="118"/>
      <c r="M375" s="117"/>
      <c r="V375" s="167"/>
      <c r="W375" s="167"/>
      <c r="X375" s="167"/>
      <c r="Y375" s="167"/>
      <c r="Z375" s="167"/>
      <c r="AA375" s="167"/>
      <c r="AB375" s="167"/>
      <c r="AC375" s="167"/>
      <c r="AD375" s="167"/>
    </row>
    <row r="376" spans="2:30" ht="15.75" customHeight="1">
      <c r="B376" s="104"/>
      <c r="C376" s="116"/>
      <c r="D376" s="117"/>
      <c r="E376" s="118"/>
      <c r="H376" s="119"/>
      <c r="I376" s="346"/>
      <c r="K376" s="120"/>
      <c r="L376" s="118"/>
      <c r="M376" s="117"/>
      <c r="V376" s="167"/>
      <c r="W376" s="167"/>
      <c r="X376" s="167"/>
      <c r="Y376" s="167"/>
      <c r="Z376" s="167"/>
      <c r="AA376" s="167"/>
      <c r="AB376" s="167"/>
      <c r="AC376" s="167"/>
      <c r="AD376" s="167"/>
    </row>
    <row r="377" spans="2:30" ht="15.75" customHeight="1">
      <c r="B377" s="104"/>
      <c r="C377" s="116"/>
      <c r="D377" s="117"/>
      <c r="E377" s="118"/>
      <c r="H377" s="119"/>
      <c r="I377" s="346"/>
      <c r="K377" s="120"/>
      <c r="L377" s="118"/>
      <c r="M377" s="117"/>
      <c r="V377" s="167"/>
      <c r="W377" s="167"/>
      <c r="X377" s="167"/>
      <c r="Y377" s="167"/>
      <c r="Z377" s="167"/>
      <c r="AA377" s="167"/>
      <c r="AB377" s="167"/>
      <c r="AC377" s="167"/>
      <c r="AD377" s="167"/>
    </row>
    <row r="378" spans="2:30" ht="15.75" customHeight="1">
      <c r="B378" s="104"/>
      <c r="C378" s="116"/>
      <c r="D378" s="117"/>
      <c r="E378" s="118"/>
      <c r="H378" s="119"/>
      <c r="I378" s="346"/>
      <c r="K378" s="120"/>
      <c r="L378" s="118"/>
      <c r="M378" s="117"/>
      <c r="V378" s="167"/>
      <c r="W378" s="167"/>
      <c r="X378" s="167"/>
      <c r="Y378" s="167"/>
      <c r="Z378" s="167"/>
      <c r="AA378" s="167"/>
      <c r="AB378" s="167"/>
      <c r="AC378" s="167"/>
      <c r="AD378" s="167"/>
    </row>
    <row r="379" spans="2:30" ht="15.75" customHeight="1">
      <c r="B379" s="104"/>
      <c r="C379" s="116"/>
      <c r="D379" s="117"/>
      <c r="E379" s="118"/>
      <c r="H379" s="119"/>
      <c r="I379" s="346"/>
      <c r="K379" s="120"/>
      <c r="L379" s="118"/>
      <c r="M379" s="117"/>
      <c r="V379" s="167"/>
      <c r="W379" s="167"/>
      <c r="X379" s="167"/>
      <c r="Y379" s="167"/>
      <c r="Z379" s="167"/>
      <c r="AA379" s="167"/>
      <c r="AB379" s="167"/>
      <c r="AC379" s="167"/>
      <c r="AD379" s="167"/>
    </row>
    <row r="380" spans="2:30" ht="15.75" customHeight="1">
      <c r="B380" s="104"/>
      <c r="C380" s="116"/>
      <c r="D380" s="117"/>
      <c r="E380" s="118"/>
      <c r="H380" s="119"/>
      <c r="I380" s="346"/>
      <c r="K380" s="120"/>
      <c r="L380" s="118"/>
      <c r="M380" s="117"/>
      <c r="V380" s="167"/>
      <c r="W380" s="167"/>
      <c r="X380" s="167"/>
      <c r="Y380" s="167"/>
      <c r="Z380" s="167"/>
      <c r="AA380" s="167"/>
      <c r="AB380" s="167"/>
      <c r="AC380" s="167"/>
      <c r="AD380" s="167"/>
    </row>
    <row r="381" spans="2:30" ht="15.75" customHeight="1">
      <c r="B381" s="104"/>
      <c r="C381" s="116"/>
      <c r="D381" s="117"/>
      <c r="E381" s="118"/>
      <c r="H381" s="119"/>
      <c r="I381" s="346"/>
      <c r="K381" s="120"/>
      <c r="L381" s="118"/>
      <c r="M381" s="117"/>
      <c r="V381" s="167"/>
      <c r="W381" s="167"/>
      <c r="X381" s="167"/>
      <c r="Y381" s="167"/>
      <c r="Z381" s="167"/>
      <c r="AA381" s="167"/>
      <c r="AB381" s="167"/>
      <c r="AC381" s="167"/>
      <c r="AD381" s="167"/>
    </row>
    <row r="382" spans="2:30" ht="15.75" customHeight="1">
      <c r="B382" s="104"/>
      <c r="C382" s="116"/>
      <c r="D382" s="117"/>
      <c r="E382" s="118"/>
      <c r="H382" s="119"/>
      <c r="I382" s="346"/>
      <c r="K382" s="120"/>
      <c r="L382" s="118"/>
      <c r="M382" s="117"/>
      <c r="V382" s="167"/>
      <c r="W382" s="167"/>
      <c r="X382" s="167"/>
      <c r="Y382" s="167"/>
      <c r="Z382" s="167"/>
      <c r="AA382" s="167"/>
      <c r="AB382" s="167"/>
      <c r="AC382" s="167"/>
      <c r="AD382" s="167"/>
    </row>
    <row r="383" spans="2:30" ht="15.75" customHeight="1">
      <c r="B383" s="104"/>
      <c r="C383" s="116"/>
      <c r="D383" s="117"/>
      <c r="E383" s="118"/>
      <c r="H383" s="119"/>
      <c r="I383" s="346"/>
      <c r="K383" s="120"/>
      <c r="L383" s="118"/>
      <c r="M383" s="117"/>
      <c r="V383" s="167"/>
      <c r="W383" s="167"/>
      <c r="X383" s="167"/>
      <c r="Y383" s="167"/>
      <c r="Z383" s="167"/>
      <c r="AA383" s="167"/>
      <c r="AB383" s="167"/>
      <c r="AC383" s="167"/>
      <c r="AD383" s="167"/>
    </row>
    <row r="384" spans="2:30" ht="15.75" customHeight="1">
      <c r="B384" s="104"/>
      <c r="C384" s="116"/>
      <c r="D384" s="117"/>
      <c r="E384" s="118"/>
      <c r="H384" s="119"/>
      <c r="I384" s="346"/>
      <c r="K384" s="120"/>
      <c r="L384" s="118"/>
      <c r="M384" s="117"/>
      <c r="V384" s="167"/>
      <c r="W384" s="167"/>
      <c r="X384" s="167"/>
      <c r="Y384" s="167"/>
      <c r="Z384" s="167"/>
      <c r="AA384" s="167"/>
      <c r="AB384" s="167"/>
      <c r="AC384" s="167"/>
      <c r="AD384" s="167"/>
    </row>
    <row r="385" spans="2:30" ht="15.75" customHeight="1">
      <c r="B385" s="104"/>
      <c r="C385" s="116"/>
      <c r="D385" s="117"/>
      <c r="E385" s="118"/>
      <c r="H385" s="119"/>
      <c r="I385" s="346"/>
      <c r="K385" s="120"/>
      <c r="L385" s="118"/>
      <c r="M385" s="117"/>
      <c r="V385" s="167"/>
      <c r="W385" s="167"/>
      <c r="X385" s="167"/>
      <c r="Y385" s="167"/>
      <c r="Z385" s="167"/>
      <c r="AA385" s="167"/>
      <c r="AB385" s="167"/>
      <c r="AC385" s="167"/>
      <c r="AD385" s="167"/>
    </row>
    <row r="386" spans="2:30" ht="15.75" customHeight="1">
      <c r="B386" s="104"/>
      <c r="C386" s="116"/>
      <c r="D386" s="117"/>
      <c r="E386" s="118"/>
      <c r="H386" s="119"/>
      <c r="I386" s="346"/>
      <c r="K386" s="120"/>
      <c r="L386" s="118"/>
      <c r="M386" s="117"/>
      <c r="V386" s="167"/>
      <c r="W386" s="167"/>
      <c r="X386" s="167"/>
      <c r="Y386" s="167"/>
      <c r="Z386" s="167"/>
      <c r="AA386" s="167"/>
      <c r="AB386" s="167"/>
      <c r="AC386" s="167"/>
      <c r="AD386" s="167"/>
    </row>
    <row r="387" spans="2:30" ht="15.75" customHeight="1">
      <c r="B387" s="104"/>
      <c r="C387" s="116"/>
      <c r="D387" s="117"/>
      <c r="E387" s="118"/>
      <c r="H387" s="119"/>
      <c r="I387" s="346"/>
      <c r="K387" s="120"/>
      <c r="L387" s="118"/>
      <c r="M387" s="117"/>
      <c r="V387" s="167"/>
      <c r="W387" s="167"/>
      <c r="X387" s="167"/>
      <c r="Y387" s="167"/>
      <c r="Z387" s="167"/>
      <c r="AA387" s="167"/>
      <c r="AB387" s="167"/>
      <c r="AC387" s="167"/>
      <c r="AD387" s="167"/>
    </row>
    <row r="388" spans="2:30" ht="15.75" customHeight="1">
      <c r="B388" s="104"/>
      <c r="C388" s="116"/>
      <c r="D388" s="117"/>
      <c r="E388" s="118"/>
      <c r="H388" s="119"/>
      <c r="I388" s="346"/>
      <c r="K388" s="120"/>
      <c r="L388" s="118"/>
      <c r="M388" s="117"/>
      <c r="V388" s="167"/>
      <c r="W388" s="167"/>
      <c r="X388" s="167"/>
      <c r="Y388" s="167"/>
      <c r="Z388" s="167"/>
      <c r="AA388" s="167"/>
      <c r="AB388" s="167"/>
      <c r="AC388" s="167"/>
      <c r="AD388" s="167"/>
    </row>
    <row r="389" spans="2:30" ht="15.75" customHeight="1">
      <c r="B389" s="104"/>
      <c r="C389" s="116"/>
      <c r="D389" s="117"/>
      <c r="E389" s="118"/>
      <c r="H389" s="119"/>
      <c r="I389" s="346"/>
      <c r="K389" s="120"/>
      <c r="L389" s="118"/>
      <c r="M389" s="117"/>
      <c r="V389" s="167"/>
      <c r="W389" s="167"/>
      <c r="X389" s="167"/>
      <c r="Y389" s="167"/>
      <c r="Z389" s="167"/>
      <c r="AA389" s="167"/>
      <c r="AB389" s="167"/>
      <c r="AC389" s="167"/>
      <c r="AD389" s="167"/>
    </row>
    <row r="390" spans="2:30" ht="15.75" customHeight="1">
      <c r="B390" s="104"/>
      <c r="C390" s="116"/>
      <c r="D390" s="117"/>
      <c r="E390" s="118"/>
      <c r="H390" s="119"/>
      <c r="I390" s="346"/>
      <c r="K390" s="120"/>
      <c r="L390" s="118"/>
      <c r="M390" s="117"/>
      <c r="V390" s="167"/>
      <c r="W390" s="167"/>
      <c r="X390" s="167"/>
      <c r="Y390" s="167"/>
      <c r="Z390" s="167"/>
      <c r="AA390" s="167"/>
      <c r="AB390" s="167"/>
      <c r="AC390" s="167"/>
      <c r="AD390" s="167"/>
    </row>
    <row r="391" spans="2:30" ht="15.75" customHeight="1">
      <c r="B391" s="104"/>
      <c r="C391" s="116"/>
      <c r="D391" s="117"/>
      <c r="E391" s="118"/>
      <c r="H391" s="119"/>
      <c r="I391" s="346"/>
      <c r="K391" s="120"/>
      <c r="L391" s="118"/>
      <c r="M391" s="117"/>
      <c r="V391" s="167"/>
      <c r="W391" s="167"/>
      <c r="X391" s="167"/>
      <c r="Y391" s="167"/>
      <c r="Z391" s="167"/>
      <c r="AA391" s="167"/>
      <c r="AB391" s="167"/>
      <c r="AC391" s="167"/>
      <c r="AD391" s="167"/>
    </row>
    <row r="392" spans="2:30" ht="15.75" customHeight="1">
      <c r="B392" s="104"/>
      <c r="C392" s="116"/>
      <c r="D392" s="117"/>
      <c r="E392" s="118"/>
      <c r="H392" s="119"/>
      <c r="I392" s="346"/>
      <c r="K392" s="120"/>
      <c r="L392" s="118"/>
      <c r="M392" s="117"/>
      <c r="V392" s="167"/>
      <c r="W392" s="167"/>
      <c r="X392" s="167"/>
      <c r="Y392" s="167"/>
      <c r="Z392" s="167"/>
      <c r="AA392" s="167"/>
      <c r="AB392" s="167"/>
      <c r="AC392" s="167"/>
      <c r="AD392" s="167"/>
    </row>
    <row r="393" spans="2:30" ht="15.75" customHeight="1">
      <c r="B393" s="104"/>
      <c r="C393" s="116"/>
      <c r="D393" s="117"/>
      <c r="E393" s="118"/>
      <c r="H393" s="119"/>
      <c r="I393" s="346"/>
      <c r="K393" s="120"/>
      <c r="L393" s="118"/>
      <c r="M393" s="117"/>
      <c r="V393" s="167"/>
      <c r="W393" s="167"/>
      <c r="X393" s="167"/>
      <c r="Y393" s="167"/>
      <c r="Z393" s="167"/>
      <c r="AA393" s="167"/>
      <c r="AB393" s="167"/>
      <c r="AC393" s="167"/>
      <c r="AD393" s="167"/>
    </row>
    <row r="394" spans="2:30" ht="15.75" customHeight="1">
      <c r="B394" s="104"/>
      <c r="C394" s="116"/>
      <c r="D394" s="117"/>
      <c r="E394" s="118"/>
      <c r="H394" s="119"/>
      <c r="I394" s="346"/>
      <c r="K394" s="120"/>
      <c r="L394" s="118"/>
      <c r="M394" s="117"/>
      <c r="V394" s="167"/>
      <c r="W394" s="167"/>
      <c r="X394" s="167"/>
      <c r="Y394" s="167"/>
      <c r="Z394" s="167"/>
      <c r="AA394" s="167"/>
      <c r="AB394" s="167"/>
      <c r="AC394" s="167"/>
      <c r="AD394" s="167"/>
    </row>
    <row r="395" spans="2:30" ht="15.75" customHeight="1">
      <c r="B395" s="104"/>
      <c r="C395" s="116"/>
      <c r="D395" s="117"/>
      <c r="E395" s="118"/>
      <c r="H395" s="119"/>
      <c r="I395" s="346"/>
      <c r="K395" s="120"/>
      <c r="L395" s="118"/>
      <c r="M395" s="117"/>
      <c r="V395" s="167"/>
      <c r="W395" s="167"/>
      <c r="X395" s="167"/>
      <c r="Y395" s="167"/>
      <c r="Z395" s="167"/>
      <c r="AA395" s="167"/>
      <c r="AB395" s="167"/>
      <c r="AC395" s="167"/>
      <c r="AD395" s="167"/>
    </row>
    <row r="396" spans="2:30" ht="15.75" customHeight="1">
      <c r="B396" s="104"/>
      <c r="C396" s="116"/>
      <c r="D396" s="117"/>
      <c r="E396" s="118"/>
      <c r="H396" s="119"/>
      <c r="I396" s="346"/>
      <c r="K396" s="120"/>
      <c r="L396" s="118"/>
      <c r="M396" s="117"/>
      <c r="V396" s="167"/>
      <c r="W396" s="167"/>
      <c r="X396" s="167"/>
      <c r="Y396" s="167"/>
      <c r="Z396" s="167"/>
      <c r="AA396" s="167"/>
      <c r="AB396" s="167"/>
      <c r="AC396" s="167"/>
      <c r="AD396" s="167"/>
    </row>
    <row r="397" spans="2:30" ht="15.75" customHeight="1">
      <c r="B397" s="104"/>
      <c r="C397" s="116"/>
      <c r="D397" s="117"/>
      <c r="E397" s="118"/>
      <c r="H397" s="119"/>
      <c r="I397" s="346"/>
      <c r="K397" s="120"/>
      <c r="L397" s="118"/>
      <c r="M397" s="117"/>
      <c r="V397" s="167"/>
      <c r="W397" s="167"/>
      <c r="X397" s="167"/>
      <c r="Y397" s="167"/>
      <c r="Z397" s="167"/>
      <c r="AA397" s="167"/>
      <c r="AB397" s="167"/>
      <c r="AC397" s="167"/>
      <c r="AD397" s="167"/>
    </row>
    <row r="398" spans="2:30" ht="15.75" customHeight="1">
      <c r="B398" s="104"/>
      <c r="C398" s="116"/>
      <c r="D398" s="117"/>
      <c r="E398" s="118"/>
      <c r="H398" s="119"/>
      <c r="I398" s="346"/>
      <c r="K398" s="120"/>
      <c r="L398" s="118"/>
      <c r="M398" s="117"/>
      <c r="V398" s="167"/>
      <c r="W398" s="167"/>
      <c r="X398" s="167"/>
      <c r="Y398" s="167"/>
      <c r="Z398" s="167"/>
      <c r="AA398" s="167"/>
      <c r="AB398" s="167"/>
      <c r="AC398" s="167"/>
      <c r="AD398" s="167"/>
    </row>
    <row r="399" spans="2:30" ht="15.75" customHeight="1">
      <c r="B399" s="104"/>
      <c r="C399" s="116"/>
      <c r="D399" s="117"/>
      <c r="E399" s="118"/>
      <c r="H399" s="119"/>
      <c r="I399" s="346"/>
      <c r="K399" s="120"/>
      <c r="L399" s="118"/>
      <c r="M399" s="117"/>
      <c r="V399" s="167"/>
      <c r="W399" s="167"/>
      <c r="X399" s="167"/>
      <c r="Y399" s="167"/>
      <c r="Z399" s="167"/>
      <c r="AA399" s="167"/>
      <c r="AB399" s="167"/>
      <c r="AC399" s="167"/>
      <c r="AD399" s="167"/>
    </row>
    <row r="400" spans="2:30" ht="15.75" customHeight="1">
      <c r="B400" s="104"/>
      <c r="C400" s="116"/>
      <c r="D400" s="117"/>
      <c r="E400" s="118"/>
      <c r="H400" s="119"/>
      <c r="I400" s="346"/>
      <c r="K400" s="120"/>
      <c r="L400" s="118"/>
      <c r="M400" s="117"/>
      <c r="V400" s="167"/>
      <c r="W400" s="167"/>
      <c r="X400" s="167"/>
      <c r="Y400" s="167"/>
      <c r="Z400" s="167"/>
      <c r="AA400" s="167"/>
      <c r="AB400" s="167"/>
      <c r="AC400" s="167"/>
      <c r="AD400" s="167"/>
    </row>
    <row r="401" spans="2:30" ht="15.75" customHeight="1">
      <c r="B401" s="104"/>
      <c r="C401" s="116"/>
      <c r="D401" s="117"/>
      <c r="E401" s="118"/>
      <c r="H401" s="119"/>
      <c r="I401" s="346"/>
      <c r="K401" s="120"/>
      <c r="L401" s="118"/>
      <c r="M401" s="117"/>
      <c r="V401" s="167"/>
      <c r="W401" s="167"/>
      <c r="X401" s="167"/>
      <c r="Y401" s="167"/>
      <c r="Z401" s="167"/>
      <c r="AA401" s="167"/>
      <c r="AB401" s="167"/>
      <c r="AC401" s="167"/>
      <c r="AD401" s="167"/>
    </row>
    <row r="402" spans="2:30" ht="15.75" customHeight="1">
      <c r="B402" s="104"/>
      <c r="C402" s="116"/>
      <c r="D402" s="117"/>
      <c r="E402" s="118"/>
      <c r="H402" s="119"/>
      <c r="I402" s="346"/>
      <c r="K402" s="120"/>
      <c r="L402" s="118"/>
      <c r="M402" s="117"/>
      <c r="V402" s="167"/>
      <c r="W402" s="167"/>
      <c r="X402" s="167"/>
      <c r="Y402" s="167"/>
      <c r="Z402" s="167"/>
      <c r="AA402" s="167"/>
      <c r="AB402" s="167"/>
      <c r="AC402" s="167"/>
      <c r="AD402" s="167"/>
    </row>
    <row r="403" spans="2:30" ht="15.75" customHeight="1">
      <c r="B403" s="104"/>
      <c r="C403" s="116"/>
      <c r="D403" s="117"/>
      <c r="E403" s="118"/>
      <c r="H403" s="119"/>
      <c r="I403" s="346"/>
      <c r="K403" s="120"/>
      <c r="L403" s="118"/>
      <c r="M403" s="117"/>
      <c r="V403" s="167"/>
      <c r="W403" s="167"/>
      <c r="X403" s="167"/>
      <c r="Y403" s="167"/>
      <c r="Z403" s="167"/>
      <c r="AA403" s="167"/>
      <c r="AB403" s="167"/>
      <c r="AC403" s="167"/>
      <c r="AD403" s="167"/>
    </row>
    <row r="404" spans="2:30" ht="15.75" customHeight="1">
      <c r="B404" s="104"/>
      <c r="C404" s="116"/>
      <c r="D404" s="117"/>
      <c r="E404" s="118"/>
      <c r="H404" s="119"/>
      <c r="I404" s="346"/>
      <c r="K404" s="120"/>
      <c r="L404" s="118"/>
      <c r="M404" s="117"/>
      <c r="V404" s="167"/>
      <c r="W404" s="167"/>
      <c r="X404" s="167"/>
      <c r="Y404" s="167"/>
      <c r="Z404" s="167"/>
      <c r="AA404" s="167"/>
      <c r="AB404" s="167"/>
      <c r="AC404" s="167"/>
      <c r="AD404" s="167"/>
    </row>
    <row r="405" spans="2:30" ht="15.75" customHeight="1">
      <c r="B405" s="104"/>
      <c r="C405" s="116"/>
      <c r="D405" s="117"/>
      <c r="E405" s="118"/>
      <c r="H405" s="119"/>
      <c r="I405" s="346"/>
      <c r="K405" s="120"/>
      <c r="L405" s="118"/>
      <c r="M405" s="117"/>
      <c r="V405" s="167"/>
      <c r="W405" s="167"/>
      <c r="X405" s="167"/>
      <c r="Y405" s="167"/>
      <c r="Z405" s="167"/>
      <c r="AA405" s="167"/>
      <c r="AB405" s="167"/>
      <c r="AC405" s="167"/>
      <c r="AD405" s="167"/>
    </row>
    <row r="406" spans="2:30" ht="15.75" customHeight="1">
      <c r="B406" s="104"/>
      <c r="C406" s="116"/>
      <c r="D406" s="117"/>
      <c r="E406" s="118"/>
      <c r="H406" s="119"/>
      <c r="I406" s="346"/>
      <c r="K406" s="120"/>
      <c r="L406" s="118"/>
      <c r="M406" s="117"/>
      <c r="V406" s="167"/>
      <c r="W406" s="167"/>
      <c r="X406" s="167"/>
      <c r="Y406" s="167"/>
      <c r="Z406" s="167"/>
      <c r="AA406" s="167"/>
      <c r="AB406" s="167"/>
      <c r="AC406" s="167"/>
      <c r="AD406" s="167"/>
    </row>
    <row r="407" spans="2:30" ht="15.75" customHeight="1">
      <c r="B407" s="104"/>
      <c r="C407" s="116"/>
      <c r="D407" s="117"/>
      <c r="E407" s="118"/>
      <c r="H407" s="119"/>
      <c r="I407" s="346"/>
      <c r="K407" s="120"/>
      <c r="L407" s="118"/>
      <c r="M407" s="117"/>
      <c r="V407" s="167"/>
      <c r="W407" s="167"/>
      <c r="X407" s="167"/>
      <c r="Y407" s="167"/>
      <c r="Z407" s="167"/>
      <c r="AA407" s="167"/>
      <c r="AB407" s="167"/>
      <c r="AC407" s="167"/>
      <c r="AD407" s="167"/>
    </row>
    <row r="408" spans="2:30" ht="15.75" customHeight="1">
      <c r="B408" s="104"/>
      <c r="C408" s="116"/>
      <c r="D408" s="117"/>
      <c r="E408" s="118"/>
      <c r="H408" s="119"/>
      <c r="I408" s="346"/>
      <c r="K408" s="120"/>
      <c r="L408" s="118"/>
      <c r="M408" s="117"/>
      <c r="V408" s="167"/>
      <c r="W408" s="167"/>
      <c r="X408" s="167"/>
      <c r="Y408" s="167"/>
      <c r="Z408" s="167"/>
      <c r="AA408" s="167"/>
      <c r="AB408" s="167"/>
      <c r="AC408" s="167"/>
      <c r="AD408" s="167"/>
    </row>
    <row r="409" spans="2:30" ht="15.75" customHeight="1">
      <c r="B409" s="104"/>
      <c r="C409" s="116"/>
      <c r="D409" s="117"/>
      <c r="E409" s="118"/>
      <c r="H409" s="119"/>
      <c r="I409" s="346"/>
      <c r="K409" s="120"/>
      <c r="L409" s="118"/>
      <c r="M409" s="117"/>
      <c r="V409" s="167"/>
      <c r="W409" s="167"/>
      <c r="X409" s="167"/>
      <c r="Y409" s="167"/>
      <c r="Z409" s="167"/>
      <c r="AA409" s="167"/>
      <c r="AB409" s="167"/>
      <c r="AC409" s="167"/>
      <c r="AD409" s="167"/>
    </row>
    <row r="410" spans="2:30" ht="15.75" customHeight="1">
      <c r="B410" s="104"/>
      <c r="C410" s="116"/>
      <c r="D410" s="117"/>
      <c r="E410" s="118"/>
      <c r="H410" s="119"/>
      <c r="I410" s="346"/>
      <c r="K410" s="120"/>
      <c r="L410" s="118"/>
      <c r="M410" s="117"/>
      <c r="V410" s="167"/>
      <c r="W410" s="167"/>
      <c r="X410" s="167"/>
      <c r="Y410" s="167"/>
      <c r="Z410" s="167"/>
      <c r="AA410" s="167"/>
      <c r="AB410" s="167"/>
      <c r="AC410" s="167"/>
      <c r="AD410" s="167"/>
    </row>
    <row r="411" spans="2:30" ht="15.75" customHeight="1">
      <c r="B411" s="104"/>
      <c r="C411" s="116"/>
      <c r="D411" s="117"/>
      <c r="E411" s="118"/>
      <c r="H411" s="119"/>
      <c r="I411" s="346"/>
      <c r="K411" s="120"/>
      <c r="L411" s="118"/>
      <c r="M411" s="117"/>
      <c r="V411" s="167"/>
      <c r="W411" s="167"/>
      <c r="X411" s="167"/>
      <c r="Y411" s="167"/>
      <c r="Z411" s="167"/>
      <c r="AA411" s="167"/>
      <c r="AB411" s="167"/>
      <c r="AC411" s="167"/>
      <c r="AD411" s="167"/>
    </row>
    <row r="412" spans="2:30" ht="15.75" customHeight="1">
      <c r="B412" s="104"/>
      <c r="C412" s="116"/>
      <c r="D412" s="117"/>
      <c r="E412" s="118"/>
      <c r="H412" s="119"/>
      <c r="I412" s="346"/>
      <c r="K412" s="120"/>
      <c r="L412" s="118"/>
      <c r="M412" s="117"/>
      <c r="V412" s="167"/>
      <c r="W412" s="167"/>
      <c r="X412" s="167"/>
      <c r="Y412" s="167"/>
      <c r="Z412" s="167"/>
      <c r="AA412" s="167"/>
      <c r="AB412" s="167"/>
      <c r="AC412" s="167"/>
      <c r="AD412" s="167"/>
    </row>
    <row r="413" spans="2:30" ht="15.75" customHeight="1">
      <c r="B413" s="104"/>
      <c r="C413" s="116"/>
      <c r="D413" s="117"/>
      <c r="E413" s="118"/>
      <c r="H413" s="119"/>
      <c r="I413" s="346"/>
      <c r="K413" s="120"/>
      <c r="L413" s="118"/>
      <c r="M413" s="117"/>
      <c r="V413" s="167"/>
      <c r="W413" s="167"/>
      <c r="X413" s="167"/>
      <c r="Y413" s="167"/>
      <c r="Z413" s="167"/>
      <c r="AA413" s="167"/>
      <c r="AB413" s="167"/>
      <c r="AC413" s="167"/>
      <c r="AD413" s="167"/>
    </row>
    <row r="414" spans="2:30" ht="15.75" customHeight="1">
      <c r="B414" s="104"/>
      <c r="C414" s="116"/>
      <c r="D414" s="117"/>
      <c r="E414" s="118"/>
      <c r="H414" s="119"/>
      <c r="I414" s="346"/>
      <c r="K414" s="120"/>
      <c r="L414" s="118"/>
      <c r="M414" s="117"/>
      <c r="V414" s="167"/>
      <c r="W414" s="167"/>
      <c r="X414" s="167"/>
      <c r="Y414" s="167"/>
      <c r="Z414" s="167"/>
      <c r="AA414" s="167"/>
      <c r="AB414" s="167"/>
      <c r="AC414" s="167"/>
      <c r="AD414" s="167"/>
    </row>
    <row r="415" spans="2:30" ht="15.75" customHeight="1">
      <c r="B415" s="104"/>
      <c r="C415" s="116"/>
      <c r="D415" s="117"/>
      <c r="E415" s="118"/>
      <c r="H415" s="119"/>
      <c r="I415" s="346"/>
      <c r="K415" s="120"/>
      <c r="L415" s="118"/>
      <c r="M415" s="117"/>
      <c r="V415" s="167"/>
      <c r="W415" s="167"/>
      <c r="X415" s="167"/>
      <c r="Y415" s="167"/>
      <c r="Z415" s="167"/>
      <c r="AA415" s="167"/>
      <c r="AB415" s="167"/>
      <c r="AC415" s="167"/>
      <c r="AD415" s="167"/>
    </row>
    <row r="416" spans="2:30" ht="15.75" customHeight="1">
      <c r="B416" s="104"/>
      <c r="C416" s="116"/>
      <c r="D416" s="117"/>
      <c r="E416" s="118"/>
      <c r="H416" s="119"/>
      <c r="I416" s="346"/>
      <c r="K416" s="120"/>
      <c r="L416" s="118"/>
      <c r="M416" s="117"/>
      <c r="V416" s="167"/>
      <c r="W416" s="167"/>
      <c r="X416" s="167"/>
      <c r="Y416" s="167"/>
      <c r="Z416" s="167"/>
      <c r="AA416" s="167"/>
      <c r="AB416" s="167"/>
      <c r="AC416" s="167"/>
      <c r="AD416" s="167"/>
    </row>
    <row r="417" spans="2:30" ht="15.75" customHeight="1">
      <c r="B417" s="104"/>
      <c r="C417" s="116"/>
      <c r="D417" s="117"/>
      <c r="E417" s="118"/>
      <c r="H417" s="119"/>
      <c r="I417" s="346"/>
      <c r="K417" s="120"/>
      <c r="L417" s="118"/>
      <c r="M417" s="117"/>
      <c r="V417" s="167"/>
      <c r="W417" s="167"/>
      <c r="X417" s="167"/>
      <c r="Y417" s="167"/>
      <c r="Z417" s="167"/>
      <c r="AA417" s="167"/>
      <c r="AB417" s="167"/>
      <c r="AC417" s="167"/>
      <c r="AD417" s="167"/>
    </row>
    <row r="418" spans="2:30" ht="15.75" customHeight="1">
      <c r="B418" s="104"/>
      <c r="C418" s="116"/>
      <c r="D418" s="117"/>
      <c r="E418" s="118"/>
      <c r="H418" s="119"/>
      <c r="I418" s="346"/>
      <c r="K418" s="120"/>
      <c r="L418" s="118"/>
      <c r="M418" s="117"/>
      <c r="V418" s="167"/>
      <c r="W418" s="167"/>
      <c r="X418" s="167"/>
      <c r="Y418" s="167"/>
      <c r="Z418" s="167"/>
      <c r="AA418" s="167"/>
      <c r="AB418" s="167"/>
      <c r="AC418" s="167"/>
      <c r="AD418" s="167"/>
    </row>
    <row r="419" spans="2:30" ht="15.75" customHeight="1">
      <c r="B419" s="104"/>
      <c r="C419" s="116"/>
      <c r="D419" s="117"/>
      <c r="E419" s="118"/>
      <c r="H419" s="119"/>
      <c r="I419" s="346"/>
      <c r="K419" s="120"/>
      <c r="L419" s="118"/>
      <c r="M419" s="117"/>
      <c r="V419" s="167"/>
      <c r="W419" s="167"/>
      <c r="X419" s="167"/>
      <c r="Y419" s="167"/>
      <c r="Z419" s="167"/>
      <c r="AA419" s="167"/>
      <c r="AB419" s="167"/>
      <c r="AC419" s="167"/>
      <c r="AD419" s="167"/>
    </row>
    <row r="420" spans="2:30" ht="15.75" customHeight="1">
      <c r="B420" s="104"/>
      <c r="C420" s="116"/>
      <c r="D420" s="117"/>
      <c r="E420" s="118"/>
      <c r="H420" s="119"/>
      <c r="I420" s="346"/>
      <c r="K420" s="120"/>
      <c r="L420" s="118"/>
      <c r="M420" s="117"/>
      <c r="V420" s="167"/>
      <c r="W420" s="167"/>
      <c r="X420" s="167"/>
      <c r="Y420" s="167"/>
      <c r="Z420" s="167"/>
      <c r="AA420" s="167"/>
      <c r="AB420" s="167"/>
      <c r="AC420" s="167"/>
      <c r="AD420" s="167"/>
    </row>
    <row r="421" spans="2:30" ht="15.75" customHeight="1">
      <c r="B421" s="104"/>
      <c r="C421" s="116"/>
      <c r="D421" s="117"/>
      <c r="E421" s="118"/>
      <c r="H421" s="119"/>
      <c r="I421" s="346"/>
      <c r="K421" s="120"/>
      <c r="L421" s="118"/>
      <c r="M421" s="117"/>
      <c r="V421" s="167"/>
      <c r="W421" s="167"/>
      <c r="X421" s="167"/>
      <c r="Y421" s="167"/>
      <c r="Z421" s="167"/>
      <c r="AA421" s="167"/>
      <c r="AB421" s="167"/>
      <c r="AC421" s="167"/>
      <c r="AD421" s="167"/>
    </row>
    <row r="422" spans="2:30" ht="15.75" customHeight="1">
      <c r="B422" s="104"/>
      <c r="C422" s="116"/>
      <c r="D422" s="117"/>
      <c r="E422" s="118"/>
      <c r="H422" s="119"/>
      <c r="I422" s="346"/>
      <c r="K422" s="120"/>
      <c r="L422" s="118"/>
      <c r="M422" s="117"/>
      <c r="V422" s="167"/>
      <c r="W422" s="167"/>
      <c r="X422" s="167"/>
      <c r="Y422" s="167"/>
      <c r="Z422" s="167"/>
      <c r="AA422" s="167"/>
      <c r="AB422" s="167"/>
      <c r="AC422" s="167"/>
      <c r="AD422" s="167"/>
    </row>
    <row r="423" spans="2:30" ht="15.75" customHeight="1">
      <c r="B423" s="104"/>
      <c r="C423" s="116"/>
      <c r="D423" s="117"/>
      <c r="E423" s="118"/>
      <c r="H423" s="119"/>
      <c r="I423" s="346"/>
      <c r="K423" s="120"/>
      <c r="L423" s="118"/>
      <c r="M423" s="117"/>
      <c r="V423" s="167"/>
      <c r="W423" s="167"/>
      <c r="X423" s="167"/>
      <c r="Y423" s="167"/>
      <c r="Z423" s="167"/>
      <c r="AA423" s="167"/>
      <c r="AB423" s="167"/>
      <c r="AC423" s="167"/>
      <c r="AD423" s="167"/>
    </row>
    <row r="424" spans="2:30" ht="15.75" customHeight="1">
      <c r="B424" s="104"/>
      <c r="C424" s="116"/>
      <c r="D424" s="117"/>
      <c r="E424" s="118"/>
      <c r="H424" s="119"/>
      <c r="I424" s="346"/>
      <c r="K424" s="120"/>
      <c r="L424" s="118"/>
      <c r="M424" s="117"/>
      <c r="V424" s="167"/>
      <c r="W424" s="167"/>
      <c r="X424" s="167"/>
      <c r="Y424" s="167"/>
      <c r="Z424" s="167"/>
      <c r="AA424" s="167"/>
      <c r="AB424" s="167"/>
      <c r="AC424" s="167"/>
      <c r="AD424" s="167"/>
    </row>
    <row r="425" spans="2:30" ht="15.75" customHeight="1">
      <c r="B425" s="104"/>
      <c r="C425" s="116"/>
      <c r="D425" s="117"/>
      <c r="E425" s="118"/>
      <c r="H425" s="119"/>
      <c r="I425" s="346"/>
      <c r="K425" s="120"/>
      <c r="L425" s="118"/>
      <c r="M425" s="117"/>
      <c r="V425" s="167"/>
      <c r="W425" s="167"/>
      <c r="X425" s="167"/>
      <c r="Y425" s="167"/>
      <c r="Z425" s="167"/>
      <c r="AA425" s="167"/>
      <c r="AB425" s="167"/>
      <c r="AC425" s="167"/>
      <c r="AD425" s="167"/>
    </row>
    <row r="426" spans="2:30" ht="15.75" customHeight="1">
      <c r="B426" s="104"/>
      <c r="C426" s="116"/>
      <c r="D426" s="117"/>
      <c r="E426" s="118"/>
      <c r="H426" s="119"/>
      <c r="I426" s="346"/>
      <c r="K426" s="120"/>
      <c r="L426" s="118"/>
      <c r="M426" s="117"/>
      <c r="V426" s="167"/>
      <c r="W426" s="167"/>
      <c r="X426" s="167"/>
      <c r="Y426" s="167"/>
      <c r="Z426" s="167"/>
      <c r="AA426" s="167"/>
      <c r="AB426" s="167"/>
      <c r="AC426" s="167"/>
      <c r="AD426" s="167"/>
    </row>
    <row r="427" spans="2:30" ht="15.75" customHeight="1">
      <c r="B427" s="104"/>
      <c r="C427" s="116"/>
      <c r="D427" s="117"/>
      <c r="E427" s="118"/>
      <c r="H427" s="119"/>
      <c r="I427" s="346"/>
      <c r="K427" s="120"/>
      <c r="L427" s="118"/>
      <c r="M427" s="117"/>
      <c r="V427" s="167"/>
      <c r="W427" s="167"/>
      <c r="X427" s="167"/>
      <c r="Y427" s="167"/>
      <c r="Z427" s="167"/>
      <c r="AA427" s="167"/>
      <c r="AB427" s="167"/>
      <c r="AC427" s="167"/>
      <c r="AD427" s="167"/>
    </row>
    <row r="428" spans="2:30" ht="15.75" customHeight="1">
      <c r="B428" s="104"/>
      <c r="C428" s="116"/>
      <c r="D428" s="117"/>
      <c r="E428" s="118"/>
      <c r="H428" s="119"/>
      <c r="I428" s="346"/>
      <c r="K428" s="120"/>
      <c r="L428" s="118"/>
      <c r="M428" s="117"/>
      <c r="V428" s="167"/>
      <c r="W428" s="167"/>
      <c r="X428" s="167"/>
      <c r="Y428" s="167"/>
      <c r="Z428" s="167"/>
      <c r="AA428" s="167"/>
      <c r="AB428" s="167"/>
      <c r="AC428" s="167"/>
      <c r="AD428" s="167"/>
    </row>
    <row r="429" spans="2:30" ht="15.75" customHeight="1">
      <c r="B429" s="104"/>
      <c r="C429" s="116"/>
      <c r="D429" s="117"/>
      <c r="E429" s="118"/>
      <c r="H429" s="119"/>
      <c r="I429" s="346"/>
      <c r="K429" s="120"/>
      <c r="L429" s="118"/>
      <c r="M429" s="117"/>
      <c r="V429" s="167"/>
      <c r="W429" s="167"/>
      <c r="X429" s="167"/>
      <c r="Y429" s="167"/>
      <c r="Z429" s="167"/>
      <c r="AA429" s="167"/>
      <c r="AB429" s="167"/>
      <c r="AC429" s="167"/>
      <c r="AD429" s="167"/>
    </row>
    <row r="430" spans="2:30" ht="15.75" customHeight="1">
      <c r="B430" s="104"/>
      <c r="C430" s="116"/>
      <c r="D430" s="117"/>
      <c r="E430" s="118"/>
      <c r="H430" s="119"/>
      <c r="I430" s="346"/>
      <c r="K430" s="120"/>
      <c r="L430" s="118"/>
      <c r="M430" s="117"/>
      <c r="V430" s="167"/>
      <c r="W430" s="167"/>
      <c r="X430" s="167"/>
      <c r="Y430" s="167"/>
      <c r="Z430" s="167"/>
      <c r="AA430" s="167"/>
      <c r="AB430" s="167"/>
      <c r="AC430" s="167"/>
      <c r="AD430" s="167"/>
    </row>
    <row r="431" spans="2:30" ht="15.75" customHeight="1">
      <c r="B431" s="104"/>
      <c r="C431" s="116"/>
      <c r="D431" s="117"/>
      <c r="E431" s="118"/>
      <c r="H431" s="119"/>
      <c r="I431" s="346"/>
      <c r="K431" s="120"/>
      <c r="L431" s="118"/>
      <c r="M431" s="117"/>
      <c r="V431" s="167"/>
      <c r="W431" s="167"/>
      <c r="X431" s="167"/>
      <c r="Y431" s="167"/>
      <c r="Z431" s="167"/>
      <c r="AA431" s="167"/>
      <c r="AB431" s="167"/>
      <c r="AC431" s="167"/>
      <c r="AD431" s="167"/>
    </row>
    <row r="432" spans="2:30" ht="15.75" customHeight="1">
      <c r="B432" s="104"/>
      <c r="C432" s="116"/>
      <c r="D432" s="117"/>
      <c r="E432" s="118"/>
      <c r="H432" s="119"/>
      <c r="I432" s="346"/>
      <c r="K432" s="120"/>
      <c r="L432" s="118"/>
      <c r="M432" s="117"/>
      <c r="V432" s="167"/>
      <c r="W432" s="167"/>
      <c r="X432" s="167"/>
      <c r="Y432" s="167"/>
      <c r="Z432" s="167"/>
      <c r="AA432" s="167"/>
      <c r="AB432" s="167"/>
      <c r="AC432" s="167"/>
      <c r="AD432" s="167"/>
    </row>
    <row r="433" spans="2:30" ht="15.75" customHeight="1">
      <c r="B433" s="104"/>
      <c r="C433" s="116"/>
      <c r="D433" s="117"/>
      <c r="E433" s="118"/>
      <c r="H433" s="119"/>
      <c r="I433" s="346"/>
      <c r="K433" s="120"/>
      <c r="L433" s="118"/>
      <c r="M433" s="117"/>
      <c r="V433" s="167"/>
      <c r="W433" s="167"/>
      <c r="X433" s="167"/>
      <c r="Y433" s="167"/>
      <c r="Z433" s="167"/>
      <c r="AA433" s="167"/>
      <c r="AB433" s="167"/>
      <c r="AC433" s="167"/>
      <c r="AD433" s="167"/>
    </row>
    <row r="434" spans="2:30" ht="15.75" customHeight="1">
      <c r="B434" s="104"/>
      <c r="C434" s="116"/>
      <c r="D434" s="117"/>
      <c r="E434" s="118"/>
      <c r="H434" s="119"/>
      <c r="I434" s="346"/>
      <c r="K434" s="120"/>
      <c r="L434" s="118"/>
      <c r="M434" s="117"/>
      <c r="V434" s="167"/>
      <c r="W434" s="167"/>
      <c r="X434" s="167"/>
      <c r="Y434" s="167"/>
      <c r="Z434" s="167"/>
      <c r="AA434" s="167"/>
      <c r="AB434" s="167"/>
      <c r="AC434" s="167"/>
      <c r="AD434" s="167"/>
    </row>
    <row r="435" spans="2:30" ht="15.75" customHeight="1">
      <c r="B435" s="104"/>
      <c r="C435" s="116"/>
      <c r="D435" s="117"/>
      <c r="E435" s="118"/>
      <c r="H435" s="119"/>
      <c r="I435" s="346"/>
      <c r="K435" s="120"/>
      <c r="L435" s="118"/>
      <c r="M435" s="117"/>
      <c r="V435" s="167"/>
      <c r="W435" s="167"/>
      <c r="X435" s="167"/>
      <c r="Y435" s="167"/>
      <c r="Z435" s="167"/>
      <c r="AA435" s="167"/>
      <c r="AB435" s="167"/>
      <c r="AC435" s="167"/>
      <c r="AD435" s="167"/>
    </row>
    <row r="436" spans="2:30" ht="15.75" customHeight="1">
      <c r="B436" s="104"/>
      <c r="C436" s="116"/>
      <c r="D436" s="117"/>
      <c r="E436" s="118"/>
      <c r="H436" s="119"/>
      <c r="I436" s="346"/>
      <c r="K436" s="120"/>
      <c r="L436" s="118"/>
      <c r="M436" s="117"/>
      <c r="V436" s="167"/>
      <c r="W436" s="167"/>
      <c r="X436" s="167"/>
      <c r="Y436" s="167"/>
      <c r="Z436" s="167"/>
      <c r="AA436" s="167"/>
      <c r="AB436" s="167"/>
      <c r="AC436" s="167"/>
      <c r="AD436" s="167"/>
    </row>
    <row r="437" spans="2:30" ht="15.75" customHeight="1">
      <c r="B437" s="104"/>
      <c r="C437" s="116"/>
      <c r="D437" s="117"/>
      <c r="E437" s="118"/>
      <c r="H437" s="119"/>
      <c r="I437" s="346"/>
      <c r="K437" s="120"/>
      <c r="L437" s="118"/>
      <c r="M437" s="117"/>
      <c r="V437" s="167"/>
      <c r="W437" s="167"/>
      <c r="X437" s="167"/>
      <c r="Y437" s="167"/>
      <c r="Z437" s="167"/>
      <c r="AA437" s="167"/>
      <c r="AB437" s="167"/>
      <c r="AC437" s="167"/>
      <c r="AD437" s="167"/>
    </row>
    <row r="438" spans="2:30" ht="15.75" customHeight="1">
      <c r="B438" s="104"/>
      <c r="C438" s="116"/>
      <c r="D438" s="117"/>
      <c r="E438" s="118"/>
      <c r="H438" s="119"/>
      <c r="I438" s="346"/>
      <c r="K438" s="120"/>
      <c r="L438" s="118"/>
      <c r="M438" s="117"/>
      <c r="V438" s="167"/>
      <c r="W438" s="167"/>
      <c r="X438" s="167"/>
      <c r="Y438" s="167"/>
      <c r="Z438" s="167"/>
      <c r="AA438" s="167"/>
      <c r="AB438" s="167"/>
      <c r="AC438" s="167"/>
      <c r="AD438" s="167"/>
    </row>
    <row r="439" spans="2:30" ht="15.75" customHeight="1">
      <c r="B439" s="104"/>
      <c r="C439" s="116"/>
      <c r="D439" s="117"/>
      <c r="E439" s="118"/>
      <c r="H439" s="119"/>
      <c r="I439" s="346"/>
      <c r="K439" s="120"/>
      <c r="L439" s="118"/>
      <c r="M439" s="117"/>
      <c r="V439" s="167"/>
      <c r="W439" s="167"/>
      <c r="X439" s="167"/>
      <c r="Y439" s="167"/>
      <c r="Z439" s="167"/>
      <c r="AA439" s="167"/>
      <c r="AB439" s="167"/>
      <c r="AC439" s="167"/>
      <c r="AD439" s="167"/>
    </row>
    <row r="440" spans="2:30" ht="15.75" customHeight="1">
      <c r="B440" s="104"/>
      <c r="C440" s="116"/>
      <c r="D440" s="117"/>
      <c r="E440" s="118"/>
      <c r="H440" s="119"/>
      <c r="I440" s="346"/>
      <c r="K440" s="120"/>
      <c r="L440" s="118"/>
      <c r="M440" s="117"/>
      <c r="V440" s="167"/>
      <c r="W440" s="167"/>
      <c r="X440" s="167"/>
      <c r="Y440" s="167"/>
      <c r="Z440" s="167"/>
      <c r="AA440" s="167"/>
      <c r="AB440" s="167"/>
      <c r="AC440" s="167"/>
      <c r="AD440" s="167"/>
    </row>
    <row r="441" spans="2:30" ht="15.75" customHeight="1">
      <c r="B441" s="104"/>
      <c r="C441" s="116"/>
      <c r="D441" s="117"/>
      <c r="E441" s="118"/>
      <c r="H441" s="119"/>
      <c r="I441" s="346"/>
      <c r="K441" s="120"/>
      <c r="L441" s="118"/>
      <c r="M441" s="117"/>
      <c r="V441" s="167"/>
      <c r="W441" s="167"/>
      <c r="X441" s="167"/>
      <c r="Y441" s="167"/>
      <c r="Z441" s="167"/>
      <c r="AA441" s="167"/>
      <c r="AB441" s="167"/>
      <c r="AC441" s="167"/>
      <c r="AD441" s="167"/>
    </row>
    <row r="442" spans="2:30" ht="15.75" customHeight="1">
      <c r="B442" s="104"/>
      <c r="C442" s="116"/>
      <c r="D442" s="117"/>
      <c r="E442" s="118"/>
      <c r="H442" s="119"/>
      <c r="I442" s="346"/>
      <c r="K442" s="120"/>
      <c r="L442" s="118"/>
      <c r="M442" s="117"/>
      <c r="V442" s="167"/>
      <c r="W442" s="167"/>
      <c r="X442" s="167"/>
      <c r="Y442" s="167"/>
      <c r="Z442" s="167"/>
      <c r="AA442" s="167"/>
      <c r="AB442" s="167"/>
      <c r="AC442" s="167"/>
      <c r="AD442" s="167"/>
    </row>
    <row r="443" spans="2:30" ht="15.75" customHeight="1">
      <c r="B443" s="104"/>
      <c r="C443" s="116"/>
      <c r="D443" s="117"/>
      <c r="E443" s="118"/>
      <c r="H443" s="119"/>
      <c r="I443" s="346"/>
      <c r="K443" s="120"/>
      <c r="L443" s="118"/>
      <c r="M443" s="117"/>
      <c r="V443" s="167"/>
      <c r="W443" s="167"/>
      <c r="X443" s="167"/>
      <c r="Y443" s="167"/>
      <c r="Z443" s="167"/>
      <c r="AA443" s="167"/>
      <c r="AB443" s="167"/>
      <c r="AC443" s="167"/>
      <c r="AD443" s="167"/>
    </row>
    <row r="444" spans="2:30" ht="15.75" customHeight="1">
      <c r="B444" s="104"/>
      <c r="C444" s="116"/>
      <c r="D444" s="117"/>
      <c r="E444" s="118"/>
      <c r="H444" s="119"/>
      <c r="I444" s="346"/>
      <c r="K444" s="120"/>
      <c r="L444" s="118"/>
      <c r="M444" s="117"/>
      <c r="V444" s="167"/>
      <c r="W444" s="167"/>
      <c r="X444" s="167"/>
      <c r="Y444" s="167"/>
      <c r="Z444" s="167"/>
      <c r="AA444" s="167"/>
      <c r="AB444" s="167"/>
      <c r="AC444" s="167"/>
      <c r="AD444" s="167"/>
    </row>
    <row r="445" spans="2:30" ht="15.75" customHeight="1">
      <c r="B445" s="104"/>
      <c r="C445" s="116"/>
      <c r="D445" s="117"/>
      <c r="E445" s="118"/>
      <c r="H445" s="119"/>
      <c r="I445" s="346"/>
      <c r="K445" s="120"/>
      <c r="L445" s="118"/>
      <c r="M445" s="117"/>
      <c r="V445" s="167"/>
      <c r="W445" s="167"/>
      <c r="X445" s="167"/>
      <c r="Y445" s="167"/>
      <c r="Z445" s="167"/>
      <c r="AA445" s="167"/>
      <c r="AB445" s="167"/>
      <c r="AC445" s="167"/>
      <c r="AD445" s="167"/>
    </row>
    <row r="446" spans="2:30" ht="15.75" customHeight="1">
      <c r="B446" s="104"/>
      <c r="C446" s="116"/>
      <c r="D446" s="117"/>
      <c r="E446" s="118"/>
      <c r="H446" s="119"/>
      <c r="I446" s="346"/>
      <c r="K446" s="120"/>
      <c r="L446" s="118"/>
      <c r="M446" s="117"/>
      <c r="V446" s="167"/>
      <c r="W446" s="167"/>
      <c r="X446" s="167"/>
      <c r="Y446" s="167"/>
      <c r="Z446" s="167"/>
      <c r="AA446" s="167"/>
      <c r="AB446" s="167"/>
      <c r="AC446" s="167"/>
      <c r="AD446" s="167"/>
    </row>
    <row r="447" spans="2:30" ht="15.75" customHeight="1">
      <c r="B447" s="104"/>
      <c r="C447" s="116"/>
      <c r="D447" s="117"/>
      <c r="E447" s="118"/>
      <c r="H447" s="119"/>
      <c r="I447" s="346"/>
      <c r="K447" s="120"/>
      <c r="L447" s="118"/>
      <c r="M447" s="117"/>
      <c r="V447" s="167"/>
      <c r="W447" s="167"/>
      <c r="X447" s="167"/>
      <c r="Y447" s="167"/>
      <c r="Z447" s="167"/>
      <c r="AA447" s="167"/>
      <c r="AB447" s="167"/>
      <c r="AC447" s="167"/>
      <c r="AD447" s="167"/>
    </row>
    <row r="448" spans="2:30" ht="15.75" customHeight="1">
      <c r="B448" s="104"/>
      <c r="C448" s="116"/>
      <c r="D448" s="117"/>
      <c r="E448" s="118"/>
      <c r="H448" s="119"/>
      <c r="I448" s="346"/>
      <c r="K448" s="120"/>
      <c r="L448" s="118"/>
      <c r="M448" s="117"/>
      <c r="V448" s="167"/>
      <c r="W448" s="167"/>
      <c r="X448" s="167"/>
      <c r="Y448" s="167"/>
      <c r="Z448" s="167"/>
      <c r="AA448" s="167"/>
      <c r="AB448" s="167"/>
      <c r="AC448" s="167"/>
      <c r="AD448" s="167"/>
    </row>
    <row r="449" spans="2:30" ht="15.75" customHeight="1">
      <c r="B449" s="104"/>
      <c r="C449" s="116"/>
      <c r="D449" s="117"/>
      <c r="E449" s="118"/>
      <c r="H449" s="119"/>
      <c r="I449" s="346"/>
      <c r="K449" s="120"/>
      <c r="L449" s="118"/>
      <c r="M449" s="117"/>
      <c r="V449" s="167"/>
      <c r="W449" s="167"/>
      <c r="X449" s="167"/>
      <c r="Y449" s="167"/>
      <c r="Z449" s="167"/>
      <c r="AA449" s="167"/>
      <c r="AB449" s="167"/>
      <c r="AC449" s="167"/>
      <c r="AD449" s="167"/>
    </row>
    <row r="450" spans="2:30" ht="15.75" customHeight="1">
      <c r="B450" s="104"/>
      <c r="C450" s="116"/>
      <c r="D450" s="117"/>
      <c r="E450" s="118"/>
      <c r="H450" s="119"/>
      <c r="I450" s="346"/>
      <c r="K450" s="120"/>
      <c r="L450" s="118"/>
      <c r="M450" s="117"/>
      <c r="V450" s="167"/>
      <c r="W450" s="167"/>
      <c r="X450" s="167"/>
      <c r="Y450" s="167"/>
      <c r="Z450" s="167"/>
      <c r="AA450" s="167"/>
      <c r="AB450" s="167"/>
      <c r="AC450" s="167"/>
      <c r="AD450" s="167"/>
    </row>
    <row r="451" spans="2:30" ht="15.75" customHeight="1">
      <c r="B451" s="104"/>
      <c r="C451" s="116"/>
      <c r="D451" s="117"/>
      <c r="E451" s="118"/>
      <c r="H451" s="119"/>
      <c r="I451" s="346"/>
      <c r="K451" s="120"/>
      <c r="L451" s="118"/>
      <c r="M451" s="117"/>
      <c r="V451" s="167"/>
      <c r="W451" s="167"/>
      <c r="X451" s="167"/>
      <c r="Y451" s="167"/>
      <c r="Z451" s="167"/>
      <c r="AA451" s="167"/>
      <c r="AB451" s="167"/>
      <c r="AC451" s="167"/>
      <c r="AD451" s="167"/>
    </row>
    <row r="452" spans="2:30" ht="15.75" customHeight="1">
      <c r="B452" s="104"/>
      <c r="C452" s="116"/>
      <c r="D452" s="117"/>
      <c r="E452" s="118"/>
      <c r="H452" s="119"/>
      <c r="I452" s="346"/>
      <c r="K452" s="120"/>
      <c r="L452" s="118"/>
      <c r="M452" s="117"/>
      <c r="V452" s="167"/>
      <c r="W452" s="167"/>
      <c r="X452" s="167"/>
      <c r="Y452" s="167"/>
      <c r="Z452" s="167"/>
      <c r="AA452" s="167"/>
      <c r="AB452" s="167"/>
      <c r="AC452" s="167"/>
      <c r="AD452" s="167"/>
    </row>
    <row r="453" spans="2:30" ht="15.75" customHeight="1">
      <c r="B453" s="104"/>
      <c r="C453" s="116"/>
      <c r="D453" s="117"/>
      <c r="E453" s="118"/>
      <c r="H453" s="119"/>
      <c r="I453" s="346"/>
      <c r="K453" s="120"/>
      <c r="L453" s="118"/>
      <c r="M453" s="117"/>
      <c r="V453" s="167"/>
      <c r="W453" s="167"/>
      <c r="X453" s="167"/>
      <c r="Y453" s="167"/>
      <c r="Z453" s="167"/>
      <c r="AA453" s="167"/>
      <c r="AB453" s="167"/>
      <c r="AC453" s="167"/>
      <c r="AD453" s="167"/>
    </row>
    <row r="454" spans="2:30" ht="15.75" customHeight="1">
      <c r="B454" s="104"/>
      <c r="C454" s="116"/>
      <c r="D454" s="117"/>
      <c r="E454" s="118"/>
      <c r="H454" s="119"/>
      <c r="I454" s="346"/>
      <c r="K454" s="120"/>
      <c r="L454" s="118"/>
      <c r="M454" s="117"/>
      <c r="V454" s="167"/>
      <c r="W454" s="167"/>
      <c r="X454" s="167"/>
      <c r="Y454" s="167"/>
      <c r="Z454" s="167"/>
      <c r="AA454" s="167"/>
      <c r="AB454" s="167"/>
      <c r="AC454" s="167"/>
      <c r="AD454" s="167"/>
    </row>
    <row r="455" spans="2:30" ht="15.75" customHeight="1">
      <c r="B455" s="104"/>
      <c r="C455" s="116"/>
      <c r="D455" s="117"/>
      <c r="E455" s="118"/>
      <c r="H455" s="119"/>
      <c r="I455" s="346"/>
      <c r="K455" s="120"/>
      <c r="L455" s="118"/>
      <c r="M455" s="117"/>
      <c r="V455" s="167"/>
      <c r="W455" s="167"/>
      <c r="X455" s="167"/>
      <c r="Y455" s="167"/>
      <c r="Z455" s="167"/>
      <c r="AA455" s="167"/>
      <c r="AB455" s="167"/>
      <c r="AC455" s="167"/>
      <c r="AD455" s="167"/>
    </row>
    <row r="456" spans="2:30" ht="15.75" customHeight="1">
      <c r="B456" s="104"/>
      <c r="C456" s="116"/>
      <c r="D456" s="117"/>
      <c r="E456" s="118"/>
      <c r="H456" s="119"/>
      <c r="I456" s="346"/>
      <c r="K456" s="120"/>
      <c r="L456" s="118"/>
      <c r="M456" s="117"/>
      <c r="V456" s="167"/>
      <c r="W456" s="167"/>
      <c r="X456" s="167"/>
      <c r="Y456" s="167"/>
      <c r="Z456" s="167"/>
      <c r="AA456" s="167"/>
      <c r="AB456" s="167"/>
      <c r="AC456" s="167"/>
      <c r="AD456" s="167"/>
    </row>
    <row r="457" spans="2:30" ht="15.75" customHeight="1">
      <c r="B457" s="104"/>
      <c r="C457" s="116"/>
      <c r="D457" s="117"/>
      <c r="E457" s="118"/>
      <c r="H457" s="119"/>
      <c r="I457" s="346"/>
      <c r="K457" s="120"/>
      <c r="L457" s="118"/>
      <c r="M457" s="117"/>
      <c r="V457" s="167"/>
      <c r="W457" s="167"/>
      <c r="X457" s="167"/>
      <c r="Y457" s="167"/>
      <c r="Z457" s="167"/>
      <c r="AA457" s="167"/>
      <c r="AB457" s="167"/>
      <c r="AC457" s="167"/>
      <c r="AD457" s="167"/>
    </row>
    <row r="458" spans="2:30" ht="15.75" customHeight="1">
      <c r="B458" s="104"/>
      <c r="C458" s="116"/>
      <c r="D458" s="117"/>
      <c r="E458" s="118"/>
      <c r="H458" s="119"/>
      <c r="I458" s="346"/>
      <c r="K458" s="120"/>
      <c r="L458" s="118"/>
      <c r="M458" s="117"/>
      <c r="V458" s="167"/>
      <c r="W458" s="167"/>
      <c r="X458" s="167"/>
      <c r="Y458" s="167"/>
      <c r="Z458" s="167"/>
      <c r="AA458" s="167"/>
      <c r="AB458" s="167"/>
      <c r="AC458" s="167"/>
      <c r="AD458" s="167"/>
    </row>
    <row r="459" spans="2:30" ht="15.75" customHeight="1">
      <c r="B459" s="104"/>
      <c r="C459" s="116"/>
      <c r="D459" s="117"/>
      <c r="E459" s="118"/>
      <c r="H459" s="119"/>
      <c r="I459" s="346"/>
      <c r="K459" s="120"/>
      <c r="L459" s="118"/>
      <c r="M459" s="117"/>
      <c r="V459" s="167"/>
      <c r="W459" s="167"/>
      <c r="X459" s="167"/>
      <c r="Y459" s="167"/>
      <c r="Z459" s="167"/>
      <c r="AA459" s="167"/>
      <c r="AB459" s="167"/>
      <c r="AC459" s="167"/>
      <c r="AD459" s="167"/>
    </row>
    <row r="460" spans="2:30" ht="15.75" customHeight="1">
      <c r="B460" s="104"/>
      <c r="C460" s="116"/>
      <c r="D460" s="117"/>
      <c r="E460" s="118"/>
      <c r="H460" s="119"/>
      <c r="I460" s="346"/>
      <c r="K460" s="120"/>
      <c r="L460" s="118"/>
      <c r="M460" s="117"/>
      <c r="V460" s="167"/>
      <c r="W460" s="167"/>
      <c r="X460" s="167"/>
      <c r="Y460" s="167"/>
      <c r="Z460" s="167"/>
      <c r="AA460" s="167"/>
      <c r="AB460" s="167"/>
      <c r="AC460" s="167"/>
      <c r="AD460" s="167"/>
    </row>
    <row r="461" spans="2:30" ht="15.75" customHeight="1">
      <c r="B461" s="104"/>
      <c r="C461" s="116"/>
      <c r="D461" s="117"/>
      <c r="E461" s="118"/>
      <c r="H461" s="119"/>
      <c r="I461" s="346"/>
      <c r="K461" s="120"/>
      <c r="L461" s="118"/>
      <c r="M461" s="117"/>
      <c r="V461" s="167"/>
      <c r="W461" s="167"/>
      <c r="X461" s="167"/>
      <c r="Y461" s="167"/>
      <c r="Z461" s="167"/>
      <c r="AA461" s="167"/>
      <c r="AB461" s="167"/>
      <c r="AC461" s="167"/>
      <c r="AD461" s="167"/>
    </row>
    <row r="462" spans="2:30" ht="15.75" customHeight="1">
      <c r="B462" s="104"/>
      <c r="C462" s="116"/>
      <c r="D462" s="117"/>
      <c r="E462" s="118"/>
      <c r="H462" s="119"/>
      <c r="I462" s="346"/>
      <c r="K462" s="120"/>
      <c r="L462" s="118"/>
      <c r="M462" s="117"/>
      <c r="V462" s="167"/>
      <c r="W462" s="167"/>
      <c r="X462" s="167"/>
      <c r="Y462" s="167"/>
      <c r="Z462" s="167"/>
      <c r="AA462" s="167"/>
      <c r="AB462" s="167"/>
      <c r="AC462" s="167"/>
      <c r="AD462" s="167"/>
    </row>
    <row r="463" spans="2:30" ht="15.75" customHeight="1">
      <c r="B463" s="104"/>
      <c r="C463" s="116"/>
      <c r="D463" s="117"/>
      <c r="E463" s="118"/>
      <c r="H463" s="119"/>
      <c r="I463" s="346"/>
      <c r="K463" s="120"/>
      <c r="L463" s="118"/>
      <c r="M463" s="117"/>
      <c r="V463" s="167"/>
      <c r="W463" s="167"/>
      <c r="X463" s="167"/>
      <c r="Y463" s="167"/>
      <c r="Z463" s="167"/>
      <c r="AA463" s="167"/>
      <c r="AB463" s="167"/>
      <c r="AC463" s="167"/>
      <c r="AD463" s="167"/>
    </row>
    <row r="464" spans="2:30" ht="15.75" customHeight="1">
      <c r="B464" s="104"/>
      <c r="C464" s="116"/>
      <c r="D464" s="117"/>
      <c r="E464" s="118"/>
      <c r="H464" s="119"/>
      <c r="I464" s="346"/>
      <c r="K464" s="120"/>
      <c r="L464" s="118"/>
      <c r="M464" s="117"/>
      <c r="V464" s="167"/>
      <c r="W464" s="167"/>
      <c r="X464" s="167"/>
      <c r="Y464" s="167"/>
      <c r="Z464" s="167"/>
      <c r="AA464" s="167"/>
      <c r="AB464" s="167"/>
      <c r="AC464" s="167"/>
      <c r="AD464" s="167"/>
    </row>
    <row r="465" spans="2:30" ht="15.75" customHeight="1">
      <c r="B465" s="104"/>
      <c r="C465" s="116"/>
      <c r="D465" s="117"/>
      <c r="E465" s="118"/>
      <c r="H465" s="119"/>
      <c r="I465" s="346"/>
      <c r="K465" s="120"/>
      <c r="L465" s="118"/>
      <c r="M465" s="117"/>
      <c r="V465" s="167"/>
      <c r="W465" s="167"/>
      <c r="X465" s="167"/>
      <c r="Y465" s="167"/>
      <c r="Z465" s="167"/>
      <c r="AA465" s="167"/>
      <c r="AB465" s="167"/>
      <c r="AC465" s="167"/>
      <c r="AD465" s="167"/>
    </row>
    <row r="466" spans="2:30" ht="15.75" customHeight="1">
      <c r="B466" s="104"/>
      <c r="C466" s="116"/>
      <c r="D466" s="117"/>
      <c r="E466" s="118"/>
      <c r="H466" s="119"/>
      <c r="I466" s="346"/>
      <c r="K466" s="120"/>
      <c r="L466" s="118"/>
      <c r="M466" s="117"/>
      <c r="V466" s="167"/>
      <c r="W466" s="167"/>
      <c r="X466" s="167"/>
      <c r="Y466" s="167"/>
      <c r="Z466" s="167"/>
      <c r="AA466" s="167"/>
      <c r="AB466" s="167"/>
      <c r="AC466" s="167"/>
      <c r="AD466" s="167"/>
    </row>
    <row r="467" spans="2:30" ht="15.75" customHeight="1">
      <c r="B467" s="104"/>
      <c r="C467" s="116"/>
      <c r="D467" s="117"/>
      <c r="E467" s="118"/>
      <c r="H467" s="119"/>
      <c r="I467" s="346"/>
      <c r="K467" s="120"/>
      <c r="L467" s="118"/>
      <c r="M467" s="117"/>
      <c r="V467" s="167"/>
      <c r="W467" s="167"/>
      <c r="X467" s="167"/>
      <c r="Y467" s="167"/>
      <c r="Z467" s="167"/>
      <c r="AA467" s="167"/>
      <c r="AB467" s="167"/>
      <c r="AC467" s="167"/>
      <c r="AD467" s="167"/>
    </row>
    <row r="468" spans="2:30" ht="15.75" customHeight="1">
      <c r="B468" s="104"/>
      <c r="C468" s="116"/>
      <c r="D468" s="117"/>
      <c r="E468" s="118"/>
      <c r="H468" s="119"/>
      <c r="I468" s="346"/>
      <c r="K468" s="120"/>
      <c r="L468" s="118"/>
      <c r="M468" s="117"/>
      <c r="V468" s="167"/>
      <c r="W468" s="167"/>
      <c r="X468" s="167"/>
      <c r="Y468" s="167"/>
      <c r="Z468" s="167"/>
      <c r="AA468" s="167"/>
      <c r="AB468" s="167"/>
      <c r="AC468" s="167"/>
      <c r="AD468" s="167"/>
    </row>
    <row r="469" spans="2:30" ht="15.75" customHeight="1">
      <c r="B469" s="104"/>
      <c r="C469" s="116"/>
      <c r="D469" s="117"/>
      <c r="E469" s="118"/>
      <c r="H469" s="119"/>
      <c r="I469" s="346"/>
      <c r="K469" s="120"/>
      <c r="L469" s="118"/>
      <c r="M469" s="117"/>
      <c r="V469" s="167"/>
      <c r="W469" s="167"/>
      <c r="X469" s="167"/>
      <c r="Y469" s="167"/>
      <c r="Z469" s="167"/>
      <c r="AA469" s="167"/>
      <c r="AB469" s="167"/>
      <c r="AC469" s="167"/>
      <c r="AD469" s="167"/>
    </row>
    <row r="470" spans="2:30" ht="15.75" customHeight="1">
      <c r="B470" s="104"/>
      <c r="C470" s="116"/>
      <c r="D470" s="117"/>
      <c r="E470" s="118"/>
      <c r="H470" s="119"/>
      <c r="I470" s="346"/>
      <c r="K470" s="120"/>
      <c r="L470" s="118"/>
      <c r="M470" s="117"/>
      <c r="V470" s="167"/>
      <c r="W470" s="167"/>
      <c r="X470" s="167"/>
      <c r="Y470" s="167"/>
      <c r="Z470" s="167"/>
      <c r="AA470" s="167"/>
      <c r="AB470" s="167"/>
      <c r="AC470" s="167"/>
      <c r="AD470" s="167"/>
    </row>
    <row r="471" spans="2:30" ht="15.75" customHeight="1">
      <c r="B471" s="104"/>
      <c r="C471" s="116"/>
      <c r="D471" s="117"/>
      <c r="E471" s="118"/>
      <c r="H471" s="119"/>
      <c r="I471" s="346"/>
      <c r="K471" s="120"/>
      <c r="L471" s="118"/>
      <c r="M471" s="117"/>
      <c r="V471" s="167"/>
      <c r="W471" s="167"/>
      <c r="X471" s="167"/>
      <c r="Y471" s="167"/>
      <c r="Z471" s="167"/>
      <c r="AA471" s="167"/>
      <c r="AB471" s="167"/>
      <c r="AC471" s="167"/>
      <c r="AD471" s="167"/>
    </row>
    <row r="472" spans="2:30" ht="15.75" customHeight="1">
      <c r="B472" s="104"/>
      <c r="C472" s="116"/>
      <c r="D472" s="117"/>
      <c r="E472" s="118"/>
      <c r="H472" s="119"/>
      <c r="I472" s="346"/>
      <c r="K472" s="120"/>
      <c r="L472" s="118"/>
      <c r="M472" s="117"/>
      <c r="V472" s="167"/>
      <c r="W472" s="167"/>
      <c r="X472" s="167"/>
      <c r="Y472" s="167"/>
      <c r="Z472" s="167"/>
      <c r="AA472" s="167"/>
      <c r="AB472" s="167"/>
      <c r="AC472" s="167"/>
      <c r="AD472" s="167"/>
    </row>
    <row r="473" spans="2:30" ht="15.75" customHeight="1">
      <c r="B473" s="104"/>
      <c r="C473" s="116"/>
      <c r="D473" s="117"/>
      <c r="E473" s="118"/>
      <c r="H473" s="119"/>
      <c r="I473" s="346"/>
      <c r="K473" s="120"/>
      <c r="L473" s="118"/>
      <c r="M473" s="117"/>
      <c r="V473" s="167"/>
      <c r="W473" s="167"/>
      <c r="X473" s="167"/>
      <c r="Y473" s="167"/>
      <c r="Z473" s="167"/>
      <c r="AA473" s="167"/>
      <c r="AB473" s="167"/>
      <c r="AC473" s="167"/>
      <c r="AD473" s="167"/>
    </row>
    <row r="474" spans="2:30" ht="15.75" customHeight="1">
      <c r="B474" s="104"/>
      <c r="C474" s="116"/>
      <c r="D474" s="117"/>
      <c r="E474" s="118"/>
      <c r="H474" s="119"/>
      <c r="I474" s="346"/>
      <c r="K474" s="120"/>
      <c r="L474" s="118"/>
      <c r="M474" s="117"/>
      <c r="V474" s="167"/>
      <c r="W474" s="167"/>
      <c r="X474" s="167"/>
      <c r="Y474" s="167"/>
      <c r="Z474" s="167"/>
      <c r="AA474" s="167"/>
      <c r="AB474" s="167"/>
      <c r="AC474" s="167"/>
      <c r="AD474" s="167"/>
    </row>
    <row r="475" spans="2:30" ht="15.75" customHeight="1">
      <c r="B475" s="104"/>
      <c r="C475" s="116"/>
      <c r="D475" s="117"/>
      <c r="E475" s="118"/>
      <c r="H475" s="119"/>
      <c r="I475" s="346"/>
      <c r="K475" s="120"/>
      <c r="L475" s="118"/>
      <c r="M475" s="117"/>
      <c r="V475" s="167"/>
      <c r="W475" s="167"/>
      <c r="X475" s="167"/>
      <c r="Y475" s="167"/>
      <c r="Z475" s="167"/>
      <c r="AA475" s="167"/>
      <c r="AB475" s="167"/>
      <c r="AC475" s="167"/>
      <c r="AD475" s="167"/>
    </row>
    <row r="476" spans="2:30" ht="15.75" customHeight="1">
      <c r="B476" s="104"/>
      <c r="C476" s="116"/>
      <c r="D476" s="117"/>
      <c r="E476" s="118"/>
      <c r="H476" s="119"/>
      <c r="I476" s="346"/>
      <c r="K476" s="120"/>
      <c r="L476" s="118"/>
      <c r="M476" s="117"/>
      <c r="V476" s="167"/>
      <c r="W476" s="167"/>
      <c r="X476" s="167"/>
      <c r="Y476" s="167"/>
      <c r="Z476" s="167"/>
      <c r="AA476" s="167"/>
      <c r="AB476" s="167"/>
      <c r="AC476" s="167"/>
      <c r="AD476" s="167"/>
    </row>
    <row r="477" spans="2:30" ht="15.75" customHeight="1">
      <c r="B477" s="104"/>
      <c r="C477" s="116"/>
      <c r="D477" s="117"/>
      <c r="E477" s="118"/>
      <c r="H477" s="119"/>
      <c r="I477" s="346"/>
      <c r="K477" s="120"/>
      <c r="L477" s="118"/>
      <c r="M477" s="117"/>
      <c r="V477" s="167"/>
      <c r="W477" s="167"/>
      <c r="X477" s="167"/>
      <c r="Y477" s="167"/>
      <c r="Z477" s="167"/>
      <c r="AA477" s="167"/>
      <c r="AB477" s="167"/>
      <c r="AC477" s="167"/>
      <c r="AD477" s="167"/>
    </row>
    <row r="478" spans="2:30" ht="15.75" customHeight="1">
      <c r="B478" s="104"/>
      <c r="C478" s="116"/>
      <c r="D478" s="117"/>
      <c r="E478" s="118"/>
      <c r="H478" s="119"/>
      <c r="I478" s="346"/>
      <c r="K478" s="120"/>
      <c r="L478" s="118"/>
      <c r="M478" s="117"/>
      <c r="V478" s="167"/>
      <c r="W478" s="167"/>
      <c r="X478" s="167"/>
      <c r="Y478" s="167"/>
      <c r="Z478" s="167"/>
      <c r="AA478" s="167"/>
      <c r="AB478" s="167"/>
      <c r="AC478" s="167"/>
      <c r="AD478" s="167"/>
    </row>
    <row r="479" spans="2:30" ht="15.75" customHeight="1">
      <c r="B479" s="104"/>
      <c r="C479" s="116"/>
      <c r="D479" s="117"/>
      <c r="E479" s="118"/>
      <c r="H479" s="119"/>
      <c r="I479" s="346"/>
      <c r="K479" s="120"/>
      <c r="L479" s="118"/>
      <c r="M479" s="117"/>
      <c r="V479" s="167"/>
      <c r="W479" s="167"/>
      <c r="X479" s="167"/>
      <c r="Y479" s="167"/>
      <c r="Z479" s="167"/>
      <c r="AA479" s="167"/>
      <c r="AB479" s="167"/>
      <c r="AC479" s="167"/>
      <c r="AD479" s="167"/>
    </row>
    <row r="480" spans="2:30" ht="15.75" customHeight="1">
      <c r="B480" s="104"/>
      <c r="C480" s="116"/>
      <c r="D480" s="117"/>
      <c r="E480" s="118"/>
      <c r="H480" s="119"/>
      <c r="I480" s="346"/>
      <c r="K480" s="120"/>
      <c r="L480" s="118"/>
      <c r="M480" s="117"/>
      <c r="V480" s="167"/>
      <c r="W480" s="167"/>
      <c r="X480" s="167"/>
      <c r="Y480" s="167"/>
      <c r="Z480" s="167"/>
      <c r="AA480" s="167"/>
      <c r="AB480" s="167"/>
      <c r="AC480" s="167"/>
      <c r="AD480" s="167"/>
    </row>
    <row r="481" spans="2:30" ht="15.75" customHeight="1">
      <c r="B481" s="104"/>
      <c r="C481" s="116"/>
      <c r="D481" s="117"/>
      <c r="E481" s="118"/>
      <c r="H481" s="119"/>
      <c r="I481" s="346"/>
      <c r="K481" s="120"/>
      <c r="L481" s="118"/>
      <c r="M481" s="117"/>
      <c r="V481" s="167"/>
      <c r="W481" s="167"/>
      <c r="X481" s="167"/>
      <c r="Y481" s="167"/>
      <c r="Z481" s="167"/>
      <c r="AA481" s="167"/>
      <c r="AB481" s="167"/>
      <c r="AC481" s="167"/>
      <c r="AD481" s="167"/>
    </row>
    <row r="482" spans="2:30" ht="15.75" customHeight="1">
      <c r="B482" s="104"/>
      <c r="C482" s="116"/>
      <c r="D482" s="117"/>
      <c r="E482" s="118"/>
      <c r="H482" s="119"/>
      <c r="I482" s="346"/>
      <c r="K482" s="120"/>
      <c r="L482" s="118"/>
      <c r="M482" s="117"/>
      <c r="V482" s="167"/>
      <c r="W482" s="167"/>
      <c r="X482" s="167"/>
      <c r="Y482" s="167"/>
      <c r="Z482" s="167"/>
      <c r="AA482" s="167"/>
      <c r="AB482" s="167"/>
      <c r="AC482" s="167"/>
      <c r="AD482" s="167"/>
    </row>
    <row r="483" spans="2:30" ht="15.75" customHeight="1">
      <c r="B483" s="104"/>
      <c r="C483" s="116"/>
      <c r="D483" s="117"/>
      <c r="E483" s="118"/>
      <c r="H483" s="119"/>
      <c r="I483" s="346"/>
      <c r="K483" s="120"/>
      <c r="L483" s="118"/>
      <c r="M483" s="117"/>
      <c r="V483" s="167"/>
      <c r="W483" s="167"/>
      <c r="X483" s="167"/>
      <c r="Y483" s="167"/>
      <c r="Z483" s="167"/>
      <c r="AA483" s="167"/>
      <c r="AB483" s="167"/>
      <c r="AC483" s="167"/>
      <c r="AD483" s="167"/>
    </row>
    <row r="484" spans="2:30" ht="15.75" customHeight="1">
      <c r="B484" s="104"/>
      <c r="C484" s="116"/>
      <c r="D484" s="117"/>
      <c r="E484" s="118"/>
      <c r="H484" s="119"/>
      <c r="I484" s="346"/>
      <c r="K484" s="120"/>
      <c r="L484" s="118"/>
      <c r="M484" s="117"/>
      <c r="V484" s="167"/>
      <c r="W484" s="167"/>
      <c r="X484" s="167"/>
      <c r="Y484" s="167"/>
      <c r="Z484" s="167"/>
      <c r="AA484" s="167"/>
      <c r="AB484" s="167"/>
      <c r="AC484" s="167"/>
      <c r="AD484" s="167"/>
    </row>
    <row r="485" spans="2:30" ht="15.75" customHeight="1">
      <c r="B485" s="104"/>
      <c r="C485" s="116"/>
      <c r="D485" s="117"/>
      <c r="E485" s="118"/>
      <c r="H485" s="119"/>
      <c r="I485" s="346"/>
      <c r="K485" s="120"/>
      <c r="L485" s="118"/>
      <c r="M485" s="117"/>
      <c r="V485" s="167"/>
      <c r="W485" s="167"/>
      <c r="X485" s="167"/>
      <c r="Y485" s="167"/>
      <c r="Z485" s="167"/>
      <c r="AA485" s="167"/>
      <c r="AB485" s="167"/>
      <c r="AC485" s="167"/>
      <c r="AD485" s="167"/>
    </row>
    <row r="486" spans="2:30" ht="15.75" customHeight="1">
      <c r="B486" s="104"/>
      <c r="C486" s="116"/>
      <c r="D486" s="117"/>
      <c r="E486" s="118"/>
      <c r="H486" s="119"/>
      <c r="I486" s="346"/>
      <c r="K486" s="120"/>
      <c r="L486" s="118"/>
      <c r="M486" s="117"/>
      <c r="V486" s="167"/>
      <c r="W486" s="167"/>
      <c r="X486" s="167"/>
      <c r="Y486" s="167"/>
      <c r="Z486" s="167"/>
      <c r="AA486" s="167"/>
      <c r="AB486" s="167"/>
      <c r="AC486" s="167"/>
      <c r="AD486" s="167"/>
    </row>
    <row r="487" spans="2:30" ht="15.75" customHeight="1">
      <c r="B487" s="104"/>
      <c r="C487" s="116"/>
      <c r="D487" s="117"/>
      <c r="E487" s="118"/>
      <c r="H487" s="119"/>
      <c r="I487" s="346"/>
      <c r="K487" s="120"/>
      <c r="L487" s="118"/>
      <c r="M487" s="117"/>
      <c r="V487" s="167"/>
      <c r="W487" s="167"/>
      <c r="X487" s="167"/>
      <c r="Y487" s="167"/>
      <c r="Z487" s="167"/>
      <c r="AA487" s="167"/>
      <c r="AB487" s="167"/>
      <c r="AC487" s="167"/>
      <c r="AD487" s="167"/>
    </row>
    <row r="488" spans="2:30" ht="15.75" customHeight="1">
      <c r="B488" s="104"/>
      <c r="C488" s="116"/>
      <c r="D488" s="117"/>
      <c r="E488" s="118"/>
      <c r="H488" s="119"/>
      <c r="I488" s="346"/>
      <c r="K488" s="120"/>
      <c r="L488" s="118"/>
      <c r="M488" s="117"/>
      <c r="V488" s="167"/>
      <c r="W488" s="167"/>
      <c r="X488" s="167"/>
      <c r="Y488" s="167"/>
      <c r="Z488" s="167"/>
      <c r="AA488" s="167"/>
      <c r="AB488" s="167"/>
      <c r="AC488" s="167"/>
      <c r="AD488" s="167"/>
    </row>
    <row r="489" spans="2:30" ht="15.75" customHeight="1">
      <c r="B489" s="104"/>
      <c r="C489" s="116"/>
      <c r="D489" s="117"/>
      <c r="E489" s="118"/>
      <c r="H489" s="119"/>
      <c r="I489" s="346"/>
      <c r="K489" s="120"/>
      <c r="L489" s="118"/>
      <c r="M489" s="117"/>
      <c r="V489" s="167"/>
      <c r="W489" s="167"/>
      <c r="X489" s="167"/>
      <c r="Y489" s="167"/>
      <c r="Z489" s="167"/>
      <c r="AA489" s="167"/>
      <c r="AB489" s="167"/>
      <c r="AC489" s="167"/>
      <c r="AD489" s="167"/>
    </row>
    <row r="490" spans="2:30" ht="15.75" customHeight="1">
      <c r="B490" s="104"/>
      <c r="C490" s="116"/>
      <c r="D490" s="117"/>
      <c r="E490" s="118"/>
      <c r="H490" s="119"/>
      <c r="I490" s="346"/>
      <c r="K490" s="120"/>
      <c r="L490" s="118"/>
      <c r="M490" s="117"/>
      <c r="V490" s="167"/>
      <c r="W490" s="167"/>
      <c r="X490" s="167"/>
      <c r="Y490" s="167"/>
      <c r="Z490" s="167"/>
      <c r="AA490" s="167"/>
      <c r="AB490" s="167"/>
      <c r="AC490" s="167"/>
      <c r="AD490" s="167"/>
    </row>
    <row r="491" spans="2:30" ht="15.75" customHeight="1">
      <c r="B491" s="104"/>
      <c r="C491" s="116"/>
      <c r="D491" s="117"/>
      <c r="E491" s="118"/>
      <c r="H491" s="119"/>
      <c r="I491" s="346"/>
      <c r="K491" s="120"/>
      <c r="L491" s="118"/>
      <c r="M491" s="117"/>
      <c r="V491" s="167"/>
      <c r="W491" s="167"/>
      <c r="X491" s="167"/>
      <c r="Y491" s="167"/>
      <c r="Z491" s="167"/>
      <c r="AA491" s="167"/>
      <c r="AB491" s="167"/>
      <c r="AC491" s="167"/>
      <c r="AD491" s="167"/>
    </row>
    <row r="492" spans="2:30" ht="15.75" customHeight="1">
      <c r="B492" s="104"/>
      <c r="C492" s="116"/>
      <c r="D492" s="117"/>
      <c r="E492" s="118"/>
      <c r="H492" s="119"/>
      <c r="I492" s="346"/>
      <c r="K492" s="120"/>
      <c r="L492" s="118"/>
      <c r="M492" s="117"/>
      <c r="V492" s="167"/>
      <c r="W492" s="167"/>
      <c r="X492" s="167"/>
      <c r="Y492" s="167"/>
      <c r="Z492" s="167"/>
      <c r="AA492" s="167"/>
      <c r="AB492" s="167"/>
      <c r="AC492" s="167"/>
      <c r="AD492" s="167"/>
    </row>
    <row r="493" spans="2:30" ht="15.75" customHeight="1">
      <c r="B493" s="104"/>
      <c r="C493" s="116"/>
      <c r="D493" s="117"/>
      <c r="E493" s="118"/>
      <c r="H493" s="119"/>
      <c r="I493" s="346"/>
      <c r="K493" s="120"/>
      <c r="L493" s="118"/>
      <c r="M493" s="117"/>
      <c r="V493" s="167"/>
      <c r="W493" s="167"/>
      <c r="X493" s="167"/>
      <c r="Y493" s="167"/>
      <c r="Z493" s="167"/>
      <c r="AA493" s="167"/>
      <c r="AB493" s="167"/>
      <c r="AC493" s="167"/>
      <c r="AD493" s="167"/>
    </row>
    <row r="494" spans="2:30" ht="15.75" customHeight="1">
      <c r="B494" s="104"/>
      <c r="C494" s="116"/>
      <c r="D494" s="117"/>
      <c r="E494" s="118"/>
      <c r="H494" s="119"/>
      <c r="I494" s="346"/>
      <c r="K494" s="120"/>
      <c r="L494" s="118"/>
      <c r="M494" s="117"/>
      <c r="V494" s="167"/>
      <c r="W494" s="167"/>
      <c r="X494" s="167"/>
      <c r="Y494" s="167"/>
      <c r="Z494" s="167"/>
      <c r="AA494" s="167"/>
      <c r="AB494" s="167"/>
      <c r="AC494" s="167"/>
      <c r="AD494" s="167"/>
    </row>
    <row r="495" spans="2:30" ht="15.75" customHeight="1">
      <c r="B495" s="104"/>
      <c r="C495" s="116"/>
      <c r="D495" s="117"/>
      <c r="E495" s="118"/>
      <c r="H495" s="119"/>
      <c r="I495" s="346"/>
      <c r="K495" s="120"/>
      <c r="L495" s="118"/>
      <c r="M495" s="117"/>
      <c r="V495" s="167"/>
      <c r="W495" s="167"/>
      <c r="X495" s="167"/>
      <c r="Y495" s="167"/>
      <c r="Z495" s="167"/>
      <c r="AA495" s="167"/>
      <c r="AB495" s="167"/>
      <c r="AC495" s="167"/>
      <c r="AD495" s="167"/>
    </row>
    <row r="496" spans="2:30" ht="15.75" customHeight="1">
      <c r="B496" s="104"/>
      <c r="C496" s="116"/>
      <c r="D496" s="117"/>
      <c r="E496" s="118"/>
      <c r="H496" s="119"/>
      <c r="I496" s="346"/>
      <c r="K496" s="120"/>
      <c r="L496" s="118"/>
      <c r="M496" s="117"/>
      <c r="V496" s="167"/>
      <c r="W496" s="167"/>
      <c r="X496" s="167"/>
      <c r="Y496" s="167"/>
      <c r="Z496" s="167"/>
      <c r="AA496" s="167"/>
      <c r="AB496" s="167"/>
      <c r="AC496" s="167"/>
      <c r="AD496" s="167"/>
    </row>
    <row r="497" spans="2:30" ht="15.75" customHeight="1">
      <c r="B497" s="104"/>
      <c r="C497" s="116"/>
      <c r="D497" s="117"/>
      <c r="E497" s="118"/>
      <c r="H497" s="119"/>
      <c r="I497" s="346"/>
      <c r="K497" s="120"/>
      <c r="L497" s="118"/>
      <c r="M497" s="117"/>
      <c r="V497" s="167"/>
      <c r="W497" s="167"/>
      <c r="X497" s="167"/>
      <c r="Y497" s="167"/>
      <c r="Z497" s="167"/>
      <c r="AA497" s="167"/>
      <c r="AB497" s="167"/>
      <c r="AC497" s="167"/>
      <c r="AD497" s="167"/>
    </row>
    <row r="498" spans="2:30" ht="15.75" customHeight="1">
      <c r="B498" s="104"/>
      <c r="C498" s="116"/>
      <c r="D498" s="117"/>
      <c r="E498" s="118"/>
      <c r="H498" s="119"/>
      <c r="I498" s="346"/>
      <c r="K498" s="120"/>
      <c r="L498" s="118"/>
      <c r="M498" s="117"/>
      <c r="V498" s="167"/>
      <c r="W498" s="167"/>
      <c r="X498" s="167"/>
      <c r="Y498" s="167"/>
      <c r="Z498" s="167"/>
      <c r="AA498" s="167"/>
      <c r="AB498" s="167"/>
      <c r="AC498" s="167"/>
      <c r="AD498" s="167"/>
    </row>
    <row r="499" spans="2:30" ht="15.75" customHeight="1">
      <c r="B499" s="104"/>
      <c r="C499" s="116"/>
      <c r="D499" s="117"/>
      <c r="E499" s="118"/>
      <c r="H499" s="119"/>
      <c r="I499" s="346"/>
      <c r="K499" s="120"/>
      <c r="L499" s="118"/>
      <c r="M499" s="117"/>
      <c r="V499" s="167"/>
      <c r="W499" s="167"/>
      <c r="X499" s="167"/>
      <c r="Y499" s="167"/>
      <c r="Z499" s="167"/>
      <c r="AA499" s="167"/>
      <c r="AB499" s="167"/>
      <c r="AC499" s="167"/>
      <c r="AD499" s="167"/>
    </row>
    <row r="500" spans="2:30" ht="15.75" customHeight="1">
      <c r="B500" s="104"/>
      <c r="C500" s="116"/>
      <c r="D500" s="117"/>
      <c r="E500" s="118"/>
      <c r="H500" s="119"/>
      <c r="I500" s="346"/>
      <c r="K500" s="120"/>
      <c r="L500" s="118"/>
      <c r="M500" s="117"/>
      <c r="V500" s="167"/>
      <c r="W500" s="167"/>
      <c r="X500" s="167"/>
      <c r="Y500" s="167"/>
      <c r="Z500" s="167"/>
      <c r="AA500" s="167"/>
      <c r="AB500" s="167"/>
      <c r="AC500" s="167"/>
      <c r="AD500" s="167"/>
    </row>
    <row r="501" spans="2:30" ht="15.75" customHeight="1">
      <c r="B501" s="104"/>
      <c r="C501" s="116"/>
      <c r="D501" s="117"/>
      <c r="E501" s="118"/>
      <c r="H501" s="119"/>
      <c r="I501" s="346"/>
      <c r="K501" s="120"/>
      <c r="L501" s="118"/>
      <c r="M501" s="117"/>
      <c r="V501" s="167"/>
      <c r="W501" s="167"/>
      <c r="X501" s="167"/>
      <c r="Y501" s="167"/>
      <c r="Z501" s="167"/>
      <c r="AA501" s="167"/>
      <c r="AB501" s="167"/>
      <c r="AC501" s="167"/>
      <c r="AD501" s="167"/>
    </row>
    <row r="502" spans="2:30" ht="15.75" customHeight="1">
      <c r="B502" s="104"/>
      <c r="C502" s="116"/>
      <c r="D502" s="117"/>
      <c r="E502" s="118"/>
      <c r="H502" s="119"/>
      <c r="I502" s="346"/>
      <c r="K502" s="120"/>
      <c r="L502" s="118"/>
      <c r="M502" s="117"/>
      <c r="V502" s="167"/>
      <c r="W502" s="167"/>
      <c r="X502" s="167"/>
      <c r="Y502" s="167"/>
      <c r="Z502" s="167"/>
      <c r="AA502" s="167"/>
      <c r="AB502" s="167"/>
      <c r="AC502" s="167"/>
      <c r="AD502" s="167"/>
    </row>
    <row r="503" spans="2:30" ht="15.75" customHeight="1">
      <c r="B503" s="104"/>
      <c r="C503" s="116"/>
      <c r="D503" s="117"/>
      <c r="E503" s="118"/>
      <c r="H503" s="119"/>
      <c r="I503" s="346"/>
      <c r="K503" s="120"/>
      <c r="L503" s="118"/>
      <c r="M503" s="117"/>
      <c r="V503" s="167"/>
      <c r="W503" s="167"/>
      <c r="X503" s="167"/>
      <c r="Y503" s="167"/>
      <c r="Z503" s="167"/>
      <c r="AA503" s="167"/>
      <c r="AB503" s="167"/>
      <c r="AC503" s="167"/>
      <c r="AD503" s="167"/>
    </row>
    <row r="504" spans="2:30" ht="15.75" customHeight="1">
      <c r="B504" s="104"/>
      <c r="C504" s="116"/>
      <c r="D504" s="117"/>
      <c r="E504" s="118"/>
      <c r="H504" s="119"/>
      <c r="I504" s="346"/>
      <c r="K504" s="120"/>
      <c r="L504" s="118"/>
      <c r="M504" s="117"/>
      <c r="V504" s="167"/>
      <c r="W504" s="167"/>
      <c r="X504" s="167"/>
      <c r="Y504" s="167"/>
      <c r="Z504" s="167"/>
      <c r="AA504" s="167"/>
      <c r="AB504" s="167"/>
      <c r="AC504" s="167"/>
      <c r="AD504" s="167"/>
    </row>
    <row r="505" spans="2:30" ht="15.75" customHeight="1">
      <c r="B505" s="104"/>
      <c r="C505" s="116"/>
      <c r="D505" s="117"/>
      <c r="E505" s="118"/>
      <c r="H505" s="119"/>
      <c r="I505" s="346"/>
      <c r="K505" s="120"/>
      <c r="L505" s="118"/>
      <c r="M505" s="117"/>
      <c r="V505" s="167"/>
      <c r="W505" s="167"/>
      <c r="X505" s="167"/>
      <c r="Y505" s="167"/>
      <c r="Z505" s="167"/>
      <c r="AA505" s="167"/>
      <c r="AB505" s="167"/>
      <c r="AC505" s="167"/>
      <c r="AD505" s="167"/>
    </row>
    <row r="506" spans="2:30" ht="15.75" customHeight="1">
      <c r="B506" s="104"/>
      <c r="C506" s="116"/>
      <c r="D506" s="117"/>
      <c r="E506" s="118"/>
      <c r="H506" s="119"/>
      <c r="I506" s="346"/>
      <c r="K506" s="120"/>
      <c r="L506" s="118"/>
      <c r="M506" s="117"/>
      <c r="V506" s="167"/>
      <c r="W506" s="167"/>
      <c r="X506" s="167"/>
      <c r="Y506" s="167"/>
      <c r="Z506" s="167"/>
      <c r="AA506" s="167"/>
      <c r="AB506" s="167"/>
      <c r="AC506" s="167"/>
      <c r="AD506" s="167"/>
    </row>
    <row r="507" spans="2:30" ht="15.75" customHeight="1">
      <c r="B507" s="104"/>
      <c r="C507" s="116"/>
      <c r="D507" s="117"/>
      <c r="E507" s="118"/>
      <c r="H507" s="119"/>
      <c r="I507" s="346"/>
      <c r="K507" s="120"/>
      <c r="L507" s="118"/>
      <c r="M507" s="117"/>
      <c r="V507" s="167"/>
      <c r="W507" s="167"/>
      <c r="X507" s="167"/>
      <c r="Y507" s="167"/>
      <c r="Z507" s="167"/>
      <c r="AA507" s="167"/>
      <c r="AB507" s="167"/>
      <c r="AC507" s="167"/>
      <c r="AD507" s="167"/>
    </row>
    <row r="508" spans="2:30" ht="15.75" customHeight="1">
      <c r="B508" s="104"/>
      <c r="C508" s="116"/>
      <c r="D508" s="117"/>
      <c r="E508" s="118"/>
      <c r="H508" s="119"/>
      <c r="I508" s="346"/>
      <c r="K508" s="120"/>
      <c r="L508" s="118"/>
      <c r="M508" s="117"/>
      <c r="V508" s="167"/>
      <c r="W508" s="167"/>
      <c r="X508" s="167"/>
      <c r="Y508" s="167"/>
      <c r="Z508" s="167"/>
      <c r="AA508" s="167"/>
      <c r="AB508" s="167"/>
      <c r="AC508" s="167"/>
      <c r="AD508" s="167"/>
    </row>
    <row r="509" spans="2:30" ht="15.75" customHeight="1">
      <c r="B509" s="104"/>
      <c r="C509" s="116"/>
      <c r="D509" s="117"/>
      <c r="E509" s="118"/>
      <c r="H509" s="119"/>
      <c r="I509" s="346"/>
      <c r="K509" s="120"/>
      <c r="L509" s="118"/>
      <c r="M509" s="117"/>
      <c r="V509" s="167"/>
      <c r="W509" s="167"/>
      <c r="X509" s="167"/>
      <c r="Y509" s="167"/>
      <c r="Z509" s="167"/>
      <c r="AA509" s="167"/>
      <c r="AB509" s="167"/>
      <c r="AC509" s="167"/>
      <c r="AD509" s="167"/>
    </row>
    <row r="510" spans="2:30" ht="15.75" customHeight="1">
      <c r="B510" s="104"/>
      <c r="C510" s="116"/>
      <c r="D510" s="117"/>
      <c r="E510" s="118"/>
      <c r="H510" s="119"/>
      <c r="I510" s="346"/>
      <c r="K510" s="120"/>
      <c r="L510" s="118"/>
      <c r="M510" s="117"/>
      <c r="V510" s="167"/>
      <c r="W510" s="167"/>
      <c r="X510" s="167"/>
      <c r="Y510" s="167"/>
      <c r="Z510" s="167"/>
      <c r="AA510" s="167"/>
      <c r="AB510" s="167"/>
      <c r="AC510" s="167"/>
      <c r="AD510" s="167"/>
    </row>
    <row r="511" spans="2:30" ht="15.75" customHeight="1">
      <c r="B511" s="104"/>
      <c r="C511" s="116"/>
      <c r="D511" s="117"/>
      <c r="E511" s="118"/>
      <c r="H511" s="119"/>
      <c r="I511" s="346"/>
      <c r="K511" s="120"/>
      <c r="L511" s="118"/>
      <c r="M511" s="117"/>
      <c r="V511" s="167"/>
      <c r="W511" s="167"/>
      <c r="X511" s="167"/>
      <c r="Y511" s="167"/>
      <c r="Z511" s="167"/>
      <c r="AA511" s="167"/>
      <c r="AB511" s="167"/>
      <c r="AC511" s="167"/>
      <c r="AD511" s="167"/>
    </row>
    <row r="512" spans="2:30" ht="15.75" customHeight="1">
      <c r="B512" s="104"/>
      <c r="C512" s="116"/>
      <c r="D512" s="117"/>
      <c r="E512" s="118"/>
      <c r="H512" s="119"/>
      <c r="I512" s="346"/>
      <c r="K512" s="120"/>
      <c r="L512" s="118"/>
      <c r="M512" s="117"/>
      <c r="V512" s="167"/>
      <c r="W512" s="167"/>
      <c r="X512" s="167"/>
      <c r="Y512" s="167"/>
      <c r="Z512" s="167"/>
      <c r="AA512" s="167"/>
      <c r="AB512" s="167"/>
      <c r="AC512" s="167"/>
      <c r="AD512" s="167"/>
    </row>
    <row r="513" spans="2:30" ht="15.75" customHeight="1">
      <c r="B513" s="104"/>
      <c r="C513" s="116"/>
      <c r="D513" s="117"/>
      <c r="E513" s="118"/>
      <c r="H513" s="119"/>
      <c r="I513" s="346"/>
      <c r="K513" s="120"/>
      <c r="L513" s="118"/>
      <c r="M513" s="117"/>
      <c r="V513" s="167"/>
      <c r="W513" s="167"/>
      <c r="X513" s="167"/>
      <c r="Y513" s="167"/>
      <c r="Z513" s="167"/>
      <c r="AA513" s="167"/>
      <c r="AB513" s="167"/>
      <c r="AC513" s="167"/>
      <c r="AD513" s="167"/>
    </row>
    <row r="514" spans="2:30" ht="15.75" customHeight="1">
      <c r="B514" s="104"/>
      <c r="C514" s="116"/>
      <c r="D514" s="117"/>
      <c r="E514" s="118"/>
      <c r="H514" s="119"/>
      <c r="I514" s="346"/>
      <c r="K514" s="120"/>
      <c r="L514" s="118"/>
      <c r="M514" s="117"/>
      <c r="V514" s="167"/>
      <c r="W514" s="167"/>
      <c r="X514" s="167"/>
      <c r="Y514" s="167"/>
      <c r="Z514" s="167"/>
      <c r="AA514" s="167"/>
      <c r="AB514" s="167"/>
      <c r="AC514" s="167"/>
      <c r="AD514" s="167"/>
    </row>
    <row r="515" spans="2:30" ht="15.75" customHeight="1">
      <c r="B515" s="104"/>
      <c r="C515" s="116"/>
      <c r="D515" s="117"/>
      <c r="E515" s="118"/>
      <c r="H515" s="119"/>
      <c r="I515" s="346"/>
      <c r="K515" s="120"/>
      <c r="L515" s="118"/>
      <c r="M515" s="117"/>
      <c r="V515" s="167"/>
      <c r="W515" s="167"/>
      <c r="X515" s="167"/>
      <c r="Y515" s="167"/>
      <c r="Z515" s="167"/>
      <c r="AA515" s="167"/>
      <c r="AB515" s="167"/>
      <c r="AC515" s="167"/>
      <c r="AD515" s="167"/>
    </row>
    <row r="516" spans="2:30" ht="15.75" customHeight="1">
      <c r="B516" s="104"/>
      <c r="C516" s="116"/>
      <c r="D516" s="117"/>
      <c r="E516" s="118"/>
      <c r="H516" s="119"/>
      <c r="I516" s="346"/>
      <c r="K516" s="120"/>
      <c r="L516" s="118"/>
      <c r="M516" s="117"/>
      <c r="V516" s="167"/>
      <c r="W516" s="167"/>
      <c r="X516" s="167"/>
      <c r="Y516" s="167"/>
      <c r="Z516" s="167"/>
      <c r="AA516" s="167"/>
      <c r="AB516" s="167"/>
      <c r="AC516" s="167"/>
      <c r="AD516" s="167"/>
    </row>
    <row r="517" spans="2:30" ht="15.75" customHeight="1">
      <c r="B517" s="104"/>
      <c r="C517" s="116"/>
      <c r="D517" s="117"/>
      <c r="E517" s="118"/>
      <c r="H517" s="119"/>
      <c r="I517" s="346"/>
      <c r="K517" s="120"/>
      <c r="L517" s="118"/>
      <c r="M517" s="117"/>
      <c r="V517" s="167"/>
      <c r="W517" s="167"/>
      <c r="X517" s="167"/>
      <c r="Y517" s="167"/>
      <c r="Z517" s="167"/>
      <c r="AA517" s="167"/>
      <c r="AB517" s="167"/>
      <c r="AC517" s="167"/>
      <c r="AD517" s="167"/>
    </row>
    <row r="518" spans="2:30" ht="15.75" customHeight="1">
      <c r="B518" s="104"/>
      <c r="C518" s="116"/>
      <c r="D518" s="117"/>
      <c r="E518" s="118"/>
      <c r="H518" s="119"/>
      <c r="I518" s="346"/>
      <c r="K518" s="120"/>
      <c r="L518" s="118"/>
      <c r="M518" s="117"/>
      <c r="V518" s="167"/>
      <c r="W518" s="167"/>
      <c r="X518" s="167"/>
      <c r="Y518" s="167"/>
      <c r="Z518" s="167"/>
      <c r="AA518" s="167"/>
      <c r="AB518" s="167"/>
      <c r="AC518" s="167"/>
      <c r="AD518" s="167"/>
    </row>
    <row r="519" spans="2:30" ht="15.75" customHeight="1">
      <c r="B519" s="104"/>
      <c r="C519" s="116"/>
      <c r="D519" s="117"/>
      <c r="E519" s="118"/>
      <c r="H519" s="119"/>
      <c r="I519" s="346"/>
      <c r="K519" s="120"/>
      <c r="L519" s="118"/>
      <c r="M519" s="117"/>
      <c r="V519" s="167"/>
      <c r="W519" s="167"/>
      <c r="X519" s="167"/>
      <c r="Y519" s="167"/>
      <c r="Z519" s="167"/>
      <c r="AA519" s="167"/>
      <c r="AB519" s="167"/>
      <c r="AC519" s="167"/>
      <c r="AD519" s="167"/>
    </row>
    <row r="520" spans="2:30" ht="15.75" customHeight="1">
      <c r="B520" s="104"/>
      <c r="C520" s="116"/>
      <c r="D520" s="117"/>
      <c r="E520" s="118"/>
      <c r="H520" s="119"/>
      <c r="I520" s="346"/>
      <c r="K520" s="120"/>
      <c r="L520" s="118"/>
      <c r="M520" s="117"/>
      <c r="V520" s="167"/>
      <c r="W520" s="167"/>
      <c r="X520" s="167"/>
      <c r="Y520" s="167"/>
      <c r="Z520" s="167"/>
      <c r="AA520" s="167"/>
      <c r="AB520" s="167"/>
      <c r="AC520" s="167"/>
      <c r="AD520" s="167"/>
    </row>
    <row r="521" spans="2:30" ht="15.75" customHeight="1">
      <c r="B521" s="104"/>
      <c r="C521" s="116"/>
      <c r="D521" s="117"/>
      <c r="E521" s="118"/>
      <c r="H521" s="119"/>
      <c r="I521" s="346"/>
      <c r="K521" s="120"/>
      <c r="L521" s="118"/>
      <c r="M521" s="117"/>
      <c r="V521" s="167"/>
      <c r="W521" s="167"/>
      <c r="X521" s="167"/>
      <c r="Y521" s="167"/>
      <c r="Z521" s="167"/>
      <c r="AA521" s="167"/>
      <c r="AB521" s="167"/>
      <c r="AC521" s="167"/>
      <c r="AD521" s="167"/>
    </row>
    <row r="522" spans="2:30" ht="15.75" customHeight="1">
      <c r="B522" s="104"/>
      <c r="C522" s="116"/>
      <c r="D522" s="117"/>
      <c r="E522" s="118"/>
      <c r="H522" s="119"/>
      <c r="I522" s="346"/>
      <c r="K522" s="120"/>
      <c r="L522" s="118"/>
      <c r="M522" s="117"/>
      <c r="V522" s="167"/>
      <c r="W522" s="167"/>
      <c r="X522" s="167"/>
      <c r="Y522" s="167"/>
      <c r="Z522" s="167"/>
      <c r="AA522" s="167"/>
      <c r="AB522" s="167"/>
      <c r="AC522" s="167"/>
      <c r="AD522" s="167"/>
    </row>
    <row r="523" spans="2:30" ht="15.75" customHeight="1">
      <c r="B523" s="104"/>
      <c r="C523" s="116"/>
      <c r="D523" s="117"/>
      <c r="E523" s="118"/>
      <c r="H523" s="119"/>
      <c r="I523" s="346"/>
      <c r="K523" s="120"/>
      <c r="L523" s="118"/>
      <c r="M523" s="117"/>
      <c r="V523" s="167"/>
      <c r="W523" s="167"/>
      <c r="X523" s="167"/>
      <c r="Y523" s="167"/>
      <c r="Z523" s="167"/>
      <c r="AA523" s="167"/>
      <c r="AB523" s="167"/>
      <c r="AC523" s="167"/>
      <c r="AD523" s="167"/>
    </row>
    <row r="524" spans="2:30" ht="15.75" customHeight="1">
      <c r="B524" s="104"/>
      <c r="C524" s="116"/>
      <c r="D524" s="117"/>
      <c r="E524" s="118"/>
      <c r="H524" s="119"/>
      <c r="I524" s="346"/>
      <c r="K524" s="120"/>
      <c r="L524" s="118"/>
      <c r="M524" s="117"/>
      <c r="V524" s="167"/>
      <c r="W524" s="167"/>
      <c r="X524" s="167"/>
      <c r="Y524" s="167"/>
      <c r="Z524" s="167"/>
      <c r="AA524" s="167"/>
      <c r="AB524" s="167"/>
      <c r="AC524" s="167"/>
      <c r="AD524" s="167"/>
    </row>
    <row r="525" spans="2:30" ht="15.75" customHeight="1">
      <c r="B525" s="104"/>
      <c r="C525" s="116"/>
      <c r="D525" s="117"/>
      <c r="E525" s="118"/>
      <c r="H525" s="119"/>
      <c r="I525" s="346"/>
      <c r="K525" s="120"/>
      <c r="L525" s="118"/>
      <c r="M525" s="117"/>
      <c r="V525" s="167"/>
      <c r="W525" s="167"/>
      <c r="X525" s="167"/>
      <c r="Y525" s="167"/>
      <c r="Z525" s="167"/>
      <c r="AA525" s="167"/>
      <c r="AB525" s="167"/>
      <c r="AC525" s="167"/>
      <c r="AD525" s="167"/>
    </row>
    <row r="526" spans="2:30" ht="15.75" customHeight="1">
      <c r="B526" s="104"/>
      <c r="C526" s="116"/>
      <c r="D526" s="117"/>
      <c r="E526" s="118"/>
      <c r="H526" s="119"/>
      <c r="I526" s="346"/>
      <c r="K526" s="120"/>
      <c r="L526" s="118"/>
      <c r="M526" s="117"/>
      <c r="V526" s="167"/>
      <c r="W526" s="167"/>
      <c r="X526" s="167"/>
      <c r="Y526" s="167"/>
      <c r="Z526" s="167"/>
      <c r="AA526" s="167"/>
      <c r="AB526" s="167"/>
      <c r="AC526" s="167"/>
      <c r="AD526" s="167"/>
    </row>
    <row r="527" spans="2:30" ht="15.75" customHeight="1">
      <c r="B527" s="104"/>
      <c r="C527" s="116"/>
      <c r="D527" s="117"/>
      <c r="E527" s="118"/>
      <c r="H527" s="119"/>
      <c r="I527" s="346"/>
      <c r="K527" s="120"/>
      <c r="L527" s="118"/>
      <c r="M527" s="117"/>
      <c r="V527" s="167"/>
      <c r="W527" s="167"/>
      <c r="X527" s="167"/>
      <c r="Y527" s="167"/>
      <c r="Z527" s="167"/>
      <c r="AA527" s="167"/>
      <c r="AB527" s="167"/>
      <c r="AC527" s="167"/>
      <c r="AD527" s="167"/>
    </row>
    <row r="528" spans="2:30" ht="15.75" customHeight="1">
      <c r="B528" s="104"/>
      <c r="C528" s="116"/>
      <c r="D528" s="117"/>
      <c r="E528" s="118"/>
      <c r="H528" s="119"/>
      <c r="I528" s="346"/>
      <c r="K528" s="120"/>
      <c r="L528" s="118"/>
      <c r="M528" s="117"/>
      <c r="V528" s="167"/>
      <c r="W528" s="167"/>
      <c r="X528" s="167"/>
      <c r="Y528" s="167"/>
      <c r="Z528" s="167"/>
      <c r="AA528" s="167"/>
      <c r="AB528" s="167"/>
      <c r="AC528" s="167"/>
      <c r="AD528" s="167"/>
    </row>
    <row r="529" spans="2:30" ht="15.75" customHeight="1">
      <c r="B529" s="104"/>
      <c r="C529" s="116"/>
      <c r="D529" s="117"/>
      <c r="E529" s="118"/>
      <c r="H529" s="119"/>
      <c r="I529" s="346"/>
      <c r="K529" s="120"/>
      <c r="L529" s="118"/>
      <c r="M529" s="117"/>
      <c r="V529" s="167"/>
      <c r="W529" s="167"/>
      <c r="X529" s="167"/>
      <c r="Y529" s="167"/>
      <c r="Z529" s="167"/>
      <c r="AA529" s="167"/>
      <c r="AB529" s="167"/>
      <c r="AC529" s="167"/>
      <c r="AD529" s="167"/>
    </row>
    <row r="530" spans="2:30" ht="15.75" customHeight="1">
      <c r="B530" s="104"/>
      <c r="C530" s="116"/>
      <c r="D530" s="117"/>
      <c r="E530" s="118"/>
      <c r="H530" s="119"/>
      <c r="I530" s="346"/>
      <c r="K530" s="120"/>
      <c r="L530" s="118"/>
      <c r="M530" s="117"/>
      <c r="V530" s="167"/>
      <c r="W530" s="167"/>
      <c r="X530" s="167"/>
      <c r="Y530" s="167"/>
      <c r="Z530" s="167"/>
      <c r="AA530" s="167"/>
      <c r="AB530" s="167"/>
      <c r="AC530" s="167"/>
      <c r="AD530" s="167"/>
    </row>
    <row r="531" spans="2:30" ht="15.75" customHeight="1">
      <c r="B531" s="104"/>
      <c r="C531" s="116"/>
      <c r="D531" s="117"/>
      <c r="E531" s="118"/>
      <c r="H531" s="119"/>
      <c r="I531" s="346"/>
      <c r="K531" s="120"/>
      <c r="L531" s="118"/>
      <c r="M531" s="117"/>
      <c r="V531" s="167"/>
      <c r="W531" s="167"/>
      <c r="X531" s="167"/>
      <c r="Y531" s="167"/>
      <c r="Z531" s="167"/>
      <c r="AA531" s="167"/>
      <c r="AB531" s="167"/>
      <c r="AC531" s="167"/>
      <c r="AD531" s="167"/>
    </row>
    <row r="532" spans="2:30" ht="15.75" customHeight="1">
      <c r="B532" s="104"/>
      <c r="C532" s="116"/>
      <c r="D532" s="117"/>
      <c r="E532" s="118"/>
      <c r="H532" s="119"/>
      <c r="I532" s="346"/>
      <c r="K532" s="120"/>
      <c r="L532" s="118"/>
      <c r="M532" s="117"/>
      <c r="V532" s="167"/>
      <c r="W532" s="167"/>
      <c r="X532" s="167"/>
      <c r="Y532" s="167"/>
      <c r="Z532" s="167"/>
      <c r="AA532" s="167"/>
      <c r="AB532" s="167"/>
      <c r="AC532" s="167"/>
      <c r="AD532" s="167"/>
    </row>
    <row r="533" spans="2:30" ht="15.75" customHeight="1">
      <c r="B533" s="104"/>
      <c r="C533" s="116"/>
      <c r="D533" s="117"/>
      <c r="E533" s="118"/>
      <c r="H533" s="119"/>
      <c r="I533" s="346"/>
      <c r="K533" s="120"/>
      <c r="L533" s="118"/>
      <c r="M533" s="117"/>
      <c r="V533" s="167"/>
      <c r="W533" s="167"/>
      <c r="X533" s="167"/>
      <c r="Y533" s="167"/>
      <c r="Z533" s="167"/>
      <c r="AA533" s="167"/>
      <c r="AB533" s="167"/>
      <c r="AC533" s="167"/>
      <c r="AD533" s="167"/>
    </row>
    <row r="534" spans="2:30" ht="15.75" customHeight="1">
      <c r="B534" s="104"/>
      <c r="C534" s="116"/>
      <c r="D534" s="117"/>
      <c r="E534" s="118"/>
      <c r="H534" s="119"/>
      <c r="I534" s="346"/>
      <c r="K534" s="120"/>
      <c r="L534" s="118"/>
      <c r="M534" s="117"/>
      <c r="V534" s="167"/>
      <c r="W534" s="167"/>
      <c r="X534" s="167"/>
      <c r="Y534" s="167"/>
      <c r="Z534" s="167"/>
      <c r="AA534" s="167"/>
      <c r="AB534" s="167"/>
      <c r="AC534" s="167"/>
      <c r="AD534" s="167"/>
    </row>
    <row r="535" spans="2:30" ht="15.75" customHeight="1">
      <c r="B535" s="104"/>
      <c r="C535" s="116"/>
      <c r="D535" s="117"/>
      <c r="E535" s="118"/>
      <c r="H535" s="119"/>
      <c r="I535" s="346"/>
      <c r="K535" s="120"/>
      <c r="L535" s="118"/>
      <c r="M535" s="117"/>
      <c r="V535" s="167"/>
      <c r="W535" s="167"/>
      <c r="X535" s="167"/>
      <c r="Y535" s="167"/>
      <c r="Z535" s="167"/>
      <c r="AA535" s="167"/>
      <c r="AB535" s="167"/>
      <c r="AC535" s="167"/>
      <c r="AD535" s="167"/>
    </row>
    <row r="536" spans="2:30" ht="15.75" customHeight="1">
      <c r="B536" s="104"/>
      <c r="C536" s="116"/>
      <c r="D536" s="117"/>
      <c r="E536" s="118"/>
      <c r="H536" s="119"/>
      <c r="I536" s="346"/>
      <c r="K536" s="120"/>
      <c r="L536" s="118"/>
      <c r="M536" s="117"/>
      <c r="V536" s="167"/>
      <c r="W536" s="167"/>
      <c r="X536" s="167"/>
      <c r="Y536" s="167"/>
      <c r="Z536" s="167"/>
      <c r="AA536" s="167"/>
      <c r="AB536" s="167"/>
      <c r="AC536" s="167"/>
      <c r="AD536" s="167"/>
    </row>
    <row r="537" spans="2:30" ht="15.75" customHeight="1">
      <c r="B537" s="104"/>
      <c r="C537" s="116"/>
      <c r="D537" s="117"/>
      <c r="E537" s="118"/>
      <c r="H537" s="119"/>
      <c r="I537" s="346"/>
      <c r="K537" s="120"/>
      <c r="L537" s="118"/>
      <c r="M537" s="117"/>
      <c r="V537" s="167"/>
      <c r="W537" s="167"/>
      <c r="X537" s="167"/>
      <c r="Y537" s="167"/>
      <c r="Z537" s="167"/>
      <c r="AA537" s="167"/>
      <c r="AB537" s="167"/>
      <c r="AC537" s="167"/>
      <c r="AD537" s="167"/>
    </row>
    <row r="538" spans="2:30" ht="15.75" customHeight="1">
      <c r="B538" s="104"/>
      <c r="C538" s="116"/>
      <c r="D538" s="117"/>
      <c r="E538" s="118"/>
      <c r="H538" s="119"/>
      <c r="I538" s="346"/>
      <c r="K538" s="120"/>
      <c r="L538" s="118"/>
      <c r="M538" s="117"/>
      <c r="V538" s="167"/>
      <c r="W538" s="167"/>
      <c r="X538" s="167"/>
      <c r="Y538" s="167"/>
      <c r="Z538" s="167"/>
      <c r="AA538" s="167"/>
      <c r="AB538" s="167"/>
      <c r="AC538" s="167"/>
      <c r="AD538" s="167"/>
    </row>
    <row r="539" spans="2:30" ht="15.75" customHeight="1">
      <c r="B539" s="104"/>
      <c r="C539" s="116"/>
      <c r="D539" s="117"/>
      <c r="E539" s="118"/>
      <c r="H539" s="119"/>
      <c r="I539" s="346"/>
      <c r="K539" s="120"/>
      <c r="L539" s="118"/>
      <c r="M539" s="117"/>
      <c r="V539" s="167"/>
      <c r="W539" s="167"/>
      <c r="X539" s="167"/>
      <c r="Y539" s="167"/>
      <c r="Z539" s="167"/>
      <c r="AA539" s="167"/>
      <c r="AB539" s="167"/>
      <c r="AC539" s="167"/>
      <c r="AD539" s="167"/>
    </row>
    <row r="540" spans="2:30" ht="15.75" customHeight="1">
      <c r="B540" s="104"/>
      <c r="C540" s="116"/>
      <c r="D540" s="117"/>
      <c r="E540" s="118"/>
      <c r="H540" s="119"/>
      <c r="I540" s="346"/>
      <c r="K540" s="120"/>
      <c r="L540" s="118"/>
      <c r="M540" s="117"/>
      <c r="V540" s="167"/>
      <c r="W540" s="167"/>
      <c r="X540" s="167"/>
      <c r="Y540" s="167"/>
      <c r="Z540" s="167"/>
      <c r="AA540" s="167"/>
      <c r="AB540" s="167"/>
      <c r="AC540" s="167"/>
      <c r="AD540" s="167"/>
    </row>
    <row r="541" spans="2:30" ht="15.75" customHeight="1">
      <c r="B541" s="104"/>
      <c r="C541" s="116"/>
      <c r="D541" s="117"/>
      <c r="E541" s="118"/>
      <c r="H541" s="119"/>
      <c r="I541" s="346"/>
      <c r="K541" s="120"/>
      <c r="L541" s="118"/>
      <c r="M541" s="117"/>
      <c r="V541" s="167"/>
      <c r="W541" s="167"/>
      <c r="X541" s="167"/>
      <c r="Y541" s="167"/>
      <c r="Z541" s="167"/>
      <c r="AA541" s="167"/>
      <c r="AB541" s="167"/>
      <c r="AC541" s="167"/>
      <c r="AD541" s="167"/>
    </row>
    <row r="542" spans="2:30" ht="15.75" customHeight="1">
      <c r="B542" s="104"/>
      <c r="C542" s="116"/>
      <c r="D542" s="117"/>
      <c r="E542" s="118"/>
      <c r="H542" s="119"/>
      <c r="I542" s="346"/>
      <c r="K542" s="120"/>
      <c r="L542" s="118"/>
      <c r="M542" s="117"/>
      <c r="V542" s="167"/>
      <c r="W542" s="167"/>
      <c r="X542" s="167"/>
      <c r="Y542" s="167"/>
      <c r="Z542" s="167"/>
      <c r="AA542" s="167"/>
      <c r="AB542" s="167"/>
      <c r="AC542" s="167"/>
      <c r="AD542" s="167"/>
    </row>
    <row r="543" spans="2:30" ht="15.75" customHeight="1">
      <c r="B543" s="104"/>
      <c r="C543" s="116"/>
      <c r="D543" s="117"/>
      <c r="E543" s="118"/>
      <c r="H543" s="119"/>
      <c r="I543" s="346"/>
      <c r="K543" s="120"/>
      <c r="L543" s="118"/>
      <c r="M543" s="117"/>
      <c r="V543" s="167"/>
      <c r="W543" s="167"/>
      <c r="X543" s="167"/>
      <c r="Y543" s="167"/>
      <c r="Z543" s="167"/>
      <c r="AA543" s="167"/>
      <c r="AB543" s="167"/>
      <c r="AC543" s="167"/>
      <c r="AD543" s="167"/>
    </row>
    <row r="544" spans="2:30" ht="15.75" customHeight="1">
      <c r="B544" s="104"/>
      <c r="C544" s="116"/>
      <c r="D544" s="117"/>
      <c r="E544" s="118"/>
      <c r="H544" s="119"/>
      <c r="I544" s="346"/>
      <c r="K544" s="120"/>
      <c r="L544" s="118"/>
      <c r="M544" s="117"/>
      <c r="V544" s="167"/>
      <c r="W544" s="167"/>
      <c r="X544" s="167"/>
      <c r="Y544" s="167"/>
      <c r="Z544" s="167"/>
      <c r="AA544" s="167"/>
      <c r="AB544" s="167"/>
      <c r="AC544" s="167"/>
      <c r="AD544" s="167"/>
    </row>
    <row r="545" spans="2:30" ht="15.75" customHeight="1">
      <c r="B545" s="104"/>
      <c r="C545" s="116"/>
      <c r="D545" s="117"/>
      <c r="E545" s="118"/>
      <c r="H545" s="119"/>
      <c r="I545" s="346"/>
      <c r="K545" s="120"/>
      <c r="L545" s="118"/>
      <c r="M545" s="117"/>
      <c r="V545" s="167"/>
      <c r="W545" s="167"/>
      <c r="X545" s="167"/>
      <c r="Y545" s="167"/>
      <c r="Z545" s="167"/>
      <c r="AA545" s="167"/>
      <c r="AB545" s="167"/>
      <c r="AC545" s="167"/>
      <c r="AD545" s="167"/>
    </row>
    <row r="546" spans="2:30" ht="15.75" customHeight="1">
      <c r="B546" s="104"/>
      <c r="C546" s="116"/>
      <c r="D546" s="117"/>
      <c r="E546" s="118"/>
      <c r="H546" s="119"/>
      <c r="I546" s="346"/>
      <c r="K546" s="120"/>
      <c r="L546" s="118"/>
      <c r="M546" s="117"/>
      <c r="V546" s="167"/>
      <c r="W546" s="167"/>
      <c r="X546" s="167"/>
      <c r="Y546" s="167"/>
      <c r="Z546" s="167"/>
      <c r="AA546" s="167"/>
      <c r="AB546" s="167"/>
      <c r="AC546" s="167"/>
      <c r="AD546" s="167"/>
    </row>
    <row r="547" spans="2:30" ht="15.75" customHeight="1">
      <c r="B547" s="104"/>
      <c r="C547" s="116"/>
      <c r="D547" s="117"/>
      <c r="E547" s="118"/>
      <c r="H547" s="119"/>
      <c r="I547" s="346"/>
      <c r="K547" s="120"/>
      <c r="L547" s="118"/>
      <c r="M547" s="117"/>
      <c r="V547" s="167"/>
      <c r="W547" s="167"/>
      <c r="X547" s="167"/>
      <c r="Y547" s="167"/>
      <c r="Z547" s="167"/>
      <c r="AA547" s="167"/>
      <c r="AB547" s="167"/>
      <c r="AC547" s="167"/>
      <c r="AD547" s="167"/>
    </row>
    <row r="548" spans="2:30" ht="15.75" customHeight="1">
      <c r="B548" s="104"/>
      <c r="C548" s="116"/>
      <c r="D548" s="117"/>
      <c r="E548" s="118"/>
      <c r="H548" s="119"/>
      <c r="I548" s="346"/>
      <c r="K548" s="120"/>
      <c r="L548" s="118"/>
      <c r="M548" s="117"/>
      <c r="V548" s="167"/>
      <c r="W548" s="167"/>
      <c r="X548" s="167"/>
      <c r="Y548" s="167"/>
      <c r="Z548" s="167"/>
      <c r="AA548" s="167"/>
      <c r="AB548" s="167"/>
      <c r="AC548" s="167"/>
      <c r="AD548" s="167"/>
    </row>
    <row r="549" spans="2:30" ht="15.75" customHeight="1">
      <c r="B549" s="104"/>
      <c r="C549" s="116"/>
      <c r="D549" s="117"/>
      <c r="E549" s="118"/>
      <c r="H549" s="119"/>
      <c r="I549" s="346"/>
      <c r="K549" s="120"/>
      <c r="L549" s="118"/>
      <c r="M549" s="117"/>
      <c r="V549" s="167"/>
      <c r="W549" s="167"/>
      <c r="X549" s="167"/>
      <c r="Y549" s="167"/>
      <c r="Z549" s="167"/>
      <c r="AA549" s="167"/>
      <c r="AB549" s="167"/>
      <c r="AC549" s="167"/>
      <c r="AD549" s="167"/>
    </row>
    <row r="550" spans="2:30" ht="15.75" customHeight="1">
      <c r="B550" s="104"/>
      <c r="C550" s="116"/>
      <c r="D550" s="117"/>
      <c r="E550" s="118"/>
      <c r="H550" s="119"/>
      <c r="I550" s="346"/>
      <c r="K550" s="120"/>
      <c r="L550" s="118"/>
      <c r="M550" s="117"/>
      <c r="V550" s="167"/>
      <c r="W550" s="167"/>
      <c r="X550" s="167"/>
      <c r="Y550" s="167"/>
      <c r="Z550" s="167"/>
      <c r="AA550" s="167"/>
      <c r="AB550" s="167"/>
      <c r="AC550" s="167"/>
      <c r="AD550" s="167"/>
    </row>
    <row r="551" spans="2:30" ht="15.75" customHeight="1">
      <c r="B551" s="104"/>
      <c r="C551" s="116"/>
      <c r="D551" s="117"/>
      <c r="E551" s="118"/>
      <c r="H551" s="119"/>
      <c r="I551" s="346"/>
      <c r="K551" s="120"/>
      <c r="L551" s="118"/>
      <c r="M551" s="117"/>
      <c r="V551" s="167"/>
      <c r="W551" s="167"/>
      <c r="X551" s="167"/>
      <c r="Y551" s="167"/>
      <c r="Z551" s="167"/>
      <c r="AA551" s="167"/>
      <c r="AB551" s="167"/>
      <c r="AC551" s="167"/>
      <c r="AD551" s="167"/>
    </row>
    <row r="552" spans="2:30" ht="15.75" customHeight="1">
      <c r="B552" s="104"/>
      <c r="C552" s="116"/>
      <c r="D552" s="117"/>
      <c r="E552" s="118"/>
      <c r="H552" s="119"/>
      <c r="I552" s="346"/>
      <c r="K552" s="120"/>
      <c r="L552" s="118"/>
      <c r="M552" s="117"/>
      <c r="V552" s="167"/>
      <c r="W552" s="167"/>
      <c r="X552" s="167"/>
      <c r="Y552" s="167"/>
      <c r="Z552" s="167"/>
      <c r="AA552" s="167"/>
      <c r="AB552" s="167"/>
      <c r="AC552" s="167"/>
      <c r="AD552" s="167"/>
    </row>
    <row r="553" spans="2:30" ht="15.75" customHeight="1">
      <c r="B553" s="104"/>
      <c r="C553" s="116"/>
      <c r="D553" s="117"/>
      <c r="E553" s="118"/>
      <c r="H553" s="119"/>
      <c r="I553" s="346"/>
      <c r="K553" s="120"/>
      <c r="L553" s="118"/>
      <c r="M553" s="117"/>
      <c r="V553" s="167"/>
      <c r="W553" s="167"/>
      <c r="X553" s="167"/>
      <c r="Y553" s="167"/>
      <c r="Z553" s="167"/>
      <c r="AA553" s="167"/>
      <c r="AB553" s="167"/>
      <c r="AC553" s="167"/>
      <c r="AD553" s="167"/>
    </row>
    <row r="554" spans="2:30" ht="15.75" customHeight="1">
      <c r="B554" s="104"/>
      <c r="C554" s="116"/>
      <c r="D554" s="117"/>
      <c r="E554" s="118"/>
      <c r="H554" s="119"/>
      <c r="I554" s="346"/>
      <c r="K554" s="120"/>
      <c r="L554" s="118"/>
      <c r="M554" s="117"/>
      <c r="V554" s="167"/>
      <c r="W554" s="167"/>
      <c r="X554" s="167"/>
      <c r="Y554" s="167"/>
      <c r="Z554" s="167"/>
      <c r="AA554" s="167"/>
      <c r="AB554" s="167"/>
      <c r="AC554" s="167"/>
      <c r="AD554" s="167"/>
    </row>
    <row r="555" spans="2:30" ht="15.75" customHeight="1">
      <c r="B555" s="104"/>
      <c r="C555" s="116"/>
      <c r="D555" s="117"/>
      <c r="E555" s="118"/>
      <c r="H555" s="119"/>
      <c r="I555" s="346"/>
      <c r="K555" s="120"/>
      <c r="L555" s="118"/>
      <c r="M555" s="117"/>
      <c r="V555" s="167"/>
      <c r="W555" s="167"/>
      <c r="X555" s="167"/>
      <c r="Y555" s="167"/>
      <c r="Z555" s="167"/>
      <c r="AA555" s="167"/>
      <c r="AB555" s="167"/>
      <c r="AC555" s="167"/>
      <c r="AD555" s="167"/>
    </row>
    <row r="556" spans="2:30" ht="15.75" customHeight="1">
      <c r="B556" s="104"/>
      <c r="C556" s="116"/>
      <c r="D556" s="117"/>
      <c r="E556" s="118"/>
      <c r="H556" s="119"/>
      <c r="I556" s="346"/>
      <c r="K556" s="120"/>
      <c r="L556" s="118"/>
      <c r="M556" s="117"/>
      <c r="V556" s="167"/>
      <c r="W556" s="167"/>
      <c r="X556" s="167"/>
      <c r="Y556" s="167"/>
      <c r="Z556" s="167"/>
      <c r="AA556" s="167"/>
      <c r="AB556" s="167"/>
      <c r="AC556" s="167"/>
      <c r="AD556" s="167"/>
    </row>
    <row r="557" spans="2:30" ht="15.75" customHeight="1">
      <c r="B557" s="104"/>
      <c r="C557" s="116"/>
      <c r="D557" s="117"/>
      <c r="E557" s="118"/>
      <c r="H557" s="119"/>
      <c r="I557" s="346"/>
      <c r="K557" s="120"/>
      <c r="L557" s="118"/>
      <c r="M557" s="117"/>
      <c r="V557" s="167"/>
      <c r="W557" s="167"/>
      <c r="X557" s="167"/>
      <c r="Y557" s="167"/>
      <c r="Z557" s="167"/>
      <c r="AA557" s="167"/>
      <c r="AB557" s="167"/>
      <c r="AC557" s="167"/>
      <c r="AD557" s="167"/>
    </row>
    <row r="558" spans="2:30" ht="15.75" customHeight="1">
      <c r="B558" s="104"/>
      <c r="C558" s="116"/>
      <c r="D558" s="117"/>
      <c r="E558" s="118"/>
      <c r="H558" s="119"/>
      <c r="I558" s="346"/>
      <c r="K558" s="120"/>
      <c r="L558" s="118"/>
      <c r="M558" s="117"/>
      <c r="V558" s="167"/>
      <c r="W558" s="167"/>
      <c r="X558" s="167"/>
      <c r="Y558" s="167"/>
      <c r="Z558" s="167"/>
      <c r="AA558" s="167"/>
      <c r="AB558" s="167"/>
      <c r="AC558" s="167"/>
      <c r="AD558" s="167"/>
    </row>
    <row r="559" spans="2:30" ht="15.75" customHeight="1">
      <c r="B559" s="104"/>
      <c r="C559" s="116"/>
      <c r="D559" s="117"/>
      <c r="E559" s="118"/>
      <c r="H559" s="119"/>
      <c r="I559" s="346"/>
      <c r="K559" s="120"/>
      <c r="L559" s="118"/>
      <c r="M559" s="117"/>
      <c r="V559" s="167"/>
      <c r="W559" s="167"/>
      <c r="X559" s="167"/>
      <c r="Y559" s="167"/>
      <c r="Z559" s="167"/>
      <c r="AA559" s="167"/>
      <c r="AB559" s="167"/>
      <c r="AC559" s="167"/>
      <c r="AD559" s="167"/>
    </row>
    <row r="560" spans="2:30" ht="15.75" customHeight="1">
      <c r="B560" s="104"/>
      <c r="C560" s="116"/>
      <c r="D560" s="117"/>
      <c r="E560" s="118"/>
      <c r="H560" s="119"/>
      <c r="I560" s="346"/>
      <c r="K560" s="120"/>
      <c r="L560" s="118"/>
      <c r="M560" s="117"/>
      <c r="V560" s="167"/>
      <c r="W560" s="167"/>
      <c r="X560" s="167"/>
      <c r="Y560" s="167"/>
      <c r="Z560" s="167"/>
      <c r="AA560" s="167"/>
      <c r="AB560" s="167"/>
      <c r="AC560" s="167"/>
      <c r="AD560" s="167"/>
    </row>
    <row r="561" spans="2:30" ht="15.75" customHeight="1">
      <c r="B561" s="104"/>
      <c r="C561" s="116"/>
      <c r="D561" s="117"/>
      <c r="E561" s="118"/>
      <c r="H561" s="119"/>
      <c r="I561" s="346"/>
      <c r="K561" s="120"/>
      <c r="L561" s="118"/>
      <c r="M561" s="117"/>
      <c r="V561" s="167"/>
      <c r="W561" s="167"/>
      <c r="X561" s="167"/>
      <c r="Y561" s="167"/>
      <c r="Z561" s="167"/>
      <c r="AA561" s="167"/>
      <c r="AB561" s="167"/>
      <c r="AC561" s="167"/>
      <c r="AD561" s="167"/>
    </row>
    <row r="562" spans="2:30" ht="15.75" customHeight="1">
      <c r="B562" s="104"/>
      <c r="C562" s="116"/>
      <c r="D562" s="117"/>
      <c r="E562" s="118"/>
      <c r="H562" s="119"/>
      <c r="I562" s="346"/>
      <c r="K562" s="120"/>
      <c r="L562" s="118"/>
      <c r="M562" s="117"/>
      <c r="V562" s="167"/>
      <c r="W562" s="167"/>
      <c r="X562" s="167"/>
      <c r="Y562" s="167"/>
      <c r="Z562" s="167"/>
      <c r="AA562" s="167"/>
      <c r="AB562" s="167"/>
      <c r="AC562" s="167"/>
      <c r="AD562" s="167"/>
    </row>
    <row r="563" spans="2:30" ht="15.75" customHeight="1">
      <c r="B563" s="104"/>
      <c r="C563" s="116"/>
      <c r="D563" s="117"/>
      <c r="E563" s="118"/>
      <c r="H563" s="119"/>
      <c r="I563" s="346"/>
      <c r="K563" s="120"/>
      <c r="L563" s="118"/>
      <c r="M563" s="117"/>
      <c r="V563" s="167"/>
      <c r="W563" s="167"/>
      <c r="X563" s="167"/>
      <c r="Y563" s="167"/>
      <c r="Z563" s="167"/>
      <c r="AA563" s="167"/>
      <c r="AB563" s="167"/>
      <c r="AC563" s="167"/>
      <c r="AD563" s="167"/>
    </row>
    <row r="564" spans="2:30" ht="15.75" customHeight="1">
      <c r="B564" s="104"/>
      <c r="C564" s="116"/>
      <c r="D564" s="117"/>
      <c r="E564" s="118"/>
      <c r="H564" s="119"/>
      <c r="I564" s="346"/>
      <c r="K564" s="120"/>
      <c r="L564" s="118"/>
      <c r="M564" s="117"/>
      <c r="V564" s="167"/>
      <c r="W564" s="167"/>
      <c r="X564" s="167"/>
      <c r="Y564" s="167"/>
      <c r="Z564" s="167"/>
      <c r="AA564" s="167"/>
      <c r="AB564" s="167"/>
      <c r="AC564" s="167"/>
      <c r="AD564" s="167"/>
    </row>
    <row r="565" spans="2:30" ht="15.75" customHeight="1">
      <c r="B565" s="104"/>
      <c r="C565" s="116"/>
      <c r="D565" s="117"/>
      <c r="E565" s="118"/>
      <c r="H565" s="119"/>
      <c r="I565" s="346"/>
      <c r="K565" s="120"/>
      <c r="L565" s="118"/>
      <c r="M565" s="117"/>
      <c r="V565" s="167"/>
      <c r="W565" s="167"/>
      <c r="X565" s="167"/>
      <c r="Y565" s="167"/>
      <c r="Z565" s="167"/>
      <c r="AA565" s="167"/>
      <c r="AB565" s="167"/>
      <c r="AC565" s="167"/>
      <c r="AD565" s="167"/>
    </row>
    <row r="566" spans="2:30" ht="15.75" customHeight="1">
      <c r="B566" s="104"/>
      <c r="C566" s="116"/>
      <c r="D566" s="117"/>
      <c r="E566" s="118"/>
      <c r="H566" s="119"/>
      <c r="I566" s="346"/>
      <c r="K566" s="120"/>
      <c r="L566" s="118"/>
      <c r="M566" s="117"/>
      <c r="V566" s="167"/>
      <c r="W566" s="167"/>
      <c r="X566" s="167"/>
      <c r="Y566" s="167"/>
      <c r="Z566" s="167"/>
      <c r="AA566" s="167"/>
      <c r="AB566" s="167"/>
      <c r="AC566" s="167"/>
      <c r="AD566" s="167"/>
    </row>
    <row r="567" spans="2:30" ht="15.75" customHeight="1">
      <c r="B567" s="104"/>
      <c r="C567" s="116"/>
      <c r="D567" s="117"/>
      <c r="E567" s="118"/>
      <c r="H567" s="119"/>
      <c r="I567" s="346"/>
      <c r="K567" s="120"/>
      <c r="L567" s="118"/>
      <c r="M567" s="117"/>
      <c r="V567" s="167"/>
      <c r="W567" s="167"/>
      <c r="X567" s="167"/>
      <c r="Y567" s="167"/>
      <c r="Z567" s="167"/>
      <c r="AA567" s="167"/>
      <c r="AB567" s="167"/>
      <c r="AC567" s="167"/>
      <c r="AD567" s="167"/>
    </row>
    <row r="568" spans="2:30" ht="15.75" customHeight="1">
      <c r="B568" s="104"/>
      <c r="C568" s="116"/>
      <c r="D568" s="117"/>
      <c r="E568" s="118"/>
      <c r="H568" s="119"/>
      <c r="I568" s="346"/>
      <c r="K568" s="120"/>
      <c r="L568" s="118"/>
      <c r="M568" s="117"/>
      <c r="V568" s="167"/>
      <c r="W568" s="167"/>
      <c r="X568" s="167"/>
      <c r="Y568" s="167"/>
      <c r="Z568" s="167"/>
      <c r="AA568" s="167"/>
      <c r="AB568" s="167"/>
      <c r="AC568" s="167"/>
      <c r="AD568" s="167"/>
    </row>
    <row r="569" spans="2:30" ht="15.75" customHeight="1">
      <c r="B569" s="104"/>
      <c r="C569" s="116"/>
      <c r="D569" s="117"/>
      <c r="E569" s="118"/>
      <c r="H569" s="119"/>
      <c r="I569" s="346"/>
      <c r="K569" s="120"/>
      <c r="L569" s="118"/>
      <c r="M569" s="117"/>
      <c r="V569" s="167"/>
      <c r="W569" s="167"/>
      <c r="X569" s="167"/>
      <c r="Y569" s="167"/>
      <c r="Z569" s="167"/>
      <c r="AA569" s="167"/>
      <c r="AB569" s="167"/>
      <c r="AC569" s="167"/>
      <c r="AD569" s="167"/>
    </row>
    <row r="570" spans="2:30" ht="15.75" customHeight="1">
      <c r="B570" s="104"/>
      <c r="C570" s="116"/>
      <c r="D570" s="117"/>
      <c r="E570" s="118"/>
      <c r="H570" s="119"/>
      <c r="I570" s="346"/>
      <c r="K570" s="120"/>
      <c r="L570" s="118"/>
      <c r="M570" s="117"/>
      <c r="V570" s="167"/>
      <c r="W570" s="167"/>
      <c r="X570" s="167"/>
      <c r="Y570" s="167"/>
      <c r="Z570" s="167"/>
      <c r="AA570" s="167"/>
      <c r="AB570" s="167"/>
      <c r="AC570" s="167"/>
      <c r="AD570" s="167"/>
    </row>
    <row r="571" spans="2:30" ht="15.75" customHeight="1">
      <c r="B571" s="104"/>
      <c r="C571" s="116"/>
      <c r="D571" s="117"/>
      <c r="E571" s="118"/>
      <c r="H571" s="119"/>
      <c r="I571" s="346"/>
      <c r="K571" s="120"/>
      <c r="L571" s="118"/>
      <c r="M571" s="117"/>
      <c r="V571" s="167"/>
      <c r="W571" s="167"/>
      <c r="X571" s="167"/>
      <c r="Y571" s="167"/>
      <c r="Z571" s="167"/>
      <c r="AA571" s="167"/>
      <c r="AB571" s="167"/>
      <c r="AC571" s="167"/>
      <c r="AD571" s="167"/>
    </row>
    <row r="572" spans="2:30" ht="15.75" customHeight="1">
      <c r="B572" s="104"/>
      <c r="C572" s="116"/>
      <c r="D572" s="117"/>
      <c r="E572" s="118"/>
      <c r="H572" s="119"/>
      <c r="I572" s="346"/>
      <c r="K572" s="120"/>
      <c r="L572" s="118"/>
      <c r="M572" s="117"/>
      <c r="V572" s="167"/>
      <c r="W572" s="167"/>
      <c r="X572" s="167"/>
      <c r="Y572" s="167"/>
      <c r="Z572" s="167"/>
      <c r="AA572" s="167"/>
      <c r="AB572" s="167"/>
      <c r="AC572" s="167"/>
      <c r="AD572" s="167"/>
    </row>
    <row r="573" spans="2:30" ht="15.75" customHeight="1">
      <c r="B573" s="104"/>
      <c r="C573" s="116"/>
      <c r="D573" s="117"/>
      <c r="E573" s="118"/>
      <c r="H573" s="119"/>
      <c r="I573" s="346"/>
      <c r="K573" s="120"/>
      <c r="L573" s="118"/>
      <c r="M573" s="117"/>
      <c r="V573" s="167"/>
      <c r="W573" s="167"/>
      <c r="X573" s="167"/>
      <c r="Y573" s="167"/>
      <c r="Z573" s="167"/>
      <c r="AA573" s="167"/>
      <c r="AB573" s="167"/>
      <c r="AC573" s="167"/>
      <c r="AD573" s="167"/>
    </row>
    <row r="574" spans="2:30" ht="15.75" customHeight="1">
      <c r="B574" s="104"/>
      <c r="C574" s="116"/>
      <c r="D574" s="117"/>
      <c r="E574" s="118"/>
      <c r="H574" s="119"/>
      <c r="I574" s="346"/>
      <c r="K574" s="120"/>
      <c r="L574" s="118"/>
      <c r="M574" s="117"/>
      <c r="V574" s="167"/>
      <c r="W574" s="167"/>
      <c r="X574" s="167"/>
      <c r="Y574" s="167"/>
      <c r="Z574" s="167"/>
      <c r="AA574" s="167"/>
      <c r="AB574" s="167"/>
      <c r="AC574" s="167"/>
      <c r="AD574" s="167"/>
    </row>
    <row r="575" spans="2:30" ht="15.75" customHeight="1">
      <c r="B575" s="104"/>
      <c r="C575" s="116"/>
      <c r="D575" s="117"/>
      <c r="E575" s="118"/>
      <c r="H575" s="119"/>
      <c r="I575" s="346"/>
      <c r="K575" s="120"/>
      <c r="L575" s="118"/>
      <c r="M575" s="117"/>
      <c r="V575" s="167"/>
      <c r="W575" s="167"/>
      <c r="X575" s="167"/>
      <c r="Y575" s="167"/>
      <c r="Z575" s="167"/>
      <c r="AA575" s="167"/>
      <c r="AB575" s="167"/>
      <c r="AC575" s="167"/>
      <c r="AD575" s="167"/>
    </row>
    <row r="576" spans="2:30" ht="15.75" customHeight="1">
      <c r="B576" s="104"/>
      <c r="C576" s="116"/>
      <c r="D576" s="117"/>
      <c r="E576" s="118"/>
      <c r="H576" s="119"/>
      <c r="I576" s="346"/>
      <c r="K576" s="120"/>
      <c r="L576" s="118"/>
      <c r="M576" s="117"/>
      <c r="V576" s="167"/>
      <c r="W576" s="167"/>
      <c r="X576" s="167"/>
      <c r="Y576" s="167"/>
      <c r="Z576" s="167"/>
      <c r="AA576" s="167"/>
      <c r="AB576" s="167"/>
      <c r="AC576" s="167"/>
      <c r="AD576" s="167"/>
    </row>
    <row r="577" spans="2:30" ht="15.75" customHeight="1">
      <c r="B577" s="104"/>
      <c r="C577" s="116"/>
      <c r="D577" s="117"/>
      <c r="E577" s="118"/>
      <c r="H577" s="119"/>
      <c r="I577" s="346"/>
      <c r="K577" s="120"/>
      <c r="L577" s="118"/>
      <c r="M577" s="117"/>
      <c r="V577" s="167"/>
      <c r="W577" s="167"/>
      <c r="X577" s="167"/>
      <c r="Y577" s="167"/>
      <c r="Z577" s="167"/>
      <c r="AA577" s="167"/>
      <c r="AB577" s="167"/>
      <c r="AC577" s="167"/>
      <c r="AD577" s="167"/>
    </row>
    <row r="578" spans="2:30" ht="15.75" customHeight="1">
      <c r="B578" s="104"/>
      <c r="C578" s="116"/>
      <c r="D578" s="117"/>
      <c r="E578" s="118"/>
      <c r="H578" s="119"/>
      <c r="I578" s="346"/>
      <c r="K578" s="120"/>
      <c r="L578" s="118"/>
      <c r="M578" s="117"/>
      <c r="V578" s="167"/>
      <c r="W578" s="167"/>
      <c r="X578" s="167"/>
      <c r="Y578" s="167"/>
      <c r="Z578" s="167"/>
      <c r="AA578" s="167"/>
      <c r="AB578" s="167"/>
      <c r="AC578" s="167"/>
      <c r="AD578" s="167"/>
    </row>
    <row r="579" spans="2:30" ht="15.75" customHeight="1">
      <c r="B579" s="104"/>
      <c r="C579" s="116"/>
      <c r="D579" s="117"/>
      <c r="E579" s="118"/>
      <c r="H579" s="119"/>
      <c r="I579" s="346"/>
      <c r="K579" s="120"/>
      <c r="L579" s="118"/>
      <c r="M579" s="117"/>
      <c r="V579" s="167"/>
      <c r="W579" s="167"/>
      <c r="X579" s="167"/>
      <c r="Y579" s="167"/>
      <c r="Z579" s="167"/>
      <c r="AA579" s="167"/>
      <c r="AB579" s="167"/>
      <c r="AC579" s="167"/>
      <c r="AD579" s="167"/>
    </row>
    <row r="580" spans="2:30" ht="15.75" customHeight="1">
      <c r="B580" s="104"/>
      <c r="C580" s="116"/>
      <c r="D580" s="117"/>
      <c r="E580" s="118"/>
      <c r="H580" s="119"/>
      <c r="I580" s="346"/>
      <c r="K580" s="120"/>
      <c r="L580" s="118"/>
      <c r="M580" s="117"/>
      <c r="V580" s="167"/>
      <c r="W580" s="167"/>
      <c r="X580" s="167"/>
      <c r="Y580" s="167"/>
      <c r="Z580" s="167"/>
      <c r="AA580" s="167"/>
      <c r="AB580" s="167"/>
      <c r="AC580" s="167"/>
      <c r="AD580" s="167"/>
    </row>
    <row r="581" spans="2:30" ht="15.75" customHeight="1">
      <c r="B581" s="104"/>
      <c r="C581" s="116"/>
      <c r="D581" s="117"/>
      <c r="E581" s="118"/>
      <c r="H581" s="119"/>
      <c r="I581" s="346"/>
      <c r="K581" s="120"/>
      <c r="L581" s="118"/>
      <c r="M581" s="117"/>
      <c r="V581" s="167"/>
      <c r="W581" s="167"/>
      <c r="X581" s="167"/>
      <c r="Y581" s="167"/>
      <c r="Z581" s="167"/>
      <c r="AA581" s="167"/>
      <c r="AB581" s="167"/>
      <c r="AC581" s="167"/>
      <c r="AD581" s="167"/>
    </row>
    <row r="582" spans="2:30" ht="15.75" customHeight="1">
      <c r="B582" s="104"/>
      <c r="C582" s="116"/>
      <c r="D582" s="117"/>
      <c r="E582" s="118"/>
      <c r="H582" s="119"/>
      <c r="I582" s="346"/>
      <c r="K582" s="120"/>
      <c r="L582" s="118"/>
      <c r="M582" s="117"/>
      <c r="V582" s="167"/>
      <c r="W582" s="167"/>
      <c r="X582" s="167"/>
      <c r="Y582" s="167"/>
      <c r="Z582" s="167"/>
      <c r="AA582" s="167"/>
      <c r="AB582" s="167"/>
      <c r="AC582" s="167"/>
      <c r="AD582" s="167"/>
    </row>
    <row r="583" spans="2:30" ht="15.75" customHeight="1">
      <c r="B583" s="104"/>
      <c r="C583" s="116"/>
      <c r="D583" s="117"/>
      <c r="E583" s="118"/>
      <c r="H583" s="119"/>
      <c r="I583" s="346"/>
      <c r="K583" s="120"/>
      <c r="L583" s="118"/>
      <c r="M583" s="117"/>
      <c r="V583" s="167"/>
      <c r="W583" s="167"/>
      <c r="X583" s="167"/>
      <c r="Y583" s="167"/>
      <c r="Z583" s="167"/>
      <c r="AA583" s="167"/>
      <c r="AB583" s="167"/>
      <c r="AC583" s="167"/>
      <c r="AD583" s="167"/>
    </row>
    <row r="584" spans="2:30" ht="15.75" customHeight="1">
      <c r="B584" s="104"/>
      <c r="C584" s="116"/>
      <c r="D584" s="117"/>
      <c r="E584" s="118"/>
      <c r="H584" s="119"/>
      <c r="I584" s="346"/>
      <c r="K584" s="120"/>
      <c r="L584" s="118"/>
      <c r="M584" s="117"/>
      <c r="V584" s="167"/>
      <c r="W584" s="167"/>
      <c r="X584" s="167"/>
      <c r="Y584" s="167"/>
      <c r="Z584" s="167"/>
      <c r="AA584" s="167"/>
      <c r="AB584" s="167"/>
      <c r="AC584" s="167"/>
      <c r="AD584" s="167"/>
    </row>
    <row r="585" spans="2:30" ht="15.75" customHeight="1">
      <c r="B585" s="104"/>
      <c r="C585" s="116"/>
      <c r="D585" s="117"/>
      <c r="E585" s="118"/>
      <c r="H585" s="119"/>
      <c r="I585" s="346"/>
      <c r="K585" s="120"/>
      <c r="L585" s="118"/>
      <c r="M585" s="117"/>
      <c r="V585" s="167"/>
      <c r="W585" s="167"/>
      <c r="X585" s="167"/>
      <c r="Y585" s="167"/>
      <c r="Z585" s="167"/>
      <c r="AA585" s="167"/>
      <c r="AB585" s="167"/>
      <c r="AC585" s="167"/>
      <c r="AD585" s="167"/>
    </row>
    <row r="586" spans="2:30" ht="15.75" customHeight="1">
      <c r="B586" s="104"/>
      <c r="C586" s="116"/>
      <c r="D586" s="117"/>
      <c r="E586" s="118"/>
      <c r="H586" s="119"/>
      <c r="I586" s="346"/>
      <c r="K586" s="120"/>
      <c r="L586" s="118"/>
      <c r="M586" s="117"/>
      <c r="V586" s="167"/>
      <c r="W586" s="167"/>
      <c r="X586" s="167"/>
      <c r="Y586" s="167"/>
      <c r="Z586" s="167"/>
      <c r="AA586" s="167"/>
      <c r="AB586" s="167"/>
      <c r="AC586" s="167"/>
      <c r="AD586" s="167"/>
    </row>
    <row r="587" spans="2:30" ht="15.75" customHeight="1">
      <c r="B587" s="104"/>
      <c r="C587" s="116"/>
      <c r="D587" s="117"/>
      <c r="E587" s="118"/>
      <c r="H587" s="119"/>
      <c r="I587" s="346"/>
      <c r="K587" s="120"/>
      <c r="L587" s="118"/>
      <c r="M587" s="117"/>
      <c r="V587" s="167"/>
      <c r="W587" s="167"/>
      <c r="X587" s="167"/>
      <c r="Y587" s="167"/>
      <c r="Z587" s="167"/>
      <c r="AA587" s="167"/>
      <c r="AB587" s="167"/>
      <c r="AC587" s="167"/>
      <c r="AD587" s="167"/>
    </row>
    <row r="588" spans="2:30" ht="15.75" customHeight="1">
      <c r="B588" s="104"/>
      <c r="C588" s="116"/>
      <c r="D588" s="117"/>
      <c r="E588" s="118"/>
      <c r="H588" s="119"/>
      <c r="I588" s="346"/>
      <c r="K588" s="120"/>
      <c r="L588" s="118"/>
      <c r="M588" s="117"/>
      <c r="V588" s="167"/>
      <c r="W588" s="167"/>
      <c r="X588" s="167"/>
      <c r="Y588" s="167"/>
      <c r="Z588" s="167"/>
      <c r="AA588" s="167"/>
      <c r="AB588" s="167"/>
      <c r="AC588" s="167"/>
      <c r="AD588" s="167"/>
    </row>
    <row r="589" spans="2:30" ht="15.75" customHeight="1">
      <c r="B589" s="104"/>
      <c r="C589" s="116"/>
      <c r="D589" s="117"/>
      <c r="E589" s="118"/>
      <c r="H589" s="119"/>
      <c r="I589" s="346"/>
      <c r="K589" s="120"/>
      <c r="L589" s="118"/>
      <c r="M589" s="117"/>
      <c r="V589" s="167"/>
      <c r="W589" s="167"/>
      <c r="X589" s="167"/>
      <c r="Y589" s="167"/>
      <c r="Z589" s="167"/>
      <c r="AA589" s="167"/>
      <c r="AB589" s="167"/>
      <c r="AC589" s="167"/>
      <c r="AD589" s="167"/>
    </row>
    <row r="590" spans="2:30" ht="15.75" customHeight="1">
      <c r="B590" s="104"/>
      <c r="C590" s="116"/>
      <c r="D590" s="117"/>
      <c r="E590" s="118"/>
      <c r="H590" s="119"/>
      <c r="I590" s="346"/>
      <c r="K590" s="120"/>
      <c r="L590" s="118"/>
      <c r="M590" s="117"/>
      <c r="V590" s="167"/>
      <c r="W590" s="167"/>
      <c r="X590" s="167"/>
      <c r="Y590" s="167"/>
      <c r="Z590" s="167"/>
      <c r="AA590" s="167"/>
      <c r="AB590" s="167"/>
      <c r="AC590" s="167"/>
      <c r="AD590" s="167"/>
    </row>
    <row r="591" spans="2:30" ht="15.75" customHeight="1">
      <c r="B591" s="104"/>
      <c r="C591" s="116"/>
      <c r="D591" s="117"/>
      <c r="E591" s="118"/>
      <c r="H591" s="119"/>
      <c r="I591" s="346"/>
      <c r="K591" s="120"/>
      <c r="L591" s="118"/>
      <c r="M591" s="117"/>
      <c r="V591" s="167"/>
      <c r="W591" s="167"/>
      <c r="X591" s="167"/>
      <c r="Y591" s="167"/>
      <c r="Z591" s="167"/>
      <c r="AA591" s="167"/>
      <c r="AB591" s="167"/>
      <c r="AC591" s="167"/>
      <c r="AD591" s="167"/>
    </row>
    <row r="592" spans="2:30" ht="15.75" customHeight="1">
      <c r="B592" s="104"/>
      <c r="C592" s="116"/>
      <c r="D592" s="117"/>
      <c r="E592" s="118"/>
      <c r="H592" s="119"/>
      <c r="I592" s="346"/>
      <c r="K592" s="120"/>
      <c r="L592" s="118"/>
      <c r="M592" s="117"/>
      <c r="V592" s="167"/>
      <c r="W592" s="167"/>
      <c r="X592" s="167"/>
      <c r="Y592" s="167"/>
      <c r="Z592" s="167"/>
      <c r="AA592" s="167"/>
      <c r="AB592" s="167"/>
      <c r="AC592" s="167"/>
      <c r="AD592" s="167"/>
    </row>
    <row r="593" spans="2:30" ht="15.75" customHeight="1">
      <c r="B593" s="104"/>
      <c r="C593" s="116"/>
      <c r="D593" s="117"/>
      <c r="E593" s="118"/>
      <c r="H593" s="119"/>
      <c r="I593" s="346"/>
      <c r="K593" s="120"/>
      <c r="L593" s="118"/>
      <c r="M593" s="117"/>
      <c r="V593" s="167"/>
      <c r="W593" s="167"/>
      <c r="X593" s="167"/>
      <c r="Y593" s="167"/>
      <c r="Z593" s="167"/>
      <c r="AA593" s="167"/>
      <c r="AB593" s="167"/>
      <c r="AC593" s="167"/>
      <c r="AD593" s="167"/>
    </row>
    <row r="594" spans="2:30" ht="15.75" customHeight="1">
      <c r="B594" s="104"/>
      <c r="C594" s="116"/>
      <c r="D594" s="117"/>
      <c r="E594" s="118"/>
      <c r="H594" s="119"/>
      <c r="I594" s="346"/>
      <c r="K594" s="120"/>
      <c r="L594" s="118"/>
      <c r="M594" s="117"/>
      <c r="V594" s="167"/>
      <c r="W594" s="167"/>
      <c r="X594" s="167"/>
      <c r="Y594" s="167"/>
      <c r="Z594" s="167"/>
      <c r="AA594" s="167"/>
      <c r="AB594" s="167"/>
      <c r="AC594" s="167"/>
      <c r="AD594" s="167"/>
    </row>
    <row r="595" spans="2:30" ht="15.75" customHeight="1">
      <c r="B595" s="104"/>
      <c r="C595" s="116"/>
      <c r="D595" s="117"/>
      <c r="E595" s="118"/>
      <c r="H595" s="119"/>
      <c r="I595" s="346"/>
      <c r="K595" s="120"/>
      <c r="L595" s="118"/>
      <c r="M595" s="117"/>
      <c r="V595" s="167"/>
      <c r="W595" s="167"/>
      <c r="X595" s="167"/>
      <c r="Y595" s="167"/>
      <c r="Z595" s="167"/>
      <c r="AA595" s="167"/>
      <c r="AB595" s="167"/>
      <c r="AC595" s="167"/>
      <c r="AD595" s="167"/>
    </row>
    <row r="596" spans="2:30" ht="15.75" customHeight="1">
      <c r="B596" s="104"/>
      <c r="C596" s="116"/>
      <c r="D596" s="117"/>
      <c r="E596" s="118"/>
      <c r="H596" s="119"/>
      <c r="I596" s="346"/>
      <c r="K596" s="120"/>
      <c r="L596" s="118"/>
      <c r="M596" s="117"/>
      <c r="V596" s="167"/>
      <c r="W596" s="167"/>
      <c r="X596" s="167"/>
      <c r="Y596" s="167"/>
      <c r="Z596" s="167"/>
      <c r="AA596" s="167"/>
      <c r="AB596" s="167"/>
      <c r="AC596" s="167"/>
      <c r="AD596" s="167"/>
    </row>
    <row r="597" spans="2:30" ht="15.75" customHeight="1">
      <c r="B597" s="104"/>
      <c r="C597" s="116"/>
      <c r="D597" s="117"/>
      <c r="E597" s="118"/>
      <c r="H597" s="119"/>
      <c r="I597" s="346"/>
      <c r="K597" s="120"/>
      <c r="L597" s="118"/>
      <c r="M597" s="117"/>
      <c r="V597" s="167"/>
      <c r="W597" s="167"/>
      <c r="X597" s="167"/>
      <c r="Y597" s="167"/>
      <c r="Z597" s="167"/>
      <c r="AA597" s="167"/>
      <c r="AB597" s="167"/>
      <c r="AC597" s="167"/>
      <c r="AD597" s="167"/>
    </row>
    <row r="598" spans="2:30" ht="15.75" customHeight="1">
      <c r="B598" s="104"/>
      <c r="C598" s="116"/>
      <c r="D598" s="117"/>
      <c r="E598" s="118"/>
      <c r="H598" s="119"/>
      <c r="I598" s="346"/>
      <c r="K598" s="120"/>
      <c r="L598" s="118"/>
      <c r="M598" s="117"/>
      <c r="V598" s="167"/>
      <c r="W598" s="167"/>
      <c r="X598" s="167"/>
      <c r="Y598" s="167"/>
      <c r="Z598" s="167"/>
      <c r="AA598" s="167"/>
      <c r="AB598" s="167"/>
      <c r="AC598" s="167"/>
      <c r="AD598" s="167"/>
    </row>
    <row r="599" spans="2:30" ht="15.75" customHeight="1">
      <c r="B599" s="104"/>
      <c r="C599" s="116"/>
      <c r="D599" s="117"/>
      <c r="E599" s="118"/>
      <c r="H599" s="119"/>
      <c r="I599" s="346"/>
      <c r="K599" s="120"/>
      <c r="L599" s="118"/>
      <c r="M599" s="117"/>
      <c r="V599" s="167"/>
      <c r="W599" s="167"/>
      <c r="X599" s="167"/>
      <c r="Y599" s="167"/>
      <c r="Z599" s="167"/>
      <c r="AA599" s="167"/>
      <c r="AB599" s="167"/>
      <c r="AC599" s="167"/>
      <c r="AD599" s="167"/>
    </row>
    <row r="600" spans="2:30" ht="15.75" customHeight="1">
      <c r="B600" s="104"/>
      <c r="C600" s="116"/>
      <c r="D600" s="117"/>
      <c r="E600" s="118"/>
      <c r="H600" s="119"/>
      <c r="I600" s="346"/>
      <c r="K600" s="120"/>
      <c r="L600" s="118"/>
      <c r="M600" s="117"/>
      <c r="V600" s="167"/>
      <c r="W600" s="167"/>
      <c r="X600" s="167"/>
      <c r="Y600" s="167"/>
      <c r="Z600" s="167"/>
      <c r="AA600" s="167"/>
      <c r="AB600" s="167"/>
      <c r="AC600" s="167"/>
      <c r="AD600" s="167"/>
    </row>
    <row r="601" spans="2:30" ht="15.75" customHeight="1">
      <c r="B601" s="104"/>
      <c r="C601" s="116"/>
      <c r="D601" s="117"/>
      <c r="E601" s="118"/>
      <c r="H601" s="119"/>
      <c r="I601" s="346"/>
      <c r="K601" s="120"/>
      <c r="L601" s="118"/>
      <c r="M601" s="117"/>
      <c r="V601" s="167"/>
      <c r="W601" s="167"/>
      <c r="X601" s="167"/>
      <c r="Y601" s="167"/>
      <c r="Z601" s="167"/>
      <c r="AA601" s="167"/>
      <c r="AB601" s="167"/>
      <c r="AC601" s="167"/>
      <c r="AD601" s="167"/>
    </row>
    <row r="602" spans="2:30" ht="15.75" customHeight="1">
      <c r="B602" s="104"/>
      <c r="C602" s="116"/>
      <c r="D602" s="117"/>
      <c r="E602" s="118"/>
      <c r="H602" s="119"/>
      <c r="I602" s="346"/>
      <c r="K602" s="120"/>
      <c r="L602" s="118"/>
      <c r="M602" s="117"/>
      <c r="V602" s="167"/>
      <c r="W602" s="167"/>
      <c r="X602" s="167"/>
      <c r="Y602" s="167"/>
      <c r="Z602" s="167"/>
      <c r="AA602" s="167"/>
      <c r="AB602" s="167"/>
      <c r="AC602" s="167"/>
      <c r="AD602" s="167"/>
    </row>
    <row r="603" spans="2:30" ht="15.75" customHeight="1">
      <c r="B603" s="104"/>
      <c r="C603" s="116"/>
      <c r="D603" s="117"/>
      <c r="E603" s="118"/>
      <c r="H603" s="119"/>
      <c r="I603" s="346"/>
      <c r="K603" s="120"/>
      <c r="L603" s="118"/>
      <c r="M603" s="117"/>
      <c r="V603" s="167"/>
      <c r="W603" s="167"/>
      <c r="X603" s="167"/>
      <c r="Y603" s="167"/>
      <c r="Z603" s="167"/>
      <c r="AA603" s="167"/>
      <c r="AB603" s="167"/>
      <c r="AC603" s="167"/>
      <c r="AD603" s="167"/>
    </row>
    <row r="604" spans="2:30" ht="15.75" customHeight="1">
      <c r="B604" s="104"/>
      <c r="C604" s="116"/>
      <c r="D604" s="117"/>
      <c r="E604" s="118"/>
      <c r="H604" s="119"/>
      <c r="I604" s="346"/>
      <c r="K604" s="120"/>
      <c r="L604" s="118"/>
      <c r="M604" s="117"/>
      <c r="V604" s="167"/>
      <c r="W604" s="167"/>
      <c r="X604" s="167"/>
      <c r="Y604" s="167"/>
      <c r="Z604" s="167"/>
      <c r="AA604" s="167"/>
      <c r="AB604" s="167"/>
      <c r="AC604" s="167"/>
      <c r="AD604" s="167"/>
    </row>
    <row r="605" spans="2:30" ht="15.75" customHeight="1">
      <c r="B605" s="104"/>
      <c r="C605" s="116"/>
      <c r="D605" s="117"/>
      <c r="E605" s="118"/>
      <c r="H605" s="119"/>
      <c r="I605" s="346"/>
      <c r="K605" s="120"/>
      <c r="L605" s="118"/>
      <c r="M605" s="117"/>
      <c r="V605" s="167"/>
      <c r="W605" s="167"/>
      <c r="X605" s="167"/>
      <c r="Y605" s="167"/>
      <c r="Z605" s="167"/>
      <c r="AA605" s="167"/>
      <c r="AB605" s="167"/>
      <c r="AC605" s="167"/>
      <c r="AD605" s="167"/>
    </row>
    <row r="606" spans="2:30" ht="15.75" customHeight="1">
      <c r="B606" s="104"/>
      <c r="C606" s="116"/>
      <c r="D606" s="117"/>
      <c r="E606" s="118"/>
      <c r="H606" s="119"/>
      <c r="I606" s="346"/>
      <c r="K606" s="120"/>
      <c r="L606" s="118"/>
      <c r="M606" s="117"/>
      <c r="V606" s="167"/>
      <c r="W606" s="167"/>
      <c r="X606" s="167"/>
      <c r="Y606" s="167"/>
      <c r="Z606" s="167"/>
      <c r="AA606" s="167"/>
      <c r="AB606" s="167"/>
      <c r="AC606" s="167"/>
      <c r="AD606" s="167"/>
    </row>
    <row r="607" spans="2:30" ht="15.75" customHeight="1">
      <c r="B607" s="104"/>
      <c r="C607" s="116"/>
      <c r="D607" s="117"/>
      <c r="E607" s="118"/>
      <c r="H607" s="119"/>
      <c r="I607" s="346"/>
      <c r="K607" s="120"/>
      <c r="L607" s="118"/>
      <c r="M607" s="117"/>
      <c r="V607" s="167"/>
      <c r="W607" s="167"/>
      <c r="X607" s="167"/>
      <c r="Y607" s="167"/>
      <c r="Z607" s="167"/>
      <c r="AA607" s="167"/>
      <c r="AB607" s="167"/>
      <c r="AC607" s="167"/>
      <c r="AD607" s="167"/>
    </row>
    <row r="608" spans="2:30" ht="15.75" customHeight="1">
      <c r="B608" s="104"/>
      <c r="C608" s="116"/>
      <c r="D608" s="117"/>
      <c r="E608" s="118"/>
      <c r="H608" s="119"/>
      <c r="I608" s="346"/>
      <c r="K608" s="120"/>
      <c r="L608" s="118"/>
      <c r="M608" s="117"/>
      <c r="V608" s="167"/>
      <c r="W608" s="167"/>
      <c r="X608" s="167"/>
      <c r="Y608" s="167"/>
      <c r="Z608" s="167"/>
      <c r="AA608" s="167"/>
      <c r="AB608" s="167"/>
      <c r="AC608" s="167"/>
      <c r="AD608" s="167"/>
    </row>
    <row r="609" spans="2:30" ht="15.75" customHeight="1">
      <c r="B609" s="104"/>
      <c r="C609" s="116"/>
      <c r="D609" s="117"/>
      <c r="E609" s="118"/>
      <c r="H609" s="119"/>
      <c r="I609" s="346"/>
      <c r="K609" s="120"/>
      <c r="L609" s="118"/>
      <c r="M609" s="117"/>
      <c r="V609" s="167"/>
      <c r="W609" s="167"/>
      <c r="X609" s="167"/>
      <c r="Y609" s="167"/>
      <c r="Z609" s="167"/>
      <c r="AA609" s="167"/>
      <c r="AB609" s="167"/>
      <c r="AC609" s="167"/>
      <c r="AD609" s="167"/>
    </row>
    <row r="610" spans="2:30" ht="15.75" customHeight="1">
      <c r="B610" s="104"/>
      <c r="C610" s="116"/>
      <c r="D610" s="117"/>
      <c r="E610" s="118"/>
      <c r="H610" s="119"/>
      <c r="I610" s="346"/>
      <c r="K610" s="120"/>
      <c r="L610" s="118"/>
      <c r="M610" s="117"/>
      <c r="V610" s="167"/>
      <c r="W610" s="167"/>
      <c r="X610" s="167"/>
      <c r="Y610" s="167"/>
      <c r="Z610" s="167"/>
      <c r="AA610" s="167"/>
      <c r="AB610" s="167"/>
      <c r="AC610" s="167"/>
      <c r="AD610" s="167"/>
    </row>
    <row r="611" spans="2:30" ht="15.75" customHeight="1">
      <c r="B611" s="104"/>
      <c r="C611" s="116"/>
      <c r="D611" s="117"/>
      <c r="E611" s="118"/>
      <c r="H611" s="119"/>
      <c r="I611" s="346"/>
      <c r="K611" s="120"/>
      <c r="L611" s="118"/>
      <c r="M611" s="117"/>
      <c r="V611" s="167"/>
      <c r="W611" s="167"/>
      <c r="X611" s="167"/>
      <c r="Y611" s="167"/>
      <c r="Z611" s="167"/>
      <c r="AA611" s="167"/>
      <c r="AB611" s="167"/>
      <c r="AC611" s="167"/>
      <c r="AD611" s="167"/>
    </row>
    <row r="612" spans="2:30" ht="15.75" customHeight="1">
      <c r="B612" s="104"/>
      <c r="C612" s="116"/>
      <c r="D612" s="117"/>
      <c r="E612" s="118"/>
      <c r="H612" s="119"/>
      <c r="I612" s="346"/>
      <c r="K612" s="120"/>
      <c r="L612" s="118"/>
      <c r="M612" s="117"/>
      <c r="V612" s="167"/>
      <c r="W612" s="167"/>
      <c r="X612" s="167"/>
      <c r="Y612" s="167"/>
      <c r="Z612" s="167"/>
      <c r="AA612" s="167"/>
      <c r="AB612" s="167"/>
      <c r="AC612" s="167"/>
      <c r="AD612" s="167"/>
    </row>
    <row r="613" spans="2:30" ht="15.75" customHeight="1">
      <c r="B613" s="104"/>
      <c r="C613" s="116"/>
      <c r="D613" s="117"/>
      <c r="E613" s="118"/>
      <c r="H613" s="119"/>
      <c r="I613" s="346"/>
      <c r="K613" s="120"/>
      <c r="L613" s="118"/>
      <c r="M613" s="117"/>
      <c r="V613" s="167"/>
      <c r="W613" s="167"/>
      <c r="X613" s="167"/>
      <c r="Y613" s="167"/>
      <c r="Z613" s="167"/>
      <c r="AA613" s="167"/>
      <c r="AB613" s="167"/>
      <c r="AC613" s="167"/>
      <c r="AD613" s="167"/>
    </row>
    <row r="614" spans="2:30" ht="15.75" customHeight="1">
      <c r="B614" s="104"/>
      <c r="C614" s="116"/>
      <c r="D614" s="117"/>
      <c r="E614" s="118"/>
      <c r="H614" s="119"/>
      <c r="I614" s="346"/>
      <c r="K614" s="120"/>
      <c r="L614" s="118"/>
      <c r="M614" s="117"/>
      <c r="V614" s="167"/>
      <c r="W614" s="167"/>
      <c r="X614" s="167"/>
      <c r="Y614" s="167"/>
      <c r="Z614" s="167"/>
      <c r="AA614" s="167"/>
      <c r="AB614" s="167"/>
      <c r="AC614" s="167"/>
      <c r="AD614" s="167"/>
    </row>
    <row r="615" spans="2:30" ht="15.75" customHeight="1">
      <c r="B615" s="104"/>
      <c r="C615" s="116"/>
      <c r="D615" s="117"/>
      <c r="E615" s="118"/>
      <c r="H615" s="119"/>
      <c r="I615" s="346"/>
      <c r="K615" s="120"/>
      <c r="L615" s="118"/>
      <c r="M615" s="117"/>
      <c r="V615" s="167"/>
      <c r="W615" s="167"/>
      <c r="X615" s="167"/>
      <c r="Y615" s="167"/>
      <c r="Z615" s="167"/>
      <c r="AA615" s="167"/>
      <c r="AB615" s="167"/>
      <c r="AC615" s="167"/>
      <c r="AD615" s="167"/>
    </row>
    <row r="616" spans="2:30" ht="15.75" customHeight="1">
      <c r="B616" s="104"/>
      <c r="C616" s="116"/>
      <c r="D616" s="117"/>
      <c r="E616" s="118"/>
      <c r="H616" s="119"/>
      <c r="I616" s="346"/>
      <c r="K616" s="120"/>
      <c r="L616" s="118"/>
      <c r="M616" s="117"/>
      <c r="V616" s="167"/>
      <c r="W616" s="167"/>
      <c r="X616" s="167"/>
      <c r="Y616" s="167"/>
      <c r="Z616" s="167"/>
      <c r="AA616" s="167"/>
      <c r="AB616" s="167"/>
      <c r="AC616" s="167"/>
      <c r="AD616" s="167"/>
    </row>
    <row r="617" spans="2:30" ht="15.75" customHeight="1">
      <c r="B617" s="104"/>
      <c r="C617" s="116"/>
      <c r="D617" s="117"/>
      <c r="E617" s="118"/>
      <c r="H617" s="119"/>
      <c r="I617" s="346"/>
      <c r="K617" s="120"/>
      <c r="L617" s="118"/>
      <c r="M617" s="117"/>
      <c r="V617" s="167"/>
      <c r="W617" s="167"/>
      <c r="X617" s="167"/>
      <c r="Y617" s="167"/>
      <c r="Z617" s="167"/>
      <c r="AA617" s="167"/>
      <c r="AB617" s="167"/>
      <c r="AC617" s="167"/>
      <c r="AD617" s="167"/>
    </row>
    <row r="618" spans="2:30" ht="15.75" customHeight="1">
      <c r="B618" s="104"/>
      <c r="C618" s="116"/>
      <c r="D618" s="117"/>
      <c r="E618" s="118"/>
      <c r="H618" s="119"/>
      <c r="I618" s="346"/>
      <c r="K618" s="120"/>
      <c r="L618" s="118"/>
      <c r="M618" s="117"/>
      <c r="V618" s="167"/>
      <c r="W618" s="167"/>
      <c r="X618" s="167"/>
      <c r="Y618" s="167"/>
      <c r="Z618" s="167"/>
      <c r="AA618" s="167"/>
      <c r="AB618" s="167"/>
      <c r="AC618" s="167"/>
      <c r="AD618" s="167"/>
    </row>
    <row r="619" spans="2:30" ht="15.75" customHeight="1">
      <c r="B619" s="104"/>
      <c r="C619" s="116"/>
      <c r="D619" s="117"/>
      <c r="E619" s="118"/>
      <c r="H619" s="119"/>
      <c r="I619" s="346"/>
      <c r="K619" s="120"/>
      <c r="L619" s="118"/>
      <c r="M619" s="117"/>
      <c r="V619" s="167"/>
      <c r="W619" s="167"/>
      <c r="X619" s="167"/>
      <c r="Y619" s="167"/>
      <c r="Z619" s="167"/>
      <c r="AA619" s="167"/>
      <c r="AB619" s="167"/>
      <c r="AC619" s="167"/>
      <c r="AD619" s="167"/>
    </row>
    <row r="620" spans="2:30" ht="15.75" customHeight="1">
      <c r="B620" s="104"/>
      <c r="C620" s="116"/>
      <c r="D620" s="117"/>
      <c r="E620" s="118"/>
      <c r="H620" s="119"/>
      <c r="I620" s="346"/>
      <c r="K620" s="120"/>
      <c r="L620" s="118"/>
      <c r="M620" s="117"/>
      <c r="V620" s="167"/>
      <c r="W620" s="167"/>
      <c r="X620" s="167"/>
      <c r="Y620" s="167"/>
      <c r="Z620" s="167"/>
      <c r="AA620" s="167"/>
      <c r="AB620" s="167"/>
      <c r="AC620" s="167"/>
      <c r="AD620" s="167"/>
    </row>
    <row r="621" spans="2:30" ht="15.75" customHeight="1">
      <c r="B621" s="104"/>
      <c r="C621" s="116"/>
      <c r="D621" s="117"/>
      <c r="E621" s="118"/>
      <c r="H621" s="119"/>
      <c r="I621" s="346"/>
      <c r="K621" s="120"/>
      <c r="L621" s="118"/>
      <c r="M621" s="117"/>
      <c r="V621" s="167"/>
      <c r="W621" s="167"/>
      <c r="X621" s="167"/>
      <c r="Y621" s="167"/>
      <c r="Z621" s="167"/>
      <c r="AA621" s="167"/>
      <c r="AB621" s="167"/>
      <c r="AC621" s="167"/>
      <c r="AD621" s="167"/>
    </row>
    <row r="622" spans="2:30" ht="15.75" customHeight="1">
      <c r="B622" s="104"/>
      <c r="C622" s="116"/>
      <c r="D622" s="117"/>
      <c r="E622" s="118"/>
      <c r="H622" s="119"/>
      <c r="I622" s="346"/>
      <c r="K622" s="120"/>
      <c r="L622" s="118"/>
      <c r="M622" s="117"/>
      <c r="V622" s="167"/>
      <c r="W622" s="167"/>
      <c r="X622" s="167"/>
      <c r="Y622" s="167"/>
      <c r="Z622" s="167"/>
      <c r="AA622" s="167"/>
      <c r="AB622" s="167"/>
      <c r="AC622" s="167"/>
      <c r="AD622" s="167"/>
    </row>
    <row r="623" spans="2:30" ht="15.75" customHeight="1">
      <c r="B623" s="104"/>
      <c r="C623" s="116"/>
      <c r="D623" s="117"/>
      <c r="E623" s="118"/>
      <c r="H623" s="119"/>
      <c r="I623" s="346"/>
      <c r="K623" s="120"/>
      <c r="L623" s="118"/>
      <c r="M623" s="117"/>
      <c r="V623" s="167"/>
      <c r="W623" s="167"/>
      <c r="X623" s="167"/>
      <c r="Y623" s="167"/>
      <c r="Z623" s="167"/>
      <c r="AA623" s="167"/>
      <c r="AB623" s="167"/>
      <c r="AC623" s="167"/>
      <c r="AD623" s="167"/>
    </row>
    <row r="624" spans="2:30" ht="15.75" customHeight="1">
      <c r="B624" s="104"/>
      <c r="C624" s="116"/>
      <c r="D624" s="117"/>
      <c r="E624" s="118"/>
      <c r="H624" s="119"/>
      <c r="I624" s="346"/>
      <c r="K624" s="120"/>
      <c r="L624" s="118"/>
      <c r="M624" s="117"/>
      <c r="V624" s="167"/>
      <c r="W624" s="167"/>
      <c r="X624" s="167"/>
      <c r="Y624" s="167"/>
      <c r="Z624" s="167"/>
      <c r="AA624" s="167"/>
      <c r="AB624" s="167"/>
      <c r="AC624" s="167"/>
      <c r="AD624" s="167"/>
    </row>
    <row r="625" spans="2:30" ht="15.75" customHeight="1">
      <c r="B625" s="104"/>
      <c r="C625" s="116"/>
      <c r="D625" s="117"/>
      <c r="E625" s="118"/>
      <c r="H625" s="119"/>
      <c r="I625" s="346"/>
      <c r="K625" s="120"/>
      <c r="L625" s="118"/>
      <c r="M625" s="117"/>
      <c r="V625" s="167"/>
      <c r="W625" s="167"/>
      <c r="X625" s="167"/>
      <c r="Y625" s="167"/>
      <c r="Z625" s="167"/>
      <c r="AA625" s="167"/>
      <c r="AB625" s="167"/>
      <c r="AC625" s="167"/>
      <c r="AD625" s="167"/>
    </row>
    <row r="626" spans="2:30" ht="15.75" customHeight="1">
      <c r="B626" s="104"/>
      <c r="C626" s="116"/>
      <c r="D626" s="117"/>
      <c r="E626" s="118"/>
      <c r="H626" s="119"/>
      <c r="I626" s="346"/>
      <c r="K626" s="120"/>
      <c r="L626" s="118"/>
      <c r="M626" s="117"/>
      <c r="V626" s="167"/>
      <c r="W626" s="167"/>
      <c r="X626" s="167"/>
      <c r="Y626" s="167"/>
      <c r="Z626" s="167"/>
      <c r="AA626" s="167"/>
      <c r="AB626" s="167"/>
      <c r="AC626" s="167"/>
      <c r="AD626" s="167"/>
    </row>
    <row r="627" spans="2:30" ht="15.75" customHeight="1">
      <c r="B627" s="104"/>
      <c r="C627" s="116"/>
      <c r="D627" s="117"/>
      <c r="E627" s="118"/>
      <c r="H627" s="119"/>
      <c r="I627" s="346"/>
      <c r="K627" s="120"/>
      <c r="L627" s="118"/>
      <c r="M627" s="117"/>
      <c r="V627" s="167"/>
      <c r="W627" s="167"/>
      <c r="X627" s="167"/>
      <c r="Y627" s="167"/>
      <c r="Z627" s="167"/>
      <c r="AA627" s="167"/>
      <c r="AB627" s="167"/>
      <c r="AC627" s="167"/>
      <c r="AD627" s="167"/>
    </row>
    <row r="628" spans="2:30" ht="15.75" customHeight="1">
      <c r="B628" s="104"/>
      <c r="C628" s="116"/>
      <c r="D628" s="117"/>
      <c r="E628" s="118"/>
      <c r="H628" s="119"/>
      <c r="I628" s="346"/>
      <c r="K628" s="120"/>
      <c r="L628" s="118"/>
      <c r="M628" s="117"/>
      <c r="V628" s="167"/>
      <c r="W628" s="167"/>
      <c r="X628" s="167"/>
      <c r="Y628" s="167"/>
      <c r="Z628" s="167"/>
      <c r="AA628" s="167"/>
      <c r="AB628" s="167"/>
      <c r="AC628" s="167"/>
      <c r="AD628" s="167"/>
    </row>
    <row r="629" spans="2:30" ht="15.75" customHeight="1">
      <c r="B629" s="104"/>
      <c r="C629" s="116"/>
      <c r="D629" s="117"/>
      <c r="E629" s="118"/>
      <c r="H629" s="119"/>
      <c r="I629" s="346"/>
      <c r="K629" s="120"/>
      <c r="L629" s="118"/>
      <c r="M629" s="117"/>
      <c r="V629" s="167"/>
      <c r="W629" s="167"/>
      <c r="X629" s="167"/>
      <c r="Y629" s="167"/>
      <c r="Z629" s="167"/>
      <c r="AA629" s="167"/>
      <c r="AB629" s="167"/>
      <c r="AC629" s="167"/>
      <c r="AD629" s="167"/>
    </row>
    <row r="630" spans="2:30" ht="15.75" customHeight="1">
      <c r="B630" s="104"/>
      <c r="C630" s="116"/>
      <c r="D630" s="117"/>
      <c r="E630" s="118"/>
      <c r="H630" s="119"/>
      <c r="I630" s="346"/>
      <c r="K630" s="120"/>
      <c r="L630" s="118"/>
      <c r="M630" s="117"/>
      <c r="V630" s="167"/>
      <c r="W630" s="167"/>
      <c r="X630" s="167"/>
      <c r="Y630" s="167"/>
      <c r="Z630" s="167"/>
      <c r="AA630" s="167"/>
      <c r="AB630" s="167"/>
      <c r="AC630" s="167"/>
      <c r="AD630" s="167"/>
    </row>
    <row r="631" spans="2:30" ht="15.75" customHeight="1">
      <c r="B631" s="104"/>
      <c r="C631" s="116"/>
      <c r="D631" s="117"/>
      <c r="E631" s="118"/>
      <c r="H631" s="119"/>
      <c r="I631" s="346"/>
      <c r="K631" s="120"/>
      <c r="L631" s="118"/>
      <c r="M631" s="117"/>
      <c r="V631" s="167"/>
      <c r="W631" s="167"/>
      <c r="X631" s="167"/>
      <c r="Y631" s="167"/>
      <c r="Z631" s="167"/>
      <c r="AA631" s="167"/>
      <c r="AB631" s="167"/>
      <c r="AC631" s="167"/>
      <c r="AD631" s="167"/>
    </row>
    <row r="632" spans="2:30" ht="15.75" customHeight="1">
      <c r="B632" s="104"/>
      <c r="C632" s="116"/>
      <c r="D632" s="117"/>
      <c r="E632" s="118"/>
      <c r="H632" s="119"/>
      <c r="I632" s="346"/>
      <c r="K632" s="120"/>
      <c r="L632" s="118"/>
      <c r="M632" s="117"/>
      <c r="V632" s="167"/>
      <c r="W632" s="167"/>
      <c r="X632" s="167"/>
      <c r="Y632" s="167"/>
      <c r="Z632" s="167"/>
      <c r="AA632" s="167"/>
      <c r="AB632" s="167"/>
      <c r="AC632" s="167"/>
      <c r="AD632" s="167"/>
    </row>
    <row r="633" spans="2:30" ht="15.75" customHeight="1">
      <c r="B633" s="104"/>
      <c r="C633" s="116"/>
      <c r="D633" s="117"/>
      <c r="E633" s="118"/>
      <c r="H633" s="119"/>
      <c r="I633" s="346"/>
      <c r="K633" s="120"/>
      <c r="L633" s="118"/>
      <c r="M633" s="117"/>
      <c r="V633" s="167"/>
      <c r="W633" s="167"/>
      <c r="X633" s="167"/>
      <c r="Y633" s="167"/>
      <c r="Z633" s="167"/>
      <c r="AA633" s="167"/>
      <c r="AB633" s="167"/>
      <c r="AC633" s="167"/>
      <c r="AD633" s="167"/>
    </row>
    <row r="634" spans="2:30" ht="15.75" customHeight="1">
      <c r="B634" s="104"/>
      <c r="C634" s="116"/>
      <c r="D634" s="117"/>
      <c r="E634" s="118"/>
      <c r="H634" s="119"/>
      <c r="I634" s="346"/>
      <c r="K634" s="120"/>
      <c r="L634" s="118"/>
      <c r="M634" s="117"/>
      <c r="V634" s="167"/>
      <c r="W634" s="167"/>
      <c r="X634" s="167"/>
      <c r="Y634" s="167"/>
      <c r="Z634" s="167"/>
      <c r="AA634" s="167"/>
      <c r="AB634" s="167"/>
      <c r="AC634" s="167"/>
      <c r="AD634" s="167"/>
    </row>
    <row r="635" spans="2:30" ht="15.75" customHeight="1">
      <c r="B635" s="104"/>
      <c r="C635" s="116"/>
      <c r="D635" s="117"/>
      <c r="E635" s="118"/>
      <c r="H635" s="119"/>
      <c r="I635" s="346"/>
      <c r="K635" s="120"/>
      <c r="L635" s="118"/>
      <c r="M635" s="117"/>
      <c r="V635" s="167"/>
      <c r="W635" s="167"/>
      <c r="X635" s="167"/>
      <c r="Y635" s="167"/>
      <c r="Z635" s="167"/>
      <c r="AA635" s="167"/>
      <c r="AB635" s="167"/>
      <c r="AC635" s="167"/>
      <c r="AD635" s="167"/>
    </row>
    <row r="636" spans="2:30" ht="15.75" customHeight="1">
      <c r="B636" s="104"/>
      <c r="C636" s="116"/>
      <c r="D636" s="117"/>
      <c r="E636" s="118"/>
      <c r="H636" s="119"/>
      <c r="I636" s="346"/>
      <c r="K636" s="120"/>
      <c r="L636" s="118"/>
      <c r="M636" s="117"/>
      <c r="V636" s="167"/>
      <c r="W636" s="167"/>
      <c r="X636" s="167"/>
      <c r="Y636" s="167"/>
      <c r="Z636" s="167"/>
      <c r="AA636" s="167"/>
      <c r="AB636" s="167"/>
      <c r="AC636" s="167"/>
      <c r="AD636" s="167"/>
    </row>
    <row r="637" spans="2:30" ht="15.75" customHeight="1">
      <c r="B637" s="104"/>
      <c r="C637" s="116"/>
      <c r="D637" s="117"/>
      <c r="E637" s="118"/>
      <c r="H637" s="119"/>
      <c r="I637" s="346"/>
      <c r="K637" s="120"/>
      <c r="L637" s="118"/>
      <c r="M637" s="117"/>
      <c r="V637" s="167"/>
      <c r="W637" s="167"/>
      <c r="X637" s="167"/>
      <c r="Y637" s="167"/>
      <c r="Z637" s="167"/>
      <c r="AA637" s="167"/>
      <c r="AB637" s="167"/>
      <c r="AC637" s="167"/>
      <c r="AD637" s="167"/>
    </row>
    <row r="638" spans="2:30" ht="15.75" customHeight="1">
      <c r="B638" s="104"/>
      <c r="C638" s="116"/>
      <c r="D638" s="117"/>
      <c r="E638" s="118"/>
      <c r="H638" s="119"/>
      <c r="I638" s="346"/>
      <c r="K638" s="120"/>
      <c r="L638" s="118"/>
      <c r="M638" s="117"/>
      <c r="V638" s="167"/>
      <c r="W638" s="167"/>
      <c r="X638" s="167"/>
      <c r="Y638" s="167"/>
      <c r="Z638" s="167"/>
      <c r="AA638" s="167"/>
      <c r="AB638" s="167"/>
      <c r="AC638" s="167"/>
      <c r="AD638" s="167"/>
    </row>
    <row r="639" spans="2:30" ht="15.75" customHeight="1">
      <c r="B639" s="104"/>
      <c r="C639" s="116"/>
      <c r="D639" s="117"/>
      <c r="E639" s="118"/>
      <c r="H639" s="119"/>
      <c r="I639" s="346"/>
      <c r="K639" s="120"/>
      <c r="L639" s="118"/>
      <c r="M639" s="117"/>
      <c r="V639" s="167"/>
      <c r="W639" s="167"/>
      <c r="X639" s="167"/>
      <c r="Y639" s="167"/>
      <c r="Z639" s="167"/>
      <c r="AA639" s="167"/>
      <c r="AB639" s="167"/>
      <c r="AC639" s="167"/>
      <c r="AD639" s="167"/>
    </row>
    <row r="640" spans="2:30" ht="15.75" customHeight="1">
      <c r="B640" s="104"/>
      <c r="C640" s="116"/>
      <c r="D640" s="117"/>
      <c r="E640" s="118"/>
      <c r="H640" s="119"/>
      <c r="I640" s="346"/>
      <c r="K640" s="120"/>
      <c r="L640" s="118"/>
      <c r="M640" s="117"/>
      <c r="V640" s="167"/>
      <c r="W640" s="167"/>
      <c r="X640" s="167"/>
      <c r="Y640" s="167"/>
      <c r="Z640" s="167"/>
      <c r="AA640" s="167"/>
      <c r="AB640" s="167"/>
      <c r="AC640" s="167"/>
      <c r="AD640" s="167"/>
    </row>
    <row r="641" spans="2:30" ht="15.75" customHeight="1">
      <c r="B641" s="104"/>
      <c r="C641" s="116"/>
      <c r="D641" s="117"/>
      <c r="E641" s="118"/>
      <c r="H641" s="119"/>
      <c r="I641" s="346"/>
      <c r="K641" s="120"/>
      <c r="L641" s="118"/>
      <c r="M641" s="117"/>
      <c r="V641" s="167"/>
      <c r="W641" s="167"/>
      <c r="X641" s="167"/>
      <c r="Y641" s="167"/>
      <c r="Z641" s="167"/>
      <c r="AA641" s="167"/>
      <c r="AB641" s="167"/>
      <c r="AC641" s="167"/>
      <c r="AD641" s="167"/>
    </row>
    <row r="642" spans="2:30" ht="15.75" customHeight="1">
      <c r="B642" s="104"/>
      <c r="C642" s="116"/>
      <c r="D642" s="117"/>
      <c r="E642" s="118"/>
      <c r="H642" s="119"/>
      <c r="I642" s="346"/>
      <c r="K642" s="120"/>
      <c r="L642" s="118"/>
      <c r="M642" s="117"/>
      <c r="V642" s="167"/>
      <c r="W642" s="167"/>
      <c r="X642" s="167"/>
      <c r="Y642" s="167"/>
      <c r="Z642" s="167"/>
      <c r="AA642" s="167"/>
      <c r="AB642" s="167"/>
      <c r="AC642" s="167"/>
      <c r="AD642" s="167"/>
    </row>
    <row r="643" spans="2:30" ht="15.75" customHeight="1">
      <c r="B643" s="104"/>
      <c r="C643" s="116"/>
      <c r="D643" s="117"/>
      <c r="E643" s="118"/>
      <c r="H643" s="119"/>
      <c r="I643" s="346"/>
      <c r="K643" s="120"/>
      <c r="L643" s="118"/>
      <c r="M643" s="117"/>
      <c r="V643" s="167"/>
      <c r="W643" s="167"/>
      <c r="X643" s="167"/>
      <c r="Y643" s="167"/>
      <c r="Z643" s="167"/>
      <c r="AA643" s="167"/>
      <c r="AB643" s="167"/>
      <c r="AC643" s="167"/>
      <c r="AD643" s="167"/>
    </row>
    <row r="644" spans="2:30" ht="15.75" customHeight="1">
      <c r="B644" s="104"/>
      <c r="C644" s="116"/>
      <c r="D644" s="117"/>
      <c r="E644" s="118"/>
      <c r="H644" s="119"/>
      <c r="I644" s="346"/>
      <c r="K644" s="120"/>
      <c r="L644" s="118"/>
      <c r="M644" s="117"/>
      <c r="V644" s="167"/>
      <c r="W644" s="167"/>
      <c r="X644" s="167"/>
      <c r="Y644" s="167"/>
      <c r="Z644" s="167"/>
      <c r="AA644" s="167"/>
      <c r="AB644" s="167"/>
      <c r="AC644" s="167"/>
      <c r="AD644" s="167"/>
    </row>
    <row r="645" spans="2:30" ht="15.75" customHeight="1">
      <c r="B645" s="104"/>
      <c r="C645" s="116"/>
      <c r="D645" s="117"/>
      <c r="E645" s="118"/>
      <c r="H645" s="119"/>
      <c r="I645" s="346"/>
      <c r="K645" s="120"/>
      <c r="L645" s="118"/>
      <c r="M645" s="117"/>
      <c r="V645" s="167"/>
      <c r="W645" s="167"/>
      <c r="X645" s="167"/>
      <c r="Y645" s="167"/>
      <c r="Z645" s="167"/>
      <c r="AA645" s="167"/>
      <c r="AB645" s="167"/>
      <c r="AC645" s="167"/>
      <c r="AD645" s="167"/>
    </row>
    <row r="646" spans="2:30" ht="15.75" customHeight="1">
      <c r="B646" s="104"/>
      <c r="C646" s="116"/>
      <c r="D646" s="117"/>
      <c r="E646" s="118"/>
      <c r="H646" s="119"/>
      <c r="I646" s="346"/>
      <c r="K646" s="120"/>
      <c r="L646" s="118"/>
      <c r="M646" s="117"/>
      <c r="V646" s="167"/>
      <c r="W646" s="167"/>
      <c r="X646" s="167"/>
      <c r="Y646" s="167"/>
      <c r="Z646" s="167"/>
      <c r="AA646" s="167"/>
      <c r="AB646" s="167"/>
      <c r="AC646" s="167"/>
      <c r="AD646" s="167"/>
    </row>
    <row r="647" spans="2:30" ht="15.75" customHeight="1">
      <c r="B647" s="104"/>
      <c r="C647" s="116"/>
      <c r="D647" s="117"/>
      <c r="E647" s="118"/>
      <c r="H647" s="119"/>
      <c r="I647" s="346"/>
      <c r="K647" s="120"/>
      <c r="L647" s="118"/>
      <c r="M647" s="117"/>
      <c r="V647" s="167"/>
      <c r="W647" s="167"/>
      <c r="X647" s="167"/>
      <c r="Y647" s="167"/>
      <c r="Z647" s="167"/>
      <c r="AA647" s="167"/>
      <c r="AB647" s="167"/>
      <c r="AC647" s="167"/>
      <c r="AD647" s="167"/>
    </row>
    <row r="648" spans="2:30" ht="15.75" customHeight="1">
      <c r="B648" s="104"/>
      <c r="C648" s="116"/>
      <c r="D648" s="117"/>
      <c r="E648" s="118"/>
      <c r="H648" s="119"/>
      <c r="I648" s="346"/>
      <c r="K648" s="120"/>
      <c r="L648" s="118"/>
      <c r="M648" s="117"/>
      <c r="V648" s="167"/>
      <c r="W648" s="167"/>
      <c r="X648" s="167"/>
      <c r="Y648" s="167"/>
      <c r="Z648" s="167"/>
      <c r="AA648" s="167"/>
      <c r="AB648" s="167"/>
      <c r="AC648" s="167"/>
      <c r="AD648" s="167"/>
    </row>
    <row r="649" spans="2:30" ht="15.75" customHeight="1">
      <c r="B649" s="104"/>
      <c r="C649" s="116"/>
      <c r="D649" s="117"/>
      <c r="E649" s="118"/>
      <c r="H649" s="119"/>
      <c r="I649" s="346"/>
      <c r="K649" s="120"/>
      <c r="L649" s="118"/>
      <c r="M649" s="117"/>
      <c r="V649" s="167"/>
      <c r="W649" s="167"/>
      <c r="X649" s="167"/>
      <c r="Y649" s="167"/>
      <c r="Z649" s="167"/>
      <c r="AA649" s="167"/>
      <c r="AB649" s="167"/>
      <c r="AC649" s="167"/>
      <c r="AD649" s="167"/>
    </row>
    <row r="650" spans="2:30" ht="15.75" customHeight="1">
      <c r="B650" s="104"/>
      <c r="C650" s="116"/>
      <c r="D650" s="117"/>
      <c r="E650" s="118"/>
      <c r="H650" s="119"/>
      <c r="I650" s="346"/>
      <c r="K650" s="120"/>
      <c r="L650" s="118"/>
      <c r="M650" s="117"/>
      <c r="V650" s="167"/>
      <c r="W650" s="167"/>
      <c r="X650" s="167"/>
      <c r="Y650" s="167"/>
      <c r="Z650" s="167"/>
      <c r="AA650" s="167"/>
      <c r="AB650" s="167"/>
      <c r="AC650" s="167"/>
      <c r="AD650" s="167"/>
    </row>
    <row r="651" spans="2:30" ht="15.75" customHeight="1">
      <c r="B651" s="104"/>
      <c r="C651" s="116"/>
      <c r="D651" s="117"/>
      <c r="E651" s="118"/>
      <c r="H651" s="119"/>
      <c r="I651" s="346"/>
      <c r="K651" s="120"/>
      <c r="L651" s="118"/>
      <c r="M651" s="117"/>
      <c r="V651" s="167"/>
      <c r="W651" s="167"/>
      <c r="X651" s="167"/>
      <c r="Y651" s="167"/>
      <c r="Z651" s="167"/>
      <c r="AA651" s="167"/>
      <c r="AB651" s="167"/>
      <c r="AC651" s="167"/>
      <c r="AD651" s="167"/>
    </row>
    <row r="652" spans="2:30" ht="15.75" customHeight="1">
      <c r="B652" s="104"/>
      <c r="C652" s="116"/>
      <c r="D652" s="117"/>
      <c r="E652" s="118"/>
      <c r="H652" s="119"/>
      <c r="I652" s="346"/>
      <c r="K652" s="120"/>
      <c r="L652" s="118"/>
      <c r="M652" s="117"/>
      <c r="V652" s="167"/>
      <c r="W652" s="167"/>
      <c r="X652" s="167"/>
      <c r="Y652" s="167"/>
      <c r="Z652" s="167"/>
      <c r="AA652" s="167"/>
      <c r="AB652" s="167"/>
      <c r="AC652" s="167"/>
      <c r="AD652" s="167"/>
    </row>
    <row r="653" spans="2:30" ht="15.75" customHeight="1">
      <c r="B653" s="104"/>
      <c r="C653" s="116"/>
      <c r="D653" s="117"/>
      <c r="E653" s="118"/>
      <c r="H653" s="119"/>
      <c r="I653" s="346"/>
      <c r="K653" s="120"/>
      <c r="L653" s="118"/>
      <c r="M653" s="117"/>
      <c r="V653" s="167"/>
      <c r="W653" s="167"/>
      <c r="X653" s="167"/>
      <c r="Y653" s="167"/>
      <c r="Z653" s="167"/>
      <c r="AA653" s="167"/>
      <c r="AB653" s="167"/>
      <c r="AC653" s="167"/>
      <c r="AD653" s="167"/>
    </row>
    <row r="654" spans="2:30" ht="15.75" customHeight="1">
      <c r="B654" s="104"/>
      <c r="C654" s="116"/>
      <c r="D654" s="117"/>
      <c r="E654" s="118"/>
      <c r="H654" s="119"/>
      <c r="I654" s="346"/>
      <c r="K654" s="120"/>
      <c r="L654" s="118"/>
      <c r="M654" s="117"/>
      <c r="V654" s="167"/>
      <c r="W654" s="167"/>
      <c r="X654" s="167"/>
      <c r="Y654" s="167"/>
      <c r="Z654" s="167"/>
      <c r="AA654" s="167"/>
      <c r="AB654" s="167"/>
      <c r="AC654" s="167"/>
      <c r="AD654" s="167"/>
    </row>
    <row r="655" spans="2:30" ht="15.75" customHeight="1">
      <c r="B655" s="104"/>
      <c r="C655" s="116"/>
      <c r="D655" s="117"/>
      <c r="E655" s="118"/>
      <c r="H655" s="119"/>
      <c r="I655" s="346"/>
      <c r="K655" s="120"/>
      <c r="L655" s="118"/>
      <c r="M655" s="117"/>
      <c r="V655" s="167"/>
      <c r="W655" s="167"/>
      <c r="X655" s="167"/>
      <c r="Y655" s="167"/>
      <c r="Z655" s="167"/>
      <c r="AA655" s="167"/>
      <c r="AB655" s="167"/>
      <c r="AC655" s="167"/>
      <c r="AD655" s="167"/>
    </row>
    <row r="656" spans="2:30" ht="15.75" customHeight="1">
      <c r="B656" s="104"/>
      <c r="C656" s="116"/>
      <c r="D656" s="117"/>
      <c r="E656" s="118"/>
      <c r="H656" s="119"/>
      <c r="I656" s="346"/>
      <c r="K656" s="120"/>
      <c r="L656" s="118"/>
      <c r="M656" s="117"/>
      <c r="V656" s="167"/>
      <c r="W656" s="167"/>
      <c r="X656" s="167"/>
      <c r="Y656" s="167"/>
      <c r="Z656" s="167"/>
      <c r="AA656" s="167"/>
      <c r="AB656" s="167"/>
      <c r="AC656" s="167"/>
      <c r="AD656" s="167"/>
    </row>
    <row r="657" spans="2:30" ht="15.75" customHeight="1">
      <c r="B657" s="104"/>
      <c r="C657" s="116"/>
      <c r="D657" s="117"/>
      <c r="E657" s="118"/>
      <c r="H657" s="119"/>
      <c r="I657" s="346"/>
      <c r="K657" s="120"/>
      <c r="L657" s="118"/>
      <c r="M657" s="117"/>
      <c r="V657" s="167"/>
      <c r="W657" s="167"/>
      <c r="X657" s="167"/>
      <c r="Y657" s="167"/>
      <c r="Z657" s="167"/>
      <c r="AA657" s="167"/>
      <c r="AB657" s="167"/>
      <c r="AC657" s="167"/>
      <c r="AD657" s="167"/>
    </row>
    <row r="658" spans="2:30" ht="15.75" customHeight="1">
      <c r="B658" s="104"/>
      <c r="C658" s="116"/>
      <c r="D658" s="117"/>
      <c r="E658" s="118"/>
      <c r="H658" s="119"/>
      <c r="I658" s="346"/>
      <c r="K658" s="120"/>
      <c r="L658" s="118"/>
      <c r="M658" s="117"/>
      <c r="V658" s="167"/>
      <c r="W658" s="167"/>
      <c r="X658" s="167"/>
      <c r="Y658" s="167"/>
      <c r="Z658" s="167"/>
      <c r="AA658" s="167"/>
      <c r="AB658" s="167"/>
      <c r="AC658" s="167"/>
      <c r="AD658" s="167"/>
    </row>
    <row r="659" spans="2:30" ht="15.75" customHeight="1">
      <c r="B659" s="104"/>
      <c r="C659" s="116"/>
      <c r="D659" s="117"/>
      <c r="E659" s="118"/>
      <c r="H659" s="119"/>
      <c r="I659" s="346"/>
      <c r="K659" s="120"/>
      <c r="L659" s="118"/>
      <c r="M659" s="117"/>
      <c r="V659" s="167"/>
      <c r="W659" s="167"/>
      <c r="X659" s="167"/>
      <c r="Y659" s="167"/>
      <c r="Z659" s="167"/>
      <c r="AA659" s="167"/>
      <c r="AB659" s="167"/>
      <c r="AC659" s="167"/>
      <c r="AD659" s="167"/>
    </row>
    <row r="660" spans="2:30" ht="15.75" customHeight="1">
      <c r="B660" s="104"/>
      <c r="C660" s="116"/>
      <c r="D660" s="117"/>
      <c r="E660" s="118"/>
      <c r="H660" s="119"/>
      <c r="I660" s="346"/>
      <c r="K660" s="120"/>
      <c r="L660" s="118"/>
      <c r="M660" s="117"/>
      <c r="V660" s="167"/>
      <c r="W660" s="167"/>
      <c r="X660" s="167"/>
      <c r="Y660" s="167"/>
      <c r="Z660" s="167"/>
      <c r="AA660" s="167"/>
      <c r="AB660" s="167"/>
      <c r="AC660" s="167"/>
      <c r="AD660" s="167"/>
    </row>
    <row r="661" spans="2:30" ht="15.75" customHeight="1">
      <c r="B661" s="104"/>
      <c r="C661" s="116"/>
      <c r="D661" s="117"/>
      <c r="E661" s="118"/>
      <c r="H661" s="119"/>
      <c r="I661" s="346"/>
      <c r="K661" s="120"/>
      <c r="L661" s="118"/>
      <c r="M661" s="117"/>
      <c r="V661" s="167"/>
      <c r="W661" s="167"/>
      <c r="X661" s="167"/>
      <c r="Y661" s="167"/>
      <c r="Z661" s="167"/>
      <c r="AA661" s="167"/>
      <c r="AB661" s="167"/>
      <c r="AC661" s="167"/>
      <c r="AD661" s="167"/>
    </row>
    <row r="662" spans="2:30" ht="15.75" customHeight="1">
      <c r="B662" s="104"/>
      <c r="C662" s="116"/>
      <c r="D662" s="117"/>
      <c r="E662" s="118"/>
      <c r="H662" s="119"/>
      <c r="I662" s="346"/>
      <c r="K662" s="120"/>
      <c r="L662" s="118"/>
      <c r="M662" s="117"/>
      <c r="V662" s="167"/>
      <c r="W662" s="167"/>
      <c r="X662" s="167"/>
      <c r="Y662" s="167"/>
      <c r="Z662" s="167"/>
      <c r="AA662" s="167"/>
      <c r="AB662" s="167"/>
      <c r="AC662" s="167"/>
      <c r="AD662" s="167"/>
    </row>
    <row r="663" spans="2:30" ht="15.75" customHeight="1">
      <c r="B663" s="104"/>
      <c r="C663" s="116"/>
      <c r="D663" s="117"/>
      <c r="E663" s="118"/>
      <c r="H663" s="119"/>
      <c r="I663" s="346"/>
      <c r="K663" s="120"/>
      <c r="L663" s="118"/>
      <c r="M663" s="117"/>
      <c r="V663" s="167"/>
      <c r="W663" s="167"/>
      <c r="X663" s="167"/>
      <c r="Y663" s="167"/>
      <c r="Z663" s="167"/>
      <c r="AA663" s="167"/>
      <c r="AB663" s="167"/>
      <c r="AC663" s="167"/>
      <c r="AD663" s="167"/>
    </row>
    <row r="664" spans="2:30" ht="15.75" customHeight="1">
      <c r="B664" s="104"/>
      <c r="C664" s="116"/>
      <c r="D664" s="117"/>
      <c r="E664" s="118"/>
      <c r="H664" s="119"/>
      <c r="I664" s="346"/>
      <c r="K664" s="120"/>
      <c r="L664" s="118"/>
      <c r="M664" s="117"/>
      <c r="V664" s="167"/>
      <c r="W664" s="167"/>
      <c r="X664" s="167"/>
      <c r="Y664" s="167"/>
      <c r="Z664" s="167"/>
      <c r="AA664" s="167"/>
      <c r="AB664" s="167"/>
      <c r="AC664" s="167"/>
      <c r="AD664" s="167"/>
    </row>
    <row r="665" spans="2:30" ht="15.75" customHeight="1">
      <c r="B665" s="104"/>
      <c r="C665" s="116"/>
      <c r="D665" s="117"/>
      <c r="E665" s="118"/>
      <c r="H665" s="119"/>
      <c r="I665" s="346"/>
      <c r="K665" s="120"/>
      <c r="L665" s="118"/>
      <c r="M665" s="117"/>
      <c r="V665" s="167"/>
      <c r="W665" s="167"/>
      <c r="X665" s="167"/>
      <c r="Y665" s="167"/>
      <c r="Z665" s="167"/>
      <c r="AA665" s="167"/>
      <c r="AB665" s="167"/>
      <c r="AC665" s="167"/>
      <c r="AD665" s="167"/>
    </row>
    <row r="666" spans="2:30" ht="15.75" customHeight="1">
      <c r="B666" s="104"/>
      <c r="C666" s="116"/>
      <c r="D666" s="117"/>
      <c r="E666" s="118"/>
      <c r="H666" s="119"/>
      <c r="I666" s="346"/>
      <c r="K666" s="120"/>
      <c r="L666" s="118"/>
      <c r="M666" s="117"/>
      <c r="V666" s="167"/>
      <c r="W666" s="167"/>
      <c r="X666" s="167"/>
      <c r="Y666" s="167"/>
      <c r="Z666" s="167"/>
      <c r="AA666" s="167"/>
      <c r="AB666" s="167"/>
      <c r="AC666" s="167"/>
      <c r="AD666" s="167"/>
    </row>
    <row r="667" spans="2:30" ht="15.75" customHeight="1">
      <c r="B667" s="104"/>
      <c r="C667" s="116"/>
      <c r="D667" s="117"/>
      <c r="E667" s="118"/>
      <c r="H667" s="119"/>
      <c r="I667" s="346"/>
      <c r="K667" s="120"/>
      <c r="L667" s="118"/>
      <c r="M667" s="117"/>
      <c r="V667" s="167"/>
      <c r="W667" s="167"/>
      <c r="X667" s="167"/>
      <c r="Y667" s="167"/>
      <c r="Z667" s="167"/>
      <c r="AA667" s="167"/>
      <c r="AB667" s="167"/>
      <c r="AC667" s="167"/>
      <c r="AD667" s="167"/>
    </row>
    <row r="668" spans="2:30" ht="15.75" customHeight="1">
      <c r="B668" s="104"/>
      <c r="C668" s="116"/>
      <c r="D668" s="117"/>
      <c r="E668" s="118"/>
      <c r="H668" s="119"/>
      <c r="I668" s="346"/>
      <c r="K668" s="120"/>
      <c r="L668" s="118"/>
      <c r="M668" s="117"/>
      <c r="V668" s="167"/>
      <c r="W668" s="167"/>
      <c r="X668" s="167"/>
      <c r="Y668" s="167"/>
      <c r="Z668" s="167"/>
      <c r="AA668" s="167"/>
      <c r="AB668" s="167"/>
      <c r="AC668" s="167"/>
      <c r="AD668" s="167"/>
    </row>
    <row r="669" spans="2:30" ht="15.75" customHeight="1">
      <c r="B669" s="104"/>
      <c r="C669" s="116"/>
      <c r="D669" s="117"/>
      <c r="E669" s="118"/>
      <c r="H669" s="119"/>
      <c r="I669" s="346"/>
      <c r="K669" s="120"/>
      <c r="L669" s="118"/>
      <c r="M669" s="117"/>
      <c r="V669" s="167"/>
      <c r="W669" s="167"/>
      <c r="X669" s="167"/>
      <c r="Y669" s="167"/>
      <c r="Z669" s="167"/>
      <c r="AA669" s="167"/>
      <c r="AB669" s="167"/>
      <c r="AC669" s="167"/>
      <c r="AD669" s="167"/>
    </row>
    <row r="670" spans="2:30" ht="15.75" customHeight="1">
      <c r="B670" s="104"/>
      <c r="C670" s="116"/>
      <c r="D670" s="117"/>
      <c r="E670" s="118"/>
      <c r="H670" s="119"/>
      <c r="I670" s="346"/>
      <c r="K670" s="120"/>
      <c r="L670" s="118"/>
      <c r="M670" s="117"/>
      <c r="V670" s="167"/>
      <c r="W670" s="167"/>
      <c r="X670" s="167"/>
      <c r="Y670" s="167"/>
      <c r="Z670" s="167"/>
      <c r="AA670" s="167"/>
      <c r="AB670" s="167"/>
      <c r="AC670" s="167"/>
      <c r="AD670" s="167"/>
    </row>
    <row r="671" spans="2:30" ht="15.75" customHeight="1">
      <c r="B671" s="104"/>
      <c r="C671" s="116"/>
      <c r="D671" s="117"/>
      <c r="E671" s="118"/>
      <c r="H671" s="119"/>
      <c r="I671" s="346"/>
      <c r="K671" s="120"/>
      <c r="L671" s="118"/>
      <c r="M671" s="117"/>
      <c r="V671" s="167"/>
      <c r="W671" s="167"/>
      <c r="X671" s="167"/>
      <c r="Y671" s="167"/>
      <c r="Z671" s="167"/>
      <c r="AA671" s="167"/>
      <c r="AB671" s="167"/>
      <c r="AC671" s="167"/>
      <c r="AD671" s="167"/>
    </row>
    <row r="672" spans="2:30" ht="15.75" customHeight="1">
      <c r="B672" s="104"/>
      <c r="C672" s="116"/>
      <c r="D672" s="117"/>
      <c r="E672" s="118"/>
      <c r="H672" s="119"/>
      <c r="I672" s="346"/>
      <c r="K672" s="120"/>
      <c r="L672" s="118"/>
      <c r="M672" s="117"/>
      <c r="V672" s="167"/>
      <c r="W672" s="167"/>
      <c r="X672" s="167"/>
      <c r="Y672" s="167"/>
      <c r="Z672" s="167"/>
      <c r="AA672" s="167"/>
      <c r="AB672" s="167"/>
      <c r="AC672" s="167"/>
      <c r="AD672" s="167"/>
    </row>
    <row r="673" spans="2:30" ht="15.75" customHeight="1">
      <c r="B673" s="104"/>
      <c r="C673" s="116"/>
      <c r="D673" s="117"/>
      <c r="E673" s="118"/>
      <c r="H673" s="119"/>
      <c r="I673" s="346"/>
      <c r="K673" s="120"/>
      <c r="L673" s="118"/>
      <c r="M673" s="117"/>
      <c r="V673" s="167"/>
      <c r="W673" s="167"/>
      <c r="X673" s="167"/>
      <c r="Y673" s="167"/>
      <c r="Z673" s="167"/>
      <c r="AA673" s="167"/>
      <c r="AB673" s="167"/>
      <c r="AC673" s="167"/>
      <c r="AD673" s="167"/>
    </row>
    <row r="674" spans="2:30" ht="15.75" customHeight="1">
      <c r="B674" s="104"/>
      <c r="C674" s="116"/>
      <c r="D674" s="117"/>
      <c r="E674" s="118"/>
      <c r="H674" s="119"/>
      <c r="I674" s="346"/>
      <c r="K674" s="120"/>
      <c r="L674" s="118"/>
      <c r="M674" s="117"/>
      <c r="V674" s="167"/>
      <c r="W674" s="167"/>
      <c r="X674" s="167"/>
      <c r="Y674" s="167"/>
      <c r="Z674" s="167"/>
      <c r="AA674" s="167"/>
      <c r="AB674" s="167"/>
      <c r="AC674" s="167"/>
      <c r="AD674" s="167"/>
    </row>
    <row r="675" spans="2:30" ht="15.75" customHeight="1">
      <c r="B675" s="104"/>
      <c r="C675" s="116"/>
      <c r="D675" s="117"/>
      <c r="E675" s="118"/>
      <c r="H675" s="119"/>
      <c r="I675" s="346"/>
      <c r="K675" s="120"/>
      <c r="L675" s="118"/>
      <c r="M675" s="117"/>
      <c r="V675" s="167"/>
      <c r="W675" s="167"/>
      <c r="X675" s="167"/>
      <c r="Y675" s="167"/>
      <c r="Z675" s="167"/>
      <c r="AA675" s="167"/>
      <c r="AB675" s="167"/>
      <c r="AC675" s="167"/>
      <c r="AD675" s="167"/>
    </row>
    <row r="676" spans="2:30" ht="15.75" customHeight="1">
      <c r="B676" s="104"/>
      <c r="C676" s="116"/>
      <c r="D676" s="117"/>
      <c r="E676" s="118"/>
      <c r="H676" s="119"/>
      <c r="I676" s="346"/>
      <c r="K676" s="120"/>
      <c r="L676" s="118"/>
      <c r="M676" s="117"/>
      <c r="V676" s="167"/>
      <c r="W676" s="167"/>
      <c r="X676" s="167"/>
      <c r="Y676" s="167"/>
      <c r="Z676" s="167"/>
      <c r="AA676" s="167"/>
      <c r="AB676" s="167"/>
      <c r="AC676" s="167"/>
      <c r="AD676" s="167"/>
    </row>
    <row r="677" spans="2:30" ht="15.75" customHeight="1">
      <c r="B677" s="104"/>
      <c r="C677" s="116"/>
      <c r="D677" s="117"/>
      <c r="E677" s="118"/>
      <c r="H677" s="119"/>
      <c r="I677" s="346"/>
      <c r="K677" s="120"/>
      <c r="L677" s="118"/>
      <c r="M677" s="117"/>
      <c r="V677" s="167"/>
      <c r="W677" s="167"/>
      <c r="X677" s="167"/>
      <c r="Y677" s="167"/>
      <c r="Z677" s="167"/>
      <c r="AA677" s="167"/>
      <c r="AB677" s="167"/>
      <c r="AC677" s="167"/>
      <c r="AD677" s="167"/>
    </row>
    <row r="678" spans="2:30" ht="15.75" customHeight="1">
      <c r="B678" s="104"/>
      <c r="C678" s="116"/>
      <c r="D678" s="117"/>
      <c r="E678" s="118"/>
      <c r="H678" s="119"/>
      <c r="I678" s="346"/>
      <c r="K678" s="120"/>
      <c r="L678" s="118"/>
      <c r="M678" s="117"/>
      <c r="V678" s="167"/>
      <c r="W678" s="167"/>
      <c r="X678" s="167"/>
      <c r="Y678" s="167"/>
      <c r="Z678" s="167"/>
      <c r="AA678" s="167"/>
      <c r="AB678" s="167"/>
      <c r="AC678" s="167"/>
      <c r="AD678" s="167"/>
    </row>
    <row r="679" spans="2:30" ht="15.75" customHeight="1">
      <c r="B679" s="104"/>
      <c r="C679" s="116"/>
      <c r="D679" s="117"/>
      <c r="E679" s="118"/>
      <c r="H679" s="119"/>
      <c r="I679" s="346"/>
      <c r="K679" s="120"/>
      <c r="L679" s="118"/>
      <c r="M679" s="117"/>
      <c r="V679" s="167"/>
      <c r="W679" s="167"/>
      <c r="X679" s="167"/>
      <c r="Y679" s="167"/>
      <c r="Z679" s="167"/>
      <c r="AA679" s="167"/>
      <c r="AB679" s="167"/>
      <c r="AC679" s="167"/>
      <c r="AD679" s="167"/>
    </row>
    <row r="680" spans="2:30" ht="15.75" customHeight="1">
      <c r="B680" s="104"/>
      <c r="C680" s="116"/>
      <c r="D680" s="117"/>
      <c r="E680" s="118"/>
      <c r="H680" s="119"/>
      <c r="I680" s="346"/>
      <c r="K680" s="120"/>
      <c r="L680" s="118"/>
      <c r="M680" s="117"/>
      <c r="V680" s="167"/>
      <c r="W680" s="167"/>
      <c r="X680" s="167"/>
      <c r="Y680" s="167"/>
      <c r="Z680" s="167"/>
      <c r="AA680" s="167"/>
      <c r="AB680" s="167"/>
      <c r="AC680" s="167"/>
      <c r="AD680" s="167"/>
    </row>
    <row r="681" spans="2:30" ht="15.75" customHeight="1">
      <c r="B681" s="104"/>
      <c r="C681" s="116"/>
      <c r="D681" s="117"/>
      <c r="E681" s="118"/>
      <c r="H681" s="119"/>
      <c r="I681" s="346"/>
      <c r="K681" s="120"/>
      <c r="L681" s="118"/>
      <c r="M681" s="117"/>
      <c r="V681" s="167"/>
      <c r="W681" s="167"/>
      <c r="X681" s="167"/>
      <c r="Y681" s="167"/>
      <c r="Z681" s="167"/>
      <c r="AA681" s="167"/>
      <c r="AB681" s="167"/>
      <c r="AC681" s="167"/>
      <c r="AD681" s="167"/>
    </row>
    <row r="682" spans="2:30" ht="15.75" customHeight="1">
      <c r="B682" s="104"/>
      <c r="C682" s="116"/>
      <c r="D682" s="117"/>
      <c r="E682" s="118"/>
      <c r="H682" s="119"/>
      <c r="I682" s="346"/>
      <c r="K682" s="120"/>
      <c r="L682" s="118"/>
      <c r="M682" s="117"/>
      <c r="V682" s="167"/>
      <c r="W682" s="167"/>
      <c r="X682" s="167"/>
      <c r="Y682" s="167"/>
      <c r="Z682" s="167"/>
      <c r="AA682" s="167"/>
      <c r="AB682" s="167"/>
      <c r="AC682" s="167"/>
      <c r="AD682" s="167"/>
    </row>
    <row r="683" spans="2:30" ht="15.75" customHeight="1">
      <c r="B683" s="104"/>
      <c r="C683" s="116"/>
      <c r="D683" s="117"/>
      <c r="E683" s="118"/>
      <c r="H683" s="119"/>
      <c r="I683" s="346"/>
      <c r="K683" s="120"/>
      <c r="L683" s="118"/>
      <c r="M683" s="117"/>
      <c r="V683" s="167"/>
      <c r="W683" s="167"/>
      <c r="X683" s="167"/>
      <c r="Y683" s="167"/>
      <c r="Z683" s="167"/>
      <c r="AA683" s="167"/>
      <c r="AB683" s="167"/>
      <c r="AC683" s="167"/>
      <c r="AD683" s="167"/>
    </row>
    <row r="684" spans="2:30" ht="15.75" customHeight="1">
      <c r="B684" s="104"/>
      <c r="C684" s="116"/>
      <c r="D684" s="117"/>
      <c r="E684" s="118"/>
      <c r="H684" s="119"/>
      <c r="I684" s="346"/>
      <c r="K684" s="120"/>
      <c r="L684" s="118"/>
      <c r="M684" s="117"/>
      <c r="V684" s="167"/>
      <c r="W684" s="167"/>
      <c r="X684" s="167"/>
      <c r="Y684" s="167"/>
      <c r="Z684" s="167"/>
      <c r="AA684" s="167"/>
      <c r="AB684" s="167"/>
      <c r="AC684" s="167"/>
      <c r="AD684" s="167"/>
    </row>
    <row r="685" spans="2:30" ht="15.75" customHeight="1">
      <c r="B685" s="104"/>
      <c r="C685" s="116"/>
      <c r="D685" s="117"/>
      <c r="E685" s="118"/>
      <c r="H685" s="119"/>
      <c r="I685" s="346"/>
      <c r="K685" s="120"/>
      <c r="L685" s="118"/>
      <c r="M685" s="117"/>
      <c r="V685" s="167"/>
      <c r="W685" s="167"/>
      <c r="X685" s="167"/>
      <c r="Y685" s="167"/>
      <c r="Z685" s="167"/>
      <c r="AA685" s="167"/>
      <c r="AB685" s="167"/>
      <c r="AC685" s="167"/>
      <c r="AD685" s="167"/>
    </row>
    <row r="686" spans="2:30" ht="15.75" customHeight="1">
      <c r="B686" s="104"/>
      <c r="C686" s="116"/>
      <c r="D686" s="117"/>
      <c r="E686" s="118"/>
      <c r="H686" s="119"/>
      <c r="I686" s="346"/>
      <c r="K686" s="120"/>
      <c r="L686" s="118"/>
      <c r="M686" s="117"/>
      <c r="V686" s="167"/>
      <c r="W686" s="167"/>
      <c r="X686" s="167"/>
      <c r="Y686" s="167"/>
      <c r="Z686" s="167"/>
      <c r="AA686" s="167"/>
      <c r="AB686" s="167"/>
      <c r="AC686" s="167"/>
      <c r="AD686" s="167"/>
    </row>
    <row r="687" spans="2:30" ht="15.75" customHeight="1">
      <c r="B687" s="104"/>
      <c r="C687" s="116"/>
      <c r="D687" s="117"/>
      <c r="E687" s="118"/>
      <c r="H687" s="119"/>
      <c r="I687" s="346"/>
      <c r="K687" s="120"/>
      <c r="L687" s="118"/>
      <c r="M687" s="117"/>
      <c r="V687" s="167"/>
      <c r="W687" s="167"/>
      <c r="X687" s="167"/>
      <c r="Y687" s="167"/>
      <c r="Z687" s="167"/>
      <c r="AA687" s="167"/>
      <c r="AB687" s="167"/>
      <c r="AC687" s="167"/>
      <c r="AD687" s="167"/>
    </row>
    <row r="688" spans="2:30" ht="15.75" customHeight="1">
      <c r="B688" s="104"/>
      <c r="C688" s="116"/>
      <c r="D688" s="117"/>
      <c r="E688" s="118"/>
      <c r="H688" s="119"/>
      <c r="I688" s="346"/>
      <c r="K688" s="120"/>
      <c r="L688" s="118"/>
      <c r="M688" s="117"/>
      <c r="V688" s="167"/>
      <c r="W688" s="167"/>
      <c r="X688" s="167"/>
      <c r="Y688" s="167"/>
      <c r="Z688" s="167"/>
      <c r="AA688" s="167"/>
      <c r="AB688" s="167"/>
      <c r="AC688" s="167"/>
      <c r="AD688" s="167"/>
    </row>
    <row r="689" spans="2:30" ht="15.75" customHeight="1">
      <c r="B689" s="104"/>
      <c r="C689" s="116"/>
      <c r="D689" s="117"/>
      <c r="E689" s="118"/>
      <c r="H689" s="119"/>
      <c r="I689" s="346"/>
      <c r="K689" s="120"/>
      <c r="L689" s="118"/>
      <c r="M689" s="117"/>
      <c r="V689" s="167"/>
      <c r="W689" s="167"/>
      <c r="X689" s="167"/>
      <c r="Y689" s="167"/>
      <c r="Z689" s="167"/>
      <c r="AA689" s="167"/>
      <c r="AB689" s="167"/>
      <c r="AC689" s="167"/>
      <c r="AD689" s="167"/>
    </row>
    <row r="690" spans="2:30" ht="15.75" customHeight="1">
      <c r="B690" s="104"/>
      <c r="C690" s="116"/>
      <c r="D690" s="117"/>
      <c r="E690" s="118"/>
      <c r="H690" s="119"/>
      <c r="I690" s="346"/>
      <c r="K690" s="120"/>
      <c r="L690" s="118"/>
      <c r="M690" s="117"/>
      <c r="V690" s="167"/>
      <c r="W690" s="167"/>
      <c r="X690" s="167"/>
      <c r="Y690" s="167"/>
      <c r="Z690" s="167"/>
      <c r="AA690" s="167"/>
      <c r="AB690" s="167"/>
      <c r="AC690" s="167"/>
      <c r="AD690" s="167"/>
    </row>
    <row r="691" spans="2:30" ht="15.75" customHeight="1">
      <c r="B691" s="104"/>
      <c r="C691" s="116"/>
      <c r="D691" s="117"/>
      <c r="E691" s="118"/>
      <c r="H691" s="119"/>
      <c r="I691" s="346"/>
      <c r="K691" s="120"/>
      <c r="L691" s="118"/>
      <c r="M691" s="117"/>
      <c r="V691" s="167"/>
      <c r="W691" s="167"/>
      <c r="X691" s="167"/>
      <c r="Y691" s="167"/>
      <c r="Z691" s="167"/>
      <c r="AA691" s="167"/>
      <c r="AB691" s="167"/>
      <c r="AC691" s="167"/>
      <c r="AD691" s="167"/>
    </row>
    <row r="692" spans="2:30" ht="15.75" customHeight="1">
      <c r="B692" s="104"/>
      <c r="C692" s="116"/>
      <c r="D692" s="117"/>
      <c r="E692" s="118"/>
      <c r="H692" s="119"/>
      <c r="I692" s="346"/>
      <c r="K692" s="120"/>
      <c r="L692" s="118"/>
      <c r="M692" s="117"/>
      <c r="V692" s="167"/>
      <c r="W692" s="167"/>
      <c r="X692" s="167"/>
      <c r="Y692" s="167"/>
      <c r="Z692" s="167"/>
      <c r="AA692" s="167"/>
      <c r="AB692" s="167"/>
      <c r="AC692" s="167"/>
      <c r="AD692" s="167"/>
    </row>
    <row r="693" spans="2:30" ht="15.75" customHeight="1">
      <c r="B693" s="104"/>
      <c r="C693" s="116"/>
      <c r="D693" s="117"/>
      <c r="E693" s="118"/>
      <c r="H693" s="119"/>
      <c r="I693" s="346"/>
      <c r="K693" s="120"/>
      <c r="L693" s="118"/>
      <c r="M693" s="117"/>
      <c r="V693" s="167"/>
      <c r="W693" s="167"/>
      <c r="X693" s="167"/>
      <c r="Y693" s="167"/>
      <c r="Z693" s="167"/>
      <c r="AA693" s="167"/>
      <c r="AB693" s="167"/>
      <c r="AC693" s="167"/>
      <c r="AD693" s="167"/>
    </row>
    <row r="694" spans="2:30" ht="15.75" customHeight="1">
      <c r="B694" s="104"/>
      <c r="C694" s="116"/>
      <c r="D694" s="117"/>
      <c r="E694" s="118"/>
      <c r="H694" s="119"/>
      <c r="I694" s="346"/>
      <c r="K694" s="120"/>
      <c r="L694" s="118"/>
      <c r="M694" s="117"/>
      <c r="V694" s="167"/>
      <c r="W694" s="167"/>
      <c r="X694" s="167"/>
      <c r="Y694" s="167"/>
      <c r="Z694" s="167"/>
      <c r="AA694" s="167"/>
      <c r="AB694" s="167"/>
      <c r="AC694" s="167"/>
      <c r="AD694" s="167"/>
    </row>
    <row r="695" spans="2:30" ht="15.75" customHeight="1">
      <c r="B695" s="104"/>
      <c r="C695" s="116"/>
      <c r="D695" s="117"/>
      <c r="E695" s="118"/>
      <c r="H695" s="119"/>
      <c r="I695" s="346"/>
      <c r="K695" s="120"/>
      <c r="L695" s="118"/>
      <c r="M695" s="117"/>
      <c r="V695" s="167"/>
      <c r="W695" s="167"/>
      <c r="X695" s="167"/>
      <c r="Y695" s="167"/>
      <c r="Z695" s="167"/>
      <c r="AA695" s="167"/>
      <c r="AB695" s="167"/>
      <c r="AC695" s="167"/>
      <c r="AD695" s="167"/>
    </row>
    <row r="696" spans="2:30" ht="15.75" customHeight="1">
      <c r="B696" s="104"/>
      <c r="C696" s="116"/>
      <c r="D696" s="117"/>
      <c r="E696" s="118"/>
      <c r="H696" s="119"/>
      <c r="I696" s="346"/>
      <c r="K696" s="120"/>
      <c r="L696" s="118"/>
      <c r="M696" s="117"/>
      <c r="V696" s="167"/>
      <c r="W696" s="167"/>
      <c r="X696" s="167"/>
      <c r="Y696" s="167"/>
      <c r="Z696" s="167"/>
      <c r="AA696" s="167"/>
      <c r="AB696" s="167"/>
      <c r="AC696" s="167"/>
      <c r="AD696" s="167"/>
    </row>
    <row r="697" spans="2:30" ht="15.75" customHeight="1">
      <c r="B697" s="104"/>
      <c r="C697" s="116"/>
      <c r="D697" s="117"/>
      <c r="E697" s="118"/>
      <c r="H697" s="119"/>
      <c r="I697" s="346"/>
      <c r="K697" s="120"/>
      <c r="L697" s="118"/>
      <c r="M697" s="117"/>
      <c r="V697" s="167"/>
      <c r="W697" s="167"/>
      <c r="X697" s="167"/>
      <c r="Y697" s="167"/>
      <c r="Z697" s="167"/>
      <c r="AA697" s="167"/>
      <c r="AB697" s="167"/>
      <c r="AC697" s="167"/>
      <c r="AD697" s="167"/>
    </row>
    <row r="698" spans="2:30" ht="15.75" customHeight="1">
      <c r="B698" s="104"/>
      <c r="C698" s="116"/>
      <c r="D698" s="117"/>
      <c r="E698" s="118"/>
      <c r="H698" s="119"/>
      <c r="I698" s="346"/>
      <c r="K698" s="120"/>
      <c r="L698" s="118"/>
      <c r="M698" s="117"/>
      <c r="V698" s="167"/>
      <c r="W698" s="167"/>
      <c r="X698" s="167"/>
      <c r="Y698" s="167"/>
      <c r="Z698" s="167"/>
      <c r="AA698" s="167"/>
      <c r="AB698" s="167"/>
      <c r="AC698" s="167"/>
      <c r="AD698" s="167"/>
    </row>
    <row r="699" spans="2:30" ht="15.75" customHeight="1">
      <c r="B699" s="104"/>
      <c r="C699" s="116"/>
      <c r="D699" s="117"/>
      <c r="E699" s="118"/>
      <c r="H699" s="119"/>
      <c r="I699" s="346"/>
      <c r="K699" s="120"/>
      <c r="L699" s="118"/>
      <c r="M699" s="117"/>
      <c r="V699" s="167"/>
      <c r="W699" s="167"/>
      <c r="X699" s="167"/>
      <c r="Y699" s="167"/>
      <c r="Z699" s="167"/>
      <c r="AA699" s="167"/>
      <c r="AB699" s="167"/>
      <c r="AC699" s="167"/>
      <c r="AD699" s="167"/>
    </row>
    <row r="700" spans="2:30" ht="15.75" customHeight="1">
      <c r="B700" s="104"/>
      <c r="C700" s="116"/>
      <c r="D700" s="117"/>
      <c r="E700" s="118"/>
      <c r="H700" s="119"/>
      <c r="I700" s="346"/>
      <c r="K700" s="120"/>
      <c r="L700" s="118"/>
      <c r="M700" s="117"/>
      <c r="V700" s="167"/>
      <c r="W700" s="167"/>
      <c r="X700" s="167"/>
      <c r="Y700" s="167"/>
      <c r="Z700" s="167"/>
      <c r="AA700" s="167"/>
      <c r="AB700" s="167"/>
      <c r="AC700" s="167"/>
      <c r="AD700" s="167"/>
    </row>
    <row r="701" spans="2:30" ht="15.75" customHeight="1">
      <c r="B701" s="104"/>
      <c r="C701" s="116"/>
      <c r="D701" s="117"/>
      <c r="E701" s="118"/>
      <c r="H701" s="119"/>
      <c r="I701" s="346"/>
      <c r="K701" s="120"/>
      <c r="L701" s="118"/>
      <c r="M701" s="117"/>
      <c r="V701" s="167"/>
      <c r="W701" s="167"/>
      <c r="X701" s="167"/>
      <c r="Y701" s="167"/>
      <c r="Z701" s="167"/>
      <c r="AA701" s="167"/>
      <c r="AB701" s="167"/>
      <c r="AC701" s="167"/>
      <c r="AD701" s="167"/>
    </row>
    <row r="702" spans="2:30" ht="15.75" customHeight="1">
      <c r="B702" s="104"/>
      <c r="C702" s="116"/>
      <c r="D702" s="117"/>
      <c r="E702" s="118"/>
      <c r="H702" s="119"/>
      <c r="I702" s="346"/>
      <c r="K702" s="120"/>
      <c r="L702" s="118"/>
      <c r="M702" s="117"/>
      <c r="V702" s="167"/>
      <c r="W702" s="167"/>
      <c r="X702" s="167"/>
      <c r="Y702" s="167"/>
      <c r="Z702" s="167"/>
      <c r="AA702" s="167"/>
      <c r="AB702" s="167"/>
      <c r="AC702" s="167"/>
      <c r="AD702" s="167"/>
    </row>
    <row r="703" spans="2:30" ht="15.75" customHeight="1">
      <c r="B703" s="104"/>
      <c r="C703" s="116"/>
      <c r="D703" s="117"/>
      <c r="E703" s="118"/>
      <c r="H703" s="119"/>
      <c r="I703" s="346"/>
      <c r="K703" s="120"/>
      <c r="L703" s="118"/>
      <c r="M703" s="117"/>
      <c r="V703" s="167"/>
      <c r="W703" s="167"/>
      <c r="X703" s="167"/>
      <c r="Y703" s="167"/>
      <c r="Z703" s="167"/>
      <c r="AA703" s="167"/>
      <c r="AB703" s="167"/>
      <c r="AC703" s="167"/>
      <c r="AD703" s="167"/>
    </row>
    <row r="704" spans="2:30" ht="15.75" customHeight="1">
      <c r="B704" s="104"/>
      <c r="C704" s="116"/>
      <c r="D704" s="117"/>
      <c r="E704" s="118"/>
      <c r="H704" s="119"/>
      <c r="I704" s="346"/>
      <c r="K704" s="120"/>
      <c r="L704" s="118"/>
      <c r="M704" s="117"/>
      <c r="V704" s="167"/>
      <c r="W704" s="167"/>
      <c r="X704" s="167"/>
      <c r="Y704" s="167"/>
      <c r="Z704" s="167"/>
      <c r="AA704" s="167"/>
      <c r="AB704" s="167"/>
      <c r="AC704" s="167"/>
      <c r="AD704" s="167"/>
    </row>
    <row r="705" spans="2:30" ht="15.75" customHeight="1">
      <c r="B705" s="104"/>
      <c r="C705" s="116"/>
      <c r="D705" s="117"/>
      <c r="E705" s="118"/>
      <c r="H705" s="119"/>
      <c r="I705" s="346"/>
      <c r="K705" s="120"/>
      <c r="L705" s="118"/>
      <c r="M705" s="117"/>
      <c r="V705" s="167"/>
      <c r="W705" s="167"/>
      <c r="X705" s="167"/>
      <c r="Y705" s="167"/>
      <c r="Z705" s="167"/>
      <c r="AA705" s="167"/>
      <c r="AB705" s="167"/>
      <c r="AC705" s="167"/>
      <c r="AD705" s="167"/>
    </row>
    <row r="706" spans="2:30" ht="15.75" customHeight="1">
      <c r="B706" s="104"/>
      <c r="C706" s="116"/>
      <c r="D706" s="117"/>
      <c r="E706" s="118"/>
      <c r="H706" s="119"/>
      <c r="I706" s="346"/>
      <c r="K706" s="120"/>
      <c r="L706" s="118"/>
      <c r="M706" s="117"/>
      <c r="V706" s="167"/>
      <c r="W706" s="167"/>
      <c r="X706" s="167"/>
      <c r="Y706" s="167"/>
      <c r="Z706" s="167"/>
      <c r="AA706" s="167"/>
      <c r="AB706" s="167"/>
      <c r="AC706" s="167"/>
      <c r="AD706" s="167"/>
    </row>
    <row r="707" spans="2:30" ht="15.75" customHeight="1">
      <c r="B707" s="104"/>
      <c r="C707" s="116"/>
      <c r="D707" s="117"/>
      <c r="E707" s="118"/>
      <c r="H707" s="119"/>
      <c r="I707" s="346"/>
      <c r="K707" s="120"/>
      <c r="L707" s="118"/>
      <c r="M707" s="117"/>
      <c r="V707" s="167"/>
      <c r="W707" s="167"/>
      <c r="X707" s="167"/>
      <c r="Y707" s="167"/>
      <c r="Z707" s="167"/>
      <c r="AA707" s="167"/>
      <c r="AB707" s="167"/>
      <c r="AC707" s="167"/>
      <c r="AD707" s="167"/>
    </row>
    <row r="708" spans="2:30" ht="15.75" customHeight="1">
      <c r="B708" s="104"/>
      <c r="C708" s="116"/>
      <c r="D708" s="117"/>
      <c r="E708" s="118"/>
      <c r="H708" s="119"/>
      <c r="I708" s="346"/>
      <c r="K708" s="120"/>
      <c r="L708" s="118"/>
      <c r="M708" s="117"/>
      <c r="V708" s="167"/>
      <c r="W708" s="167"/>
      <c r="X708" s="167"/>
      <c r="Y708" s="167"/>
      <c r="Z708" s="167"/>
      <c r="AA708" s="167"/>
      <c r="AB708" s="167"/>
      <c r="AC708" s="167"/>
      <c r="AD708" s="167"/>
    </row>
    <row r="709" spans="2:30" ht="15.75" customHeight="1">
      <c r="B709" s="104"/>
      <c r="C709" s="116"/>
      <c r="D709" s="117"/>
      <c r="E709" s="118"/>
      <c r="H709" s="119"/>
      <c r="I709" s="346"/>
      <c r="K709" s="120"/>
      <c r="L709" s="118"/>
      <c r="M709" s="117"/>
      <c r="V709" s="167"/>
      <c r="W709" s="167"/>
      <c r="X709" s="167"/>
      <c r="Y709" s="167"/>
      <c r="Z709" s="167"/>
      <c r="AA709" s="167"/>
      <c r="AB709" s="167"/>
      <c r="AC709" s="167"/>
      <c r="AD709" s="167"/>
    </row>
    <row r="710" spans="2:30" ht="15.75" customHeight="1">
      <c r="B710" s="104"/>
      <c r="C710" s="116"/>
      <c r="D710" s="117"/>
      <c r="E710" s="118"/>
      <c r="H710" s="119"/>
      <c r="I710" s="346"/>
      <c r="K710" s="120"/>
      <c r="L710" s="118"/>
      <c r="M710" s="117"/>
      <c r="V710" s="167"/>
      <c r="W710" s="167"/>
      <c r="X710" s="167"/>
      <c r="Y710" s="167"/>
      <c r="Z710" s="167"/>
      <c r="AA710" s="167"/>
      <c r="AB710" s="167"/>
      <c r="AC710" s="167"/>
      <c r="AD710" s="167"/>
    </row>
    <row r="711" spans="2:30" ht="15.75" customHeight="1">
      <c r="B711" s="104"/>
      <c r="C711" s="116"/>
      <c r="D711" s="117"/>
      <c r="E711" s="118"/>
      <c r="H711" s="119"/>
      <c r="I711" s="346"/>
      <c r="K711" s="120"/>
      <c r="L711" s="118"/>
      <c r="M711" s="117"/>
      <c r="V711" s="167"/>
      <c r="W711" s="167"/>
      <c r="X711" s="167"/>
      <c r="Y711" s="167"/>
      <c r="Z711" s="167"/>
      <c r="AA711" s="167"/>
      <c r="AB711" s="167"/>
      <c r="AC711" s="167"/>
      <c r="AD711" s="167"/>
    </row>
    <row r="712" spans="2:30" ht="15.75" customHeight="1">
      <c r="B712" s="104"/>
      <c r="C712" s="116"/>
      <c r="D712" s="117"/>
      <c r="E712" s="118"/>
      <c r="H712" s="119"/>
      <c r="I712" s="346"/>
      <c r="K712" s="120"/>
      <c r="L712" s="118"/>
      <c r="M712" s="117"/>
      <c r="V712" s="167"/>
      <c r="W712" s="167"/>
      <c r="X712" s="167"/>
      <c r="Y712" s="167"/>
      <c r="Z712" s="167"/>
      <c r="AA712" s="167"/>
      <c r="AB712" s="167"/>
      <c r="AC712" s="167"/>
      <c r="AD712" s="167"/>
    </row>
    <row r="713" spans="2:30" ht="15.75" customHeight="1">
      <c r="B713" s="104"/>
      <c r="C713" s="116"/>
      <c r="D713" s="117"/>
      <c r="E713" s="118"/>
      <c r="H713" s="119"/>
      <c r="I713" s="346"/>
      <c r="K713" s="120"/>
      <c r="L713" s="118"/>
      <c r="M713" s="117"/>
      <c r="V713" s="167"/>
      <c r="W713" s="167"/>
      <c r="X713" s="167"/>
      <c r="Y713" s="167"/>
      <c r="Z713" s="167"/>
      <c r="AA713" s="167"/>
      <c r="AB713" s="167"/>
      <c r="AC713" s="167"/>
      <c r="AD713" s="167"/>
    </row>
    <row r="714" spans="2:30" ht="15.75" customHeight="1">
      <c r="B714" s="104"/>
      <c r="C714" s="116"/>
      <c r="D714" s="117"/>
      <c r="E714" s="118"/>
      <c r="H714" s="119"/>
      <c r="I714" s="346"/>
      <c r="K714" s="120"/>
      <c r="L714" s="118"/>
      <c r="M714" s="117"/>
      <c r="V714" s="167"/>
      <c r="W714" s="167"/>
      <c r="X714" s="167"/>
      <c r="Y714" s="167"/>
      <c r="Z714" s="167"/>
      <c r="AA714" s="167"/>
      <c r="AB714" s="167"/>
      <c r="AC714" s="167"/>
      <c r="AD714" s="167"/>
    </row>
    <row r="715" spans="2:30" ht="15.75" customHeight="1">
      <c r="B715" s="104"/>
      <c r="C715" s="116"/>
      <c r="D715" s="117"/>
      <c r="E715" s="118"/>
      <c r="H715" s="119"/>
      <c r="I715" s="346"/>
      <c r="K715" s="120"/>
      <c r="L715" s="118"/>
      <c r="M715" s="117"/>
      <c r="V715" s="167"/>
      <c r="W715" s="167"/>
      <c r="X715" s="167"/>
      <c r="Y715" s="167"/>
      <c r="Z715" s="167"/>
      <c r="AA715" s="167"/>
      <c r="AB715" s="167"/>
      <c r="AC715" s="167"/>
      <c r="AD715" s="167"/>
    </row>
    <row r="716" spans="2:30" ht="15.75" customHeight="1">
      <c r="B716" s="104"/>
      <c r="C716" s="116"/>
      <c r="D716" s="117"/>
      <c r="E716" s="118"/>
      <c r="H716" s="119"/>
      <c r="I716" s="346"/>
      <c r="K716" s="120"/>
      <c r="L716" s="118"/>
      <c r="M716" s="117"/>
      <c r="V716" s="167"/>
      <c r="W716" s="167"/>
      <c r="X716" s="167"/>
      <c r="Y716" s="167"/>
      <c r="Z716" s="167"/>
      <c r="AA716" s="167"/>
      <c r="AB716" s="167"/>
      <c r="AC716" s="167"/>
      <c r="AD716" s="167"/>
    </row>
    <row r="717" spans="2:30" ht="15.75" customHeight="1">
      <c r="B717" s="104"/>
      <c r="C717" s="116"/>
      <c r="D717" s="117"/>
      <c r="E717" s="118"/>
      <c r="H717" s="119"/>
      <c r="I717" s="346"/>
      <c r="K717" s="120"/>
      <c r="L717" s="118"/>
      <c r="M717" s="117"/>
      <c r="V717" s="167"/>
      <c r="W717" s="167"/>
      <c r="X717" s="167"/>
      <c r="Y717" s="167"/>
      <c r="Z717" s="167"/>
      <c r="AA717" s="167"/>
      <c r="AB717" s="167"/>
      <c r="AC717" s="167"/>
      <c r="AD717" s="167"/>
    </row>
    <row r="718" spans="2:30" ht="15.75" customHeight="1">
      <c r="B718" s="104"/>
      <c r="C718" s="116"/>
      <c r="D718" s="117"/>
      <c r="E718" s="118"/>
      <c r="H718" s="119"/>
      <c r="I718" s="346"/>
      <c r="K718" s="120"/>
      <c r="L718" s="118"/>
      <c r="M718" s="117"/>
      <c r="V718" s="167"/>
      <c r="W718" s="167"/>
      <c r="X718" s="167"/>
      <c r="Y718" s="167"/>
      <c r="Z718" s="167"/>
      <c r="AA718" s="167"/>
      <c r="AB718" s="167"/>
      <c r="AC718" s="167"/>
      <c r="AD718" s="167"/>
    </row>
    <row r="719" spans="2:30" ht="15.75" customHeight="1">
      <c r="B719" s="104"/>
      <c r="C719" s="116"/>
      <c r="D719" s="117"/>
      <c r="E719" s="118"/>
      <c r="H719" s="119"/>
      <c r="I719" s="346"/>
      <c r="K719" s="120"/>
      <c r="L719" s="118"/>
      <c r="M719" s="117"/>
      <c r="V719" s="167"/>
      <c r="W719" s="167"/>
      <c r="X719" s="167"/>
      <c r="Y719" s="167"/>
      <c r="Z719" s="167"/>
      <c r="AA719" s="167"/>
      <c r="AB719" s="167"/>
      <c r="AC719" s="167"/>
      <c r="AD719" s="167"/>
    </row>
    <row r="720" spans="2:30" ht="15.75" customHeight="1">
      <c r="B720" s="104"/>
      <c r="C720" s="116"/>
      <c r="D720" s="117"/>
      <c r="E720" s="118"/>
      <c r="H720" s="119"/>
      <c r="I720" s="346"/>
      <c r="K720" s="120"/>
      <c r="L720" s="118"/>
      <c r="M720" s="117"/>
      <c r="V720" s="167"/>
      <c r="W720" s="167"/>
      <c r="X720" s="167"/>
      <c r="Y720" s="167"/>
      <c r="Z720" s="167"/>
      <c r="AA720" s="167"/>
      <c r="AB720" s="167"/>
      <c r="AC720" s="167"/>
      <c r="AD720" s="167"/>
    </row>
    <row r="721" spans="2:30" ht="15.75" customHeight="1">
      <c r="B721" s="104"/>
      <c r="C721" s="116"/>
      <c r="D721" s="117"/>
      <c r="E721" s="118"/>
      <c r="H721" s="119"/>
      <c r="I721" s="346"/>
      <c r="K721" s="120"/>
      <c r="L721" s="118"/>
      <c r="M721" s="117"/>
      <c r="V721" s="167"/>
      <c r="W721" s="167"/>
      <c r="X721" s="167"/>
      <c r="Y721" s="167"/>
      <c r="Z721" s="167"/>
      <c r="AA721" s="167"/>
      <c r="AB721" s="167"/>
      <c r="AC721" s="167"/>
      <c r="AD721" s="167"/>
    </row>
    <row r="722" spans="2:30" ht="15.75" customHeight="1">
      <c r="B722" s="104"/>
      <c r="C722" s="116"/>
      <c r="D722" s="117"/>
      <c r="E722" s="118"/>
      <c r="H722" s="119"/>
      <c r="I722" s="346"/>
      <c r="K722" s="120"/>
      <c r="L722" s="118"/>
      <c r="M722" s="117"/>
      <c r="V722" s="167"/>
      <c r="W722" s="167"/>
      <c r="X722" s="167"/>
      <c r="Y722" s="167"/>
      <c r="Z722" s="167"/>
      <c r="AA722" s="167"/>
      <c r="AB722" s="167"/>
      <c r="AC722" s="167"/>
      <c r="AD722" s="167"/>
    </row>
    <row r="723" spans="2:30" ht="15.75" customHeight="1">
      <c r="B723" s="104"/>
      <c r="C723" s="116"/>
      <c r="D723" s="117"/>
      <c r="E723" s="118"/>
      <c r="H723" s="119"/>
      <c r="I723" s="346"/>
      <c r="K723" s="120"/>
      <c r="L723" s="118"/>
      <c r="M723" s="117"/>
      <c r="V723" s="167"/>
      <c r="W723" s="167"/>
      <c r="X723" s="167"/>
      <c r="Y723" s="167"/>
      <c r="Z723" s="167"/>
      <c r="AA723" s="167"/>
      <c r="AB723" s="167"/>
      <c r="AC723" s="167"/>
      <c r="AD723" s="167"/>
    </row>
    <row r="724" spans="2:30" ht="15.75" customHeight="1">
      <c r="B724" s="104"/>
      <c r="C724" s="116"/>
      <c r="D724" s="117"/>
      <c r="E724" s="118"/>
      <c r="H724" s="119"/>
      <c r="I724" s="346"/>
      <c r="K724" s="120"/>
      <c r="L724" s="118"/>
      <c r="M724" s="117"/>
      <c r="V724" s="167"/>
      <c r="W724" s="167"/>
      <c r="X724" s="167"/>
      <c r="Y724" s="167"/>
      <c r="Z724" s="167"/>
      <c r="AA724" s="167"/>
      <c r="AB724" s="167"/>
      <c r="AC724" s="167"/>
      <c r="AD724" s="167"/>
    </row>
    <row r="725" spans="2:30" ht="15.75" customHeight="1">
      <c r="B725" s="104"/>
      <c r="C725" s="116"/>
      <c r="D725" s="117"/>
      <c r="E725" s="118"/>
      <c r="H725" s="119"/>
      <c r="I725" s="346"/>
      <c r="K725" s="120"/>
      <c r="L725" s="118"/>
      <c r="M725" s="117"/>
      <c r="V725" s="167"/>
      <c r="W725" s="167"/>
      <c r="X725" s="167"/>
      <c r="Y725" s="167"/>
      <c r="Z725" s="167"/>
      <c r="AA725" s="167"/>
      <c r="AB725" s="167"/>
      <c r="AC725" s="167"/>
      <c r="AD725" s="167"/>
    </row>
    <row r="726" spans="2:30" ht="15.75" customHeight="1">
      <c r="B726" s="104"/>
      <c r="C726" s="116"/>
      <c r="D726" s="117"/>
      <c r="E726" s="118"/>
      <c r="H726" s="119"/>
      <c r="I726" s="346"/>
      <c r="K726" s="120"/>
      <c r="L726" s="118"/>
      <c r="M726" s="117"/>
      <c r="V726" s="167"/>
      <c r="W726" s="167"/>
      <c r="X726" s="167"/>
      <c r="Y726" s="167"/>
      <c r="Z726" s="167"/>
      <c r="AA726" s="167"/>
      <c r="AB726" s="167"/>
      <c r="AC726" s="167"/>
      <c r="AD726" s="167"/>
    </row>
    <row r="727" spans="2:30" ht="15.75" customHeight="1">
      <c r="B727" s="104"/>
      <c r="C727" s="116"/>
      <c r="D727" s="117"/>
      <c r="E727" s="118"/>
      <c r="H727" s="119"/>
      <c r="I727" s="346"/>
      <c r="K727" s="120"/>
      <c r="L727" s="118"/>
      <c r="M727" s="117"/>
      <c r="V727" s="167"/>
      <c r="W727" s="167"/>
      <c r="X727" s="167"/>
      <c r="Y727" s="167"/>
      <c r="Z727" s="167"/>
      <c r="AA727" s="167"/>
      <c r="AB727" s="167"/>
      <c r="AC727" s="167"/>
      <c r="AD727" s="167"/>
    </row>
    <row r="728" spans="2:30" ht="15.75" customHeight="1">
      <c r="B728" s="104"/>
      <c r="C728" s="116"/>
      <c r="D728" s="117"/>
      <c r="E728" s="118"/>
      <c r="H728" s="119"/>
      <c r="I728" s="346"/>
      <c r="K728" s="120"/>
      <c r="L728" s="118"/>
      <c r="M728" s="117"/>
      <c r="V728" s="167"/>
      <c r="W728" s="167"/>
      <c r="X728" s="167"/>
      <c r="Y728" s="167"/>
      <c r="Z728" s="167"/>
      <c r="AA728" s="167"/>
      <c r="AB728" s="167"/>
      <c r="AC728" s="167"/>
      <c r="AD728" s="167"/>
    </row>
    <row r="729" spans="2:30" ht="15.75" customHeight="1">
      <c r="B729" s="104"/>
      <c r="C729" s="116"/>
      <c r="D729" s="117"/>
      <c r="E729" s="118"/>
      <c r="H729" s="119"/>
      <c r="I729" s="346"/>
      <c r="K729" s="120"/>
      <c r="L729" s="118"/>
      <c r="M729" s="117"/>
      <c r="V729" s="167"/>
      <c r="W729" s="167"/>
      <c r="X729" s="167"/>
      <c r="Y729" s="167"/>
      <c r="Z729" s="167"/>
      <c r="AA729" s="167"/>
      <c r="AB729" s="167"/>
      <c r="AC729" s="167"/>
      <c r="AD729" s="167"/>
    </row>
    <row r="730" spans="2:30" ht="15.75" customHeight="1">
      <c r="B730" s="104"/>
      <c r="C730" s="116"/>
      <c r="D730" s="117"/>
      <c r="E730" s="118"/>
      <c r="H730" s="119"/>
      <c r="I730" s="346"/>
      <c r="K730" s="120"/>
      <c r="L730" s="118"/>
      <c r="M730" s="117"/>
      <c r="V730" s="167"/>
      <c r="W730" s="167"/>
      <c r="X730" s="167"/>
      <c r="Y730" s="167"/>
      <c r="Z730" s="167"/>
      <c r="AA730" s="167"/>
      <c r="AB730" s="167"/>
      <c r="AC730" s="167"/>
      <c r="AD730" s="167"/>
    </row>
    <row r="731" spans="2:30" ht="15.75" customHeight="1">
      <c r="B731" s="104"/>
      <c r="C731" s="116"/>
      <c r="D731" s="117"/>
      <c r="E731" s="118"/>
      <c r="H731" s="119"/>
      <c r="I731" s="346"/>
      <c r="K731" s="120"/>
      <c r="L731" s="118"/>
      <c r="M731" s="117"/>
      <c r="V731" s="167"/>
      <c r="W731" s="167"/>
      <c r="X731" s="167"/>
      <c r="Y731" s="167"/>
      <c r="Z731" s="167"/>
      <c r="AA731" s="167"/>
      <c r="AB731" s="167"/>
      <c r="AC731" s="167"/>
      <c r="AD731" s="167"/>
    </row>
    <row r="732" spans="2:30" ht="15.75" customHeight="1">
      <c r="B732" s="104"/>
      <c r="C732" s="116"/>
      <c r="D732" s="117"/>
      <c r="E732" s="118"/>
      <c r="H732" s="119"/>
      <c r="I732" s="346"/>
      <c r="K732" s="120"/>
      <c r="L732" s="118"/>
      <c r="M732" s="117"/>
      <c r="V732" s="167"/>
      <c r="W732" s="167"/>
      <c r="X732" s="167"/>
      <c r="Y732" s="167"/>
      <c r="Z732" s="167"/>
      <c r="AA732" s="167"/>
      <c r="AB732" s="167"/>
      <c r="AC732" s="167"/>
      <c r="AD732" s="167"/>
    </row>
    <row r="733" spans="2:30" ht="15.75" customHeight="1">
      <c r="B733" s="104"/>
      <c r="C733" s="116"/>
      <c r="D733" s="117"/>
      <c r="E733" s="118"/>
      <c r="H733" s="119"/>
      <c r="I733" s="346"/>
      <c r="K733" s="120"/>
      <c r="L733" s="118"/>
      <c r="M733" s="117"/>
      <c r="V733" s="167"/>
      <c r="W733" s="167"/>
      <c r="X733" s="167"/>
      <c r="Y733" s="167"/>
      <c r="Z733" s="167"/>
      <c r="AA733" s="167"/>
      <c r="AB733" s="167"/>
      <c r="AC733" s="167"/>
      <c r="AD733" s="167"/>
    </row>
    <row r="734" spans="2:30" ht="15.75" customHeight="1">
      <c r="B734" s="104"/>
      <c r="C734" s="116"/>
      <c r="D734" s="117"/>
      <c r="E734" s="118"/>
      <c r="H734" s="119"/>
      <c r="I734" s="346"/>
      <c r="K734" s="120"/>
      <c r="L734" s="118"/>
      <c r="M734" s="117"/>
      <c r="V734" s="167"/>
      <c r="W734" s="167"/>
      <c r="X734" s="167"/>
      <c r="Y734" s="167"/>
      <c r="Z734" s="167"/>
      <c r="AA734" s="167"/>
      <c r="AB734" s="167"/>
      <c r="AC734" s="167"/>
      <c r="AD734" s="167"/>
    </row>
    <row r="735" spans="2:30" ht="15.75" customHeight="1">
      <c r="B735" s="104"/>
      <c r="C735" s="116"/>
      <c r="D735" s="117"/>
      <c r="E735" s="118"/>
      <c r="H735" s="119"/>
      <c r="I735" s="346"/>
      <c r="K735" s="120"/>
      <c r="L735" s="118"/>
      <c r="M735" s="117"/>
      <c r="V735" s="167"/>
      <c r="W735" s="167"/>
      <c r="X735" s="167"/>
      <c r="Y735" s="167"/>
      <c r="Z735" s="167"/>
      <c r="AA735" s="167"/>
      <c r="AB735" s="167"/>
      <c r="AC735" s="167"/>
      <c r="AD735" s="167"/>
    </row>
    <row r="736" spans="2:30" ht="15.75" customHeight="1">
      <c r="B736" s="104"/>
      <c r="C736" s="116"/>
      <c r="D736" s="117"/>
      <c r="E736" s="118"/>
      <c r="H736" s="119"/>
      <c r="I736" s="346"/>
      <c r="K736" s="120"/>
      <c r="L736" s="118"/>
      <c r="M736" s="117"/>
      <c r="V736" s="167"/>
      <c r="W736" s="167"/>
      <c r="X736" s="167"/>
      <c r="Y736" s="167"/>
      <c r="Z736" s="167"/>
      <c r="AA736" s="167"/>
      <c r="AB736" s="167"/>
      <c r="AC736" s="167"/>
      <c r="AD736" s="167"/>
    </row>
    <row r="737" spans="2:30" ht="15.75" customHeight="1">
      <c r="B737" s="104"/>
      <c r="C737" s="116"/>
      <c r="D737" s="117"/>
      <c r="E737" s="118"/>
      <c r="H737" s="119"/>
      <c r="I737" s="346"/>
      <c r="K737" s="120"/>
      <c r="L737" s="118"/>
      <c r="M737" s="117"/>
      <c r="V737" s="167"/>
      <c r="W737" s="167"/>
      <c r="X737" s="167"/>
      <c r="Y737" s="167"/>
      <c r="Z737" s="167"/>
      <c r="AA737" s="167"/>
      <c r="AB737" s="167"/>
      <c r="AC737" s="167"/>
      <c r="AD737" s="167"/>
    </row>
    <row r="738" spans="2:30" ht="15.75" customHeight="1">
      <c r="B738" s="104"/>
      <c r="C738" s="116"/>
      <c r="D738" s="117"/>
      <c r="E738" s="118"/>
      <c r="H738" s="119"/>
      <c r="I738" s="346"/>
      <c r="K738" s="120"/>
      <c r="L738" s="118"/>
      <c r="M738" s="117"/>
      <c r="V738" s="167"/>
      <c r="W738" s="167"/>
      <c r="X738" s="167"/>
      <c r="Y738" s="167"/>
      <c r="Z738" s="167"/>
      <c r="AA738" s="167"/>
      <c r="AB738" s="167"/>
      <c r="AC738" s="167"/>
      <c r="AD738" s="167"/>
    </row>
    <row r="739" spans="2:30" ht="15.75" customHeight="1">
      <c r="B739" s="104"/>
      <c r="C739" s="116"/>
      <c r="D739" s="117"/>
      <c r="E739" s="118"/>
      <c r="H739" s="119"/>
      <c r="I739" s="346"/>
      <c r="K739" s="120"/>
      <c r="L739" s="118"/>
      <c r="M739" s="117"/>
      <c r="V739" s="167"/>
      <c r="W739" s="167"/>
      <c r="X739" s="167"/>
      <c r="Y739" s="167"/>
      <c r="Z739" s="167"/>
      <c r="AA739" s="167"/>
      <c r="AB739" s="167"/>
      <c r="AC739" s="167"/>
      <c r="AD739" s="167"/>
    </row>
    <row r="740" spans="2:30" ht="15.75" customHeight="1">
      <c r="B740" s="104"/>
      <c r="C740" s="116"/>
      <c r="D740" s="117"/>
      <c r="E740" s="118"/>
      <c r="H740" s="119"/>
      <c r="I740" s="346"/>
      <c r="K740" s="120"/>
      <c r="L740" s="118"/>
      <c r="M740" s="117"/>
      <c r="V740" s="167"/>
      <c r="W740" s="167"/>
      <c r="X740" s="167"/>
      <c r="Y740" s="167"/>
      <c r="Z740" s="167"/>
      <c r="AA740" s="167"/>
      <c r="AB740" s="167"/>
      <c r="AC740" s="167"/>
      <c r="AD740" s="167"/>
    </row>
    <row r="741" spans="2:30" ht="15.75" customHeight="1">
      <c r="B741" s="104"/>
      <c r="C741" s="116"/>
      <c r="D741" s="117"/>
      <c r="E741" s="118"/>
      <c r="H741" s="119"/>
      <c r="I741" s="346"/>
      <c r="K741" s="120"/>
      <c r="L741" s="118"/>
      <c r="M741" s="117"/>
      <c r="V741" s="167"/>
      <c r="W741" s="167"/>
      <c r="X741" s="167"/>
      <c r="Y741" s="167"/>
      <c r="Z741" s="167"/>
      <c r="AA741" s="167"/>
      <c r="AB741" s="167"/>
      <c r="AC741" s="167"/>
      <c r="AD741" s="167"/>
    </row>
    <row r="742" spans="2:30" ht="15.75" customHeight="1">
      <c r="B742" s="104"/>
      <c r="C742" s="116"/>
      <c r="D742" s="117"/>
      <c r="E742" s="118"/>
      <c r="H742" s="119"/>
      <c r="I742" s="346"/>
      <c r="K742" s="120"/>
      <c r="L742" s="118"/>
      <c r="M742" s="117"/>
      <c r="V742" s="167"/>
      <c r="W742" s="167"/>
      <c r="X742" s="167"/>
      <c r="Y742" s="167"/>
      <c r="Z742" s="167"/>
      <c r="AA742" s="167"/>
      <c r="AB742" s="167"/>
      <c r="AC742" s="167"/>
      <c r="AD742" s="167"/>
    </row>
    <row r="743" spans="2:30" ht="15.75" customHeight="1">
      <c r="B743" s="104"/>
      <c r="C743" s="116"/>
      <c r="D743" s="117"/>
      <c r="E743" s="118"/>
      <c r="H743" s="119"/>
      <c r="I743" s="346"/>
      <c r="K743" s="120"/>
      <c r="L743" s="118"/>
      <c r="M743" s="117"/>
      <c r="V743" s="167"/>
      <c r="W743" s="167"/>
      <c r="X743" s="167"/>
      <c r="Y743" s="167"/>
      <c r="Z743" s="167"/>
      <c r="AA743" s="167"/>
      <c r="AB743" s="167"/>
      <c r="AC743" s="167"/>
      <c r="AD743" s="167"/>
    </row>
    <row r="744" spans="2:30" ht="15.75" customHeight="1">
      <c r="B744" s="104"/>
      <c r="C744" s="116"/>
      <c r="D744" s="117"/>
      <c r="E744" s="118"/>
      <c r="H744" s="119"/>
      <c r="I744" s="346"/>
      <c r="K744" s="120"/>
      <c r="L744" s="118"/>
      <c r="M744" s="117"/>
      <c r="V744" s="167"/>
      <c r="W744" s="167"/>
      <c r="X744" s="167"/>
      <c r="Y744" s="167"/>
      <c r="Z744" s="167"/>
      <c r="AA744" s="167"/>
      <c r="AB744" s="167"/>
      <c r="AC744" s="167"/>
      <c r="AD744" s="167"/>
    </row>
    <row r="745" spans="2:30" ht="15.75" customHeight="1">
      <c r="B745" s="104"/>
      <c r="C745" s="116"/>
      <c r="D745" s="117"/>
      <c r="E745" s="118"/>
      <c r="H745" s="119"/>
      <c r="I745" s="346"/>
      <c r="K745" s="120"/>
      <c r="L745" s="118"/>
      <c r="M745" s="117"/>
      <c r="V745" s="167"/>
      <c r="W745" s="167"/>
      <c r="X745" s="167"/>
      <c r="Y745" s="167"/>
      <c r="Z745" s="167"/>
      <c r="AA745" s="167"/>
      <c r="AB745" s="167"/>
      <c r="AC745" s="167"/>
      <c r="AD745" s="167"/>
    </row>
    <row r="746" spans="2:30" ht="15.75" customHeight="1">
      <c r="B746" s="104"/>
      <c r="C746" s="116"/>
      <c r="D746" s="117"/>
      <c r="E746" s="118"/>
      <c r="H746" s="119"/>
      <c r="I746" s="346"/>
      <c r="K746" s="120"/>
      <c r="L746" s="118"/>
      <c r="M746" s="117"/>
      <c r="V746" s="167"/>
      <c r="W746" s="167"/>
      <c r="X746" s="167"/>
      <c r="Y746" s="167"/>
      <c r="Z746" s="167"/>
      <c r="AA746" s="167"/>
      <c r="AB746" s="167"/>
      <c r="AC746" s="167"/>
      <c r="AD746" s="167"/>
    </row>
    <row r="747" spans="2:30" ht="15.75" customHeight="1">
      <c r="B747" s="104"/>
      <c r="C747" s="116"/>
      <c r="D747" s="117"/>
      <c r="E747" s="118"/>
      <c r="H747" s="119"/>
      <c r="I747" s="346"/>
      <c r="K747" s="120"/>
      <c r="L747" s="118"/>
      <c r="M747" s="117"/>
      <c r="V747" s="167"/>
      <c r="W747" s="167"/>
      <c r="X747" s="167"/>
      <c r="Y747" s="167"/>
      <c r="Z747" s="167"/>
      <c r="AA747" s="167"/>
      <c r="AB747" s="167"/>
      <c r="AC747" s="167"/>
      <c r="AD747" s="167"/>
    </row>
    <row r="748" spans="2:30" ht="15.75" customHeight="1">
      <c r="B748" s="104"/>
      <c r="C748" s="116"/>
      <c r="D748" s="117"/>
      <c r="E748" s="118"/>
      <c r="H748" s="119"/>
      <c r="I748" s="346"/>
      <c r="K748" s="120"/>
      <c r="L748" s="118"/>
      <c r="M748" s="117"/>
      <c r="V748" s="167"/>
      <c r="W748" s="167"/>
      <c r="X748" s="167"/>
      <c r="Y748" s="167"/>
      <c r="Z748" s="167"/>
      <c r="AA748" s="167"/>
      <c r="AB748" s="167"/>
      <c r="AC748" s="167"/>
      <c r="AD748" s="167"/>
    </row>
    <row r="749" spans="2:30" ht="15.75" customHeight="1">
      <c r="B749" s="104"/>
      <c r="C749" s="116"/>
      <c r="D749" s="117"/>
      <c r="E749" s="118"/>
      <c r="H749" s="119"/>
      <c r="I749" s="346"/>
      <c r="K749" s="120"/>
      <c r="L749" s="118"/>
      <c r="M749" s="117"/>
      <c r="V749" s="167"/>
      <c r="W749" s="167"/>
      <c r="X749" s="167"/>
      <c r="Y749" s="167"/>
      <c r="Z749" s="167"/>
      <c r="AA749" s="167"/>
      <c r="AB749" s="167"/>
      <c r="AC749" s="167"/>
      <c r="AD749" s="167"/>
    </row>
    <row r="750" spans="2:30" ht="15.75" customHeight="1">
      <c r="B750" s="104"/>
      <c r="C750" s="116"/>
      <c r="D750" s="117"/>
      <c r="E750" s="118"/>
      <c r="H750" s="119"/>
      <c r="I750" s="346"/>
      <c r="K750" s="120"/>
      <c r="L750" s="118"/>
      <c r="M750" s="117"/>
      <c r="V750" s="167"/>
      <c r="W750" s="167"/>
      <c r="X750" s="167"/>
      <c r="Y750" s="167"/>
      <c r="Z750" s="167"/>
      <c r="AA750" s="167"/>
      <c r="AB750" s="167"/>
      <c r="AC750" s="167"/>
      <c r="AD750" s="167"/>
    </row>
    <row r="751" spans="2:30" ht="15.75" customHeight="1">
      <c r="B751" s="104"/>
      <c r="C751" s="116"/>
      <c r="D751" s="117"/>
      <c r="E751" s="118"/>
      <c r="H751" s="119"/>
      <c r="I751" s="346"/>
      <c r="K751" s="120"/>
      <c r="L751" s="118"/>
      <c r="M751" s="117"/>
      <c r="V751" s="167"/>
      <c r="W751" s="167"/>
      <c r="X751" s="167"/>
      <c r="Y751" s="167"/>
      <c r="Z751" s="167"/>
      <c r="AA751" s="167"/>
      <c r="AB751" s="167"/>
      <c r="AC751" s="167"/>
      <c r="AD751" s="167"/>
    </row>
    <row r="752" spans="2:30" ht="15.75" customHeight="1">
      <c r="B752" s="104"/>
      <c r="C752" s="116"/>
      <c r="D752" s="117"/>
      <c r="E752" s="118"/>
      <c r="H752" s="119"/>
      <c r="I752" s="346"/>
      <c r="K752" s="120"/>
      <c r="L752" s="118"/>
      <c r="M752" s="117"/>
      <c r="V752" s="167"/>
      <c r="W752" s="167"/>
      <c r="X752" s="167"/>
      <c r="Y752" s="167"/>
      <c r="Z752" s="167"/>
      <c r="AA752" s="167"/>
      <c r="AB752" s="167"/>
      <c r="AC752" s="167"/>
      <c r="AD752" s="167"/>
    </row>
    <row r="753" spans="2:30" ht="15.75" customHeight="1">
      <c r="B753" s="104"/>
      <c r="C753" s="116"/>
      <c r="D753" s="117"/>
      <c r="E753" s="118"/>
      <c r="H753" s="119"/>
      <c r="I753" s="346"/>
      <c r="K753" s="120"/>
      <c r="L753" s="118"/>
      <c r="M753" s="117"/>
      <c r="V753" s="167"/>
      <c r="W753" s="167"/>
      <c r="X753" s="167"/>
      <c r="Y753" s="167"/>
      <c r="Z753" s="167"/>
      <c r="AA753" s="167"/>
      <c r="AB753" s="167"/>
      <c r="AC753" s="167"/>
      <c r="AD753" s="167"/>
    </row>
    <row r="754" spans="2:30" ht="15.75" customHeight="1">
      <c r="B754" s="104"/>
      <c r="C754" s="116"/>
      <c r="D754" s="117"/>
      <c r="E754" s="118"/>
      <c r="H754" s="119"/>
      <c r="I754" s="346"/>
      <c r="K754" s="120"/>
      <c r="L754" s="118"/>
      <c r="M754" s="117"/>
      <c r="V754" s="167"/>
      <c r="W754" s="167"/>
      <c r="X754" s="167"/>
      <c r="Y754" s="167"/>
      <c r="Z754" s="167"/>
      <c r="AA754" s="167"/>
      <c r="AB754" s="167"/>
      <c r="AC754" s="167"/>
      <c r="AD754" s="167"/>
    </row>
    <row r="755" spans="2:30" ht="15.75" customHeight="1">
      <c r="B755" s="104"/>
      <c r="C755" s="116"/>
      <c r="D755" s="117"/>
      <c r="E755" s="118"/>
      <c r="H755" s="119"/>
      <c r="I755" s="346"/>
      <c r="K755" s="120"/>
      <c r="L755" s="118"/>
      <c r="M755" s="117"/>
      <c r="V755" s="167"/>
      <c r="W755" s="167"/>
      <c r="X755" s="167"/>
      <c r="Y755" s="167"/>
      <c r="Z755" s="167"/>
      <c r="AA755" s="167"/>
      <c r="AB755" s="167"/>
      <c r="AC755" s="167"/>
      <c r="AD755" s="167"/>
    </row>
    <row r="756" spans="2:30" ht="15.75" customHeight="1">
      <c r="B756" s="104"/>
      <c r="C756" s="116"/>
      <c r="D756" s="117"/>
      <c r="E756" s="118"/>
      <c r="H756" s="119"/>
      <c r="I756" s="346"/>
      <c r="K756" s="120"/>
      <c r="L756" s="118"/>
      <c r="M756" s="117"/>
      <c r="V756" s="167"/>
      <c r="W756" s="167"/>
      <c r="X756" s="167"/>
      <c r="Y756" s="167"/>
      <c r="Z756" s="167"/>
      <c r="AA756" s="167"/>
      <c r="AB756" s="167"/>
      <c r="AC756" s="167"/>
      <c r="AD756" s="167"/>
    </row>
    <row r="757" spans="2:30" ht="15.75" customHeight="1">
      <c r="B757" s="104"/>
      <c r="C757" s="116"/>
      <c r="D757" s="117"/>
      <c r="E757" s="118"/>
      <c r="H757" s="119"/>
      <c r="I757" s="346"/>
      <c r="K757" s="120"/>
      <c r="L757" s="118"/>
      <c r="M757" s="117"/>
      <c r="V757" s="167"/>
      <c r="W757" s="167"/>
      <c r="X757" s="167"/>
      <c r="Y757" s="167"/>
      <c r="Z757" s="167"/>
      <c r="AA757" s="167"/>
      <c r="AB757" s="167"/>
      <c r="AC757" s="167"/>
      <c r="AD757" s="167"/>
    </row>
    <row r="758" spans="2:30" ht="15.75" customHeight="1">
      <c r="B758" s="104"/>
      <c r="C758" s="116"/>
      <c r="D758" s="117"/>
      <c r="E758" s="118"/>
      <c r="H758" s="119"/>
      <c r="I758" s="346"/>
      <c r="K758" s="120"/>
      <c r="L758" s="118"/>
      <c r="M758" s="117"/>
      <c r="V758" s="167"/>
      <c r="W758" s="167"/>
      <c r="X758" s="167"/>
      <c r="Y758" s="167"/>
      <c r="Z758" s="167"/>
      <c r="AA758" s="167"/>
      <c r="AB758" s="167"/>
      <c r="AC758" s="167"/>
      <c r="AD758" s="167"/>
    </row>
    <row r="759" spans="2:30" ht="15.75" customHeight="1">
      <c r="B759" s="104"/>
      <c r="C759" s="116"/>
      <c r="D759" s="117"/>
      <c r="E759" s="118"/>
      <c r="H759" s="119"/>
      <c r="I759" s="346"/>
      <c r="K759" s="120"/>
      <c r="L759" s="118"/>
      <c r="M759" s="117"/>
      <c r="V759" s="167"/>
      <c r="W759" s="167"/>
      <c r="X759" s="167"/>
      <c r="Y759" s="167"/>
      <c r="Z759" s="167"/>
      <c r="AA759" s="167"/>
      <c r="AB759" s="167"/>
      <c r="AC759" s="167"/>
      <c r="AD759" s="167"/>
    </row>
    <row r="760" spans="2:30" ht="15.75" customHeight="1">
      <c r="B760" s="104"/>
      <c r="C760" s="116"/>
      <c r="D760" s="117"/>
      <c r="E760" s="118"/>
      <c r="H760" s="119"/>
      <c r="I760" s="346"/>
      <c r="K760" s="120"/>
      <c r="L760" s="118"/>
      <c r="M760" s="117"/>
      <c r="V760" s="167"/>
      <c r="W760" s="167"/>
      <c r="X760" s="167"/>
      <c r="Y760" s="167"/>
      <c r="Z760" s="167"/>
      <c r="AA760" s="167"/>
      <c r="AB760" s="167"/>
      <c r="AC760" s="167"/>
      <c r="AD760" s="167"/>
    </row>
    <row r="761" spans="2:30" ht="15.75" customHeight="1">
      <c r="B761" s="104"/>
      <c r="C761" s="116"/>
      <c r="D761" s="117"/>
      <c r="E761" s="118"/>
      <c r="H761" s="119"/>
      <c r="I761" s="346"/>
      <c r="K761" s="120"/>
      <c r="L761" s="118"/>
      <c r="M761" s="117"/>
      <c r="V761" s="167"/>
      <c r="W761" s="167"/>
      <c r="X761" s="167"/>
      <c r="Y761" s="167"/>
      <c r="Z761" s="167"/>
      <c r="AA761" s="167"/>
      <c r="AB761" s="167"/>
      <c r="AC761" s="167"/>
      <c r="AD761" s="167"/>
    </row>
    <row r="762" spans="2:30" ht="15.75" customHeight="1">
      <c r="B762" s="104"/>
      <c r="C762" s="116"/>
      <c r="D762" s="117"/>
      <c r="E762" s="118"/>
      <c r="H762" s="119"/>
      <c r="I762" s="346"/>
      <c r="K762" s="120"/>
      <c r="L762" s="118"/>
      <c r="M762" s="117"/>
      <c r="V762" s="167"/>
      <c r="W762" s="167"/>
      <c r="X762" s="167"/>
      <c r="Y762" s="167"/>
      <c r="Z762" s="167"/>
      <c r="AA762" s="167"/>
      <c r="AB762" s="167"/>
      <c r="AC762" s="167"/>
      <c r="AD762" s="167"/>
    </row>
    <row r="763" spans="2:30" ht="15.75" customHeight="1">
      <c r="B763" s="104"/>
      <c r="C763" s="116"/>
      <c r="D763" s="117"/>
      <c r="E763" s="118"/>
      <c r="H763" s="119"/>
      <c r="I763" s="346"/>
      <c r="K763" s="120"/>
      <c r="L763" s="118"/>
      <c r="M763" s="117"/>
      <c r="V763" s="167"/>
      <c r="W763" s="167"/>
      <c r="X763" s="167"/>
      <c r="Y763" s="167"/>
      <c r="Z763" s="167"/>
      <c r="AA763" s="167"/>
      <c r="AB763" s="167"/>
      <c r="AC763" s="167"/>
      <c r="AD763" s="167"/>
    </row>
    <row r="764" spans="2:30" ht="15.75" customHeight="1">
      <c r="B764" s="104"/>
      <c r="C764" s="116"/>
      <c r="D764" s="117"/>
      <c r="E764" s="118"/>
      <c r="H764" s="119"/>
      <c r="I764" s="346"/>
      <c r="K764" s="120"/>
      <c r="L764" s="118"/>
      <c r="M764" s="117"/>
      <c r="V764" s="167"/>
      <c r="W764" s="167"/>
      <c r="X764" s="167"/>
      <c r="Y764" s="167"/>
      <c r="Z764" s="167"/>
      <c r="AA764" s="167"/>
      <c r="AB764" s="167"/>
      <c r="AC764" s="167"/>
      <c r="AD764" s="167"/>
    </row>
    <row r="765" spans="2:30" ht="15.75" customHeight="1">
      <c r="B765" s="104"/>
      <c r="C765" s="116"/>
      <c r="D765" s="117"/>
      <c r="E765" s="118"/>
      <c r="H765" s="119"/>
      <c r="I765" s="346"/>
      <c r="K765" s="120"/>
      <c r="L765" s="118"/>
      <c r="M765" s="117"/>
      <c r="V765" s="167"/>
      <c r="W765" s="167"/>
      <c r="X765" s="167"/>
      <c r="Y765" s="167"/>
      <c r="Z765" s="167"/>
      <c r="AA765" s="167"/>
      <c r="AB765" s="167"/>
      <c r="AC765" s="167"/>
      <c r="AD765" s="167"/>
    </row>
    <row r="766" spans="2:30" ht="15.75" customHeight="1">
      <c r="B766" s="104"/>
      <c r="C766" s="116"/>
      <c r="D766" s="117"/>
      <c r="E766" s="118"/>
      <c r="H766" s="119"/>
      <c r="I766" s="346"/>
      <c r="K766" s="120"/>
      <c r="L766" s="118"/>
      <c r="M766" s="117"/>
      <c r="V766" s="167"/>
      <c r="W766" s="167"/>
      <c r="X766" s="167"/>
      <c r="Y766" s="167"/>
      <c r="Z766" s="167"/>
      <c r="AA766" s="167"/>
      <c r="AB766" s="167"/>
      <c r="AC766" s="167"/>
      <c r="AD766" s="167"/>
    </row>
    <row r="767" spans="2:30" ht="15.75" customHeight="1">
      <c r="B767" s="104"/>
      <c r="C767" s="116"/>
      <c r="D767" s="117"/>
      <c r="E767" s="118"/>
      <c r="H767" s="119"/>
      <c r="I767" s="346"/>
      <c r="K767" s="120"/>
      <c r="L767" s="118"/>
      <c r="M767" s="117"/>
      <c r="V767" s="167"/>
      <c r="W767" s="167"/>
      <c r="X767" s="167"/>
      <c r="Y767" s="167"/>
      <c r="Z767" s="167"/>
      <c r="AA767" s="167"/>
      <c r="AB767" s="167"/>
      <c r="AC767" s="167"/>
      <c r="AD767" s="167"/>
    </row>
    <row r="768" spans="2:30" ht="15.75" customHeight="1">
      <c r="B768" s="104"/>
      <c r="C768" s="116"/>
      <c r="D768" s="117"/>
      <c r="E768" s="118"/>
      <c r="H768" s="119"/>
      <c r="I768" s="346"/>
      <c r="K768" s="120"/>
      <c r="L768" s="118"/>
      <c r="M768" s="117"/>
      <c r="V768" s="167"/>
      <c r="W768" s="167"/>
      <c r="X768" s="167"/>
      <c r="Y768" s="167"/>
      <c r="Z768" s="167"/>
      <c r="AA768" s="167"/>
      <c r="AB768" s="167"/>
      <c r="AC768" s="167"/>
      <c r="AD768" s="167"/>
    </row>
    <row r="769" spans="2:30" ht="15.75" customHeight="1">
      <c r="B769" s="104"/>
      <c r="C769" s="116"/>
      <c r="D769" s="117"/>
      <c r="E769" s="118"/>
      <c r="H769" s="119"/>
      <c r="I769" s="346"/>
      <c r="K769" s="120"/>
      <c r="L769" s="118"/>
      <c r="M769" s="117"/>
      <c r="V769" s="167"/>
      <c r="W769" s="167"/>
      <c r="X769" s="167"/>
      <c r="Y769" s="167"/>
      <c r="Z769" s="167"/>
      <c r="AA769" s="167"/>
      <c r="AB769" s="167"/>
      <c r="AC769" s="167"/>
      <c r="AD769" s="167"/>
    </row>
    <row r="770" spans="2:30" ht="15.75" customHeight="1">
      <c r="B770" s="104"/>
      <c r="C770" s="116"/>
      <c r="D770" s="117"/>
      <c r="E770" s="118"/>
      <c r="H770" s="119"/>
      <c r="I770" s="346"/>
      <c r="K770" s="120"/>
      <c r="L770" s="118"/>
      <c r="M770" s="117"/>
      <c r="V770" s="167"/>
      <c r="W770" s="167"/>
      <c r="X770" s="167"/>
      <c r="Y770" s="167"/>
      <c r="Z770" s="167"/>
      <c r="AA770" s="167"/>
      <c r="AB770" s="167"/>
      <c r="AC770" s="167"/>
      <c r="AD770" s="167"/>
    </row>
    <row r="771" spans="2:30" ht="15.75" customHeight="1">
      <c r="B771" s="104"/>
      <c r="C771" s="116"/>
      <c r="D771" s="117"/>
      <c r="E771" s="118"/>
      <c r="H771" s="119"/>
      <c r="I771" s="346"/>
      <c r="K771" s="120"/>
      <c r="L771" s="118"/>
      <c r="M771" s="117"/>
      <c r="V771" s="167"/>
      <c r="W771" s="167"/>
      <c r="X771" s="167"/>
      <c r="Y771" s="167"/>
      <c r="Z771" s="167"/>
      <c r="AA771" s="167"/>
      <c r="AB771" s="167"/>
      <c r="AC771" s="167"/>
      <c r="AD771" s="167"/>
    </row>
    <row r="772" spans="2:30" ht="15.75" customHeight="1">
      <c r="B772" s="104"/>
      <c r="C772" s="116"/>
      <c r="D772" s="117"/>
      <c r="E772" s="118"/>
      <c r="H772" s="119"/>
      <c r="I772" s="346"/>
      <c r="K772" s="120"/>
      <c r="L772" s="118"/>
      <c r="M772" s="117"/>
      <c r="V772" s="167"/>
      <c r="W772" s="167"/>
      <c r="X772" s="167"/>
      <c r="Y772" s="167"/>
      <c r="Z772" s="167"/>
      <c r="AA772" s="167"/>
      <c r="AB772" s="167"/>
      <c r="AC772" s="167"/>
      <c r="AD772" s="167"/>
    </row>
    <row r="773" spans="2:30" ht="15.75" customHeight="1">
      <c r="B773" s="104"/>
      <c r="C773" s="116"/>
      <c r="D773" s="117"/>
      <c r="E773" s="118"/>
      <c r="H773" s="119"/>
      <c r="I773" s="346"/>
      <c r="K773" s="120"/>
      <c r="L773" s="118"/>
      <c r="M773" s="117"/>
      <c r="V773" s="167"/>
      <c r="W773" s="167"/>
      <c r="X773" s="167"/>
      <c r="Y773" s="167"/>
      <c r="Z773" s="167"/>
      <c r="AA773" s="167"/>
      <c r="AB773" s="167"/>
      <c r="AC773" s="167"/>
      <c r="AD773" s="167"/>
    </row>
    <row r="774" spans="2:30" ht="15.75" customHeight="1">
      <c r="B774" s="104"/>
      <c r="C774" s="116"/>
      <c r="D774" s="117"/>
      <c r="E774" s="118"/>
      <c r="H774" s="119"/>
      <c r="I774" s="346"/>
      <c r="K774" s="120"/>
      <c r="L774" s="118"/>
      <c r="M774" s="117"/>
      <c r="V774" s="167"/>
      <c r="W774" s="167"/>
      <c r="X774" s="167"/>
      <c r="Y774" s="167"/>
      <c r="Z774" s="167"/>
      <c r="AA774" s="167"/>
      <c r="AB774" s="167"/>
      <c r="AC774" s="167"/>
      <c r="AD774" s="167"/>
    </row>
    <row r="775" spans="2:30" ht="15.75" customHeight="1">
      <c r="B775" s="104"/>
      <c r="C775" s="116"/>
      <c r="D775" s="117"/>
      <c r="E775" s="118"/>
      <c r="H775" s="119"/>
      <c r="I775" s="346"/>
      <c r="K775" s="120"/>
      <c r="L775" s="118"/>
      <c r="M775" s="117"/>
      <c r="V775" s="167"/>
      <c r="W775" s="167"/>
      <c r="X775" s="167"/>
      <c r="Y775" s="167"/>
      <c r="Z775" s="167"/>
      <c r="AA775" s="167"/>
      <c r="AB775" s="167"/>
      <c r="AC775" s="167"/>
      <c r="AD775" s="167"/>
    </row>
    <row r="776" spans="2:30" ht="15.75" customHeight="1">
      <c r="B776" s="104"/>
      <c r="C776" s="116"/>
      <c r="D776" s="117"/>
      <c r="E776" s="118"/>
      <c r="H776" s="119"/>
      <c r="I776" s="346"/>
      <c r="K776" s="120"/>
      <c r="L776" s="118"/>
      <c r="M776" s="117"/>
      <c r="V776" s="167"/>
      <c r="W776" s="167"/>
      <c r="X776" s="167"/>
      <c r="Y776" s="167"/>
      <c r="Z776" s="167"/>
      <c r="AA776" s="167"/>
      <c r="AB776" s="167"/>
      <c r="AC776" s="167"/>
      <c r="AD776" s="167"/>
    </row>
    <row r="777" spans="2:30" ht="15.75" customHeight="1">
      <c r="B777" s="104"/>
      <c r="C777" s="116"/>
      <c r="D777" s="117"/>
      <c r="E777" s="118"/>
      <c r="H777" s="119"/>
      <c r="I777" s="346"/>
      <c r="K777" s="120"/>
      <c r="L777" s="118"/>
      <c r="M777" s="117"/>
      <c r="V777" s="167"/>
      <c r="W777" s="167"/>
      <c r="X777" s="167"/>
      <c r="Y777" s="167"/>
      <c r="Z777" s="167"/>
      <c r="AA777" s="167"/>
      <c r="AB777" s="167"/>
      <c r="AC777" s="167"/>
      <c r="AD777" s="167"/>
    </row>
    <row r="778" spans="2:30" ht="15.75" customHeight="1">
      <c r="B778" s="104"/>
      <c r="C778" s="116"/>
      <c r="D778" s="117"/>
      <c r="E778" s="118"/>
      <c r="H778" s="119"/>
      <c r="I778" s="346"/>
      <c r="K778" s="120"/>
      <c r="L778" s="118"/>
      <c r="M778" s="117"/>
      <c r="V778" s="167"/>
      <c r="W778" s="167"/>
      <c r="X778" s="167"/>
      <c r="Y778" s="167"/>
      <c r="Z778" s="167"/>
      <c r="AA778" s="167"/>
      <c r="AB778" s="167"/>
      <c r="AC778" s="167"/>
      <c r="AD778" s="167"/>
    </row>
    <row r="779" spans="2:30" ht="15.75" customHeight="1">
      <c r="B779" s="104"/>
      <c r="C779" s="116"/>
      <c r="D779" s="117"/>
      <c r="E779" s="118"/>
      <c r="H779" s="119"/>
      <c r="I779" s="346"/>
      <c r="K779" s="120"/>
      <c r="L779" s="118"/>
      <c r="M779" s="117"/>
      <c r="V779" s="167"/>
      <c r="W779" s="167"/>
      <c r="X779" s="167"/>
      <c r="Y779" s="167"/>
      <c r="Z779" s="167"/>
      <c r="AA779" s="167"/>
      <c r="AB779" s="167"/>
      <c r="AC779" s="167"/>
      <c r="AD779" s="167"/>
    </row>
    <row r="780" spans="2:30" ht="15.75" customHeight="1">
      <c r="B780" s="104"/>
      <c r="C780" s="116"/>
      <c r="D780" s="117"/>
      <c r="E780" s="118"/>
      <c r="H780" s="119"/>
      <c r="I780" s="346"/>
      <c r="K780" s="120"/>
      <c r="L780" s="118"/>
      <c r="M780" s="117"/>
      <c r="V780" s="167"/>
      <c r="W780" s="167"/>
      <c r="X780" s="167"/>
      <c r="Y780" s="167"/>
      <c r="Z780" s="167"/>
      <c r="AA780" s="167"/>
      <c r="AB780" s="167"/>
      <c r="AC780" s="167"/>
      <c r="AD780" s="167"/>
    </row>
    <row r="781" spans="2:30" ht="15.75" customHeight="1">
      <c r="B781" s="104"/>
      <c r="C781" s="116"/>
      <c r="D781" s="117"/>
      <c r="E781" s="118"/>
      <c r="H781" s="119"/>
      <c r="I781" s="346"/>
      <c r="K781" s="120"/>
      <c r="L781" s="118"/>
      <c r="M781" s="117"/>
      <c r="V781" s="167"/>
      <c r="W781" s="167"/>
      <c r="X781" s="167"/>
      <c r="Y781" s="167"/>
      <c r="Z781" s="167"/>
      <c r="AA781" s="167"/>
      <c r="AB781" s="167"/>
      <c r="AC781" s="167"/>
      <c r="AD781" s="167"/>
    </row>
    <row r="782" spans="2:30" ht="15.75" customHeight="1">
      <c r="B782" s="104"/>
      <c r="C782" s="116"/>
      <c r="D782" s="117"/>
      <c r="E782" s="118"/>
      <c r="H782" s="119"/>
      <c r="I782" s="346"/>
      <c r="K782" s="120"/>
      <c r="L782" s="118"/>
      <c r="M782" s="117"/>
      <c r="V782" s="167"/>
      <c r="W782" s="167"/>
      <c r="X782" s="167"/>
      <c r="Y782" s="167"/>
      <c r="Z782" s="167"/>
      <c r="AA782" s="167"/>
      <c r="AB782" s="167"/>
      <c r="AC782" s="167"/>
      <c r="AD782" s="167"/>
    </row>
    <row r="783" spans="2:30" ht="15.75" customHeight="1">
      <c r="B783" s="104"/>
      <c r="C783" s="116"/>
      <c r="D783" s="117"/>
      <c r="E783" s="118"/>
      <c r="H783" s="119"/>
      <c r="I783" s="346"/>
      <c r="K783" s="120"/>
      <c r="L783" s="118"/>
      <c r="M783" s="117"/>
    </row>
    <row r="784" spans="2:30" ht="15.75" customHeight="1">
      <c r="B784" s="104"/>
      <c r="C784" s="116"/>
      <c r="D784" s="117"/>
      <c r="E784" s="118"/>
      <c r="H784" s="119"/>
      <c r="I784" s="346"/>
      <c r="K784" s="120"/>
      <c r="L784" s="118"/>
      <c r="M784" s="117"/>
    </row>
    <row r="785" spans="2:13" ht="15.75" customHeight="1">
      <c r="B785" s="104"/>
      <c r="C785" s="116"/>
      <c r="D785" s="117"/>
      <c r="E785" s="118"/>
      <c r="H785" s="119"/>
      <c r="I785" s="346"/>
      <c r="K785" s="120"/>
      <c r="L785" s="118"/>
      <c r="M785" s="117"/>
    </row>
    <row r="786" spans="2:13" ht="15.75" customHeight="1">
      <c r="B786" s="104"/>
      <c r="C786" s="116"/>
      <c r="D786" s="117"/>
      <c r="E786" s="118"/>
      <c r="H786" s="119"/>
      <c r="I786" s="346"/>
      <c r="K786" s="120"/>
      <c r="L786" s="118"/>
      <c r="M786" s="117"/>
    </row>
    <row r="787" spans="2:13" ht="15.75" customHeight="1">
      <c r="B787" s="104"/>
      <c r="C787" s="116"/>
      <c r="D787" s="117"/>
      <c r="E787" s="118"/>
      <c r="H787" s="119"/>
      <c r="I787" s="346"/>
      <c r="K787" s="120"/>
      <c r="L787" s="118"/>
      <c r="M787" s="117"/>
    </row>
    <row r="788" spans="2:13" ht="15.75" customHeight="1">
      <c r="B788" s="104"/>
      <c r="C788" s="116"/>
      <c r="D788" s="117"/>
      <c r="E788" s="118"/>
      <c r="H788" s="119"/>
      <c r="I788" s="346"/>
      <c r="K788" s="120"/>
      <c r="L788" s="118"/>
      <c r="M788" s="117"/>
    </row>
    <row r="789" spans="2:13" ht="15.75" customHeight="1">
      <c r="B789" s="104"/>
      <c r="C789" s="116"/>
      <c r="D789" s="117"/>
      <c r="E789" s="118"/>
      <c r="H789" s="119"/>
      <c r="I789" s="346"/>
      <c r="K789" s="120"/>
      <c r="L789" s="118"/>
      <c r="M789" s="117"/>
    </row>
    <row r="790" spans="2:13" ht="15.75" customHeight="1">
      <c r="B790" s="104"/>
      <c r="C790" s="116"/>
      <c r="D790" s="117"/>
      <c r="E790" s="118"/>
      <c r="H790" s="119"/>
      <c r="I790" s="346"/>
      <c r="K790" s="120"/>
      <c r="L790" s="118"/>
      <c r="M790" s="117"/>
    </row>
    <row r="791" spans="2:13" ht="15.75" customHeight="1">
      <c r="B791" s="104"/>
      <c r="C791" s="116"/>
      <c r="D791" s="117"/>
      <c r="E791" s="118"/>
      <c r="H791" s="119"/>
      <c r="I791" s="346"/>
      <c r="K791" s="120"/>
      <c r="L791" s="118"/>
      <c r="M791" s="117"/>
    </row>
    <row r="792" spans="2:13" ht="15.75" customHeight="1">
      <c r="B792" s="104"/>
      <c r="C792" s="116"/>
      <c r="D792" s="117"/>
      <c r="E792" s="118"/>
      <c r="H792" s="119"/>
      <c r="I792" s="346"/>
      <c r="K792" s="120"/>
      <c r="L792" s="118"/>
      <c r="M792" s="117"/>
    </row>
    <row r="793" spans="2:13" ht="15.75" customHeight="1">
      <c r="B793" s="104"/>
      <c r="C793" s="116"/>
      <c r="D793" s="117"/>
      <c r="E793" s="118"/>
      <c r="H793" s="119"/>
      <c r="I793" s="346"/>
      <c r="K793" s="120"/>
      <c r="L793" s="118"/>
      <c r="M793" s="117"/>
    </row>
    <row r="794" spans="2:13" ht="15.75" customHeight="1">
      <c r="B794" s="104"/>
      <c r="C794" s="116"/>
      <c r="D794" s="117"/>
      <c r="E794" s="118"/>
      <c r="H794" s="119"/>
      <c r="I794" s="346"/>
      <c r="K794" s="120"/>
      <c r="L794" s="118"/>
      <c r="M794" s="117"/>
    </row>
    <row r="795" spans="2:13" ht="15.75" customHeight="1">
      <c r="B795" s="104"/>
      <c r="C795" s="116"/>
      <c r="D795" s="117"/>
      <c r="E795" s="118"/>
      <c r="H795" s="119"/>
      <c r="I795" s="346"/>
      <c r="K795" s="120"/>
      <c r="L795" s="118"/>
      <c r="M795" s="117"/>
    </row>
    <row r="796" spans="2:13" ht="15.75" customHeight="1">
      <c r="B796" s="104"/>
      <c r="C796" s="116"/>
      <c r="D796" s="117"/>
      <c r="E796" s="118"/>
      <c r="H796" s="119"/>
      <c r="I796" s="346"/>
      <c r="K796" s="120"/>
      <c r="L796" s="118"/>
      <c r="M796" s="117"/>
    </row>
    <row r="797" spans="2:13" ht="15.75" customHeight="1">
      <c r="B797" s="104"/>
      <c r="C797" s="116"/>
      <c r="D797" s="117"/>
      <c r="E797" s="118"/>
      <c r="H797" s="119"/>
      <c r="I797" s="346"/>
      <c r="K797" s="120"/>
      <c r="L797" s="118"/>
      <c r="M797" s="117"/>
    </row>
    <row r="798" spans="2:13" ht="15.75" customHeight="1">
      <c r="B798" s="104"/>
      <c r="C798" s="116"/>
      <c r="D798" s="117"/>
      <c r="E798" s="118"/>
      <c r="H798" s="119"/>
      <c r="I798" s="346"/>
      <c r="K798" s="120"/>
      <c r="L798" s="118"/>
      <c r="M798" s="117"/>
    </row>
    <row r="799" spans="2:13" ht="15.75" customHeight="1">
      <c r="B799" s="104"/>
      <c r="C799" s="116"/>
      <c r="D799" s="117"/>
      <c r="E799" s="118"/>
      <c r="H799" s="119"/>
      <c r="I799" s="346"/>
      <c r="K799" s="120"/>
      <c r="L799" s="118"/>
      <c r="M799" s="117"/>
    </row>
    <row r="800" spans="2:13" ht="15.75" customHeight="1">
      <c r="B800" s="104"/>
      <c r="C800" s="116"/>
      <c r="D800" s="117"/>
      <c r="E800" s="118"/>
      <c r="H800" s="119"/>
      <c r="I800" s="346"/>
      <c r="K800" s="120"/>
      <c r="L800" s="118"/>
      <c r="M800" s="117"/>
    </row>
    <row r="801" spans="2:13" ht="15.75" customHeight="1">
      <c r="B801" s="104"/>
      <c r="C801" s="116"/>
      <c r="D801" s="117"/>
      <c r="E801" s="118"/>
      <c r="H801" s="119"/>
      <c r="I801" s="346"/>
      <c r="K801" s="120"/>
      <c r="L801" s="118"/>
      <c r="M801" s="117"/>
    </row>
    <row r="802" spans="2:13" ht="15.75" customHeight="1">
      <c r="B802" s="104"/>
      <c r="C802" s="116"/>
      <c r="D802" s="117"/>
      <c r="E802" s="118"/>
      <c r="H802" s="119"/>
      <c r="I802" s="346"/>
      <c r="K802" s="120"/>
      <c r="L802" s="118"/>
      <c r="M802" s="117"/>
    </row>
    <row r="803" spans="2:13" ht="15.75" customHeight="1">
      <c r="B803" s="104"/>
      <c r="C803" s="116"/>
      <c r="D803" s="117"/>
      <c r="E803" s="118"/>
      <c r="H803" s="119"/>
      <c r="I803" s="346"/>
      <c r="K803" s="120"/>
      <c r="L803" s="118"/>
      <c r="M803" s="117"/>
    </row>
    <row r="804" spans="2:13" ht="15.75" customHeight="1">
      <c r="B804" s="104"/>
      <c r="C804" s="116"/>
      <c r="D804" s="117"/>
      <c r="E804" s="118"/>
      <c r="H804" s="119"/>
      <c r="I804" s="346"/>
      <c r="K804" s="120"/>
      <c r="L804" s="118"/>
      <c r="M804" s="117"/>
    </row>
    <row r="805" spans="2:13" ht="15.75" customHeight="1">
      <c r="B805" s="104"/>
      <c r="C805" s="116"/>
      <c r="D805" s="117"/>
      <c r="E805" s="118"/>
      <c r="H805" s="119"/>
      <c r="I805" s="346"/>
      <c r="K805" s="120"/>
      <c r="L805" s="118"/>
      <c r="M805" s="117"/>
    </row>
    <row r="806" spans="2:13" ht="15.75" customHeight="1">
      <c r="B806" s="104"/>
      <c r="C806" s="116"/>
      <c r="D806" s="117"/>
      <c r="E806" s="118"/>
      <c r="H806" s="119"/>
      <c r="I806" s="346"/>
      <c r="K806" s="120"/>
      <c r="L806" s="118"/>
      <c r="M806" s="117"/>
    </row>
    <row r="807" spans="2:13" ht="15.75" customHeight="1">
      <c r="B807" s="104"/>
      <c r="C807" s="116"/>
      <c r="D807" s="117"/>
      <c r="E807" s="118"/>
      <c r="H807" s="119"/>
      <c r="I807" s="346"/>
      <c r="K807" s="120"/>
      <c r="L807" s="118"/>
      <c r="M807" s="117"/>
    </row>
    <row r="808" spans="2:13" ht="15.75" customHeight="1">
      <c r="B808" s="104"/>
      <c r="C808" s="116"/>
      <c r="D808" s="117"/>
      <c r="E808" s="118"/>
      <c r="H808" s="119"/>
      <c r="I808" s="346"/>
      <c r="K808" s="120"/>
      <c r="L808" s="118"/>
      <c r="M808" s="117"/>
    </row>
    <row r="809" spans="2:13" ht="15.75" customHeight="1">
      <c r="B809" s="104"/>
      <c r="C809" s="116"/>
      <c r="D809" s="117"/>
      <c r="E809" s="118"/>
      <c r="H809" s="119"/>
      <c r="I809" s="346"/>
      <c r="K809" s="120"/>
      <c r="L809" s="118"/>
      <c r="M809" s="117"/>
    </row>
    <row r="810" spans="2:13" ht="15.75" customHeight="1">
      <c r="B810" s="104"/>
      <c r="C810" s="116"/>
      <c r="D810" s="117"/>
      <c r="E810" s="118"/>
      <c r="H810" s="119"/>
      <c r="I810" s="346"/>
      <c r="K810" s="120"/>
      <c r="L810" s="118"/>
      <c r="M810" s="117"/>
    </row>
    <row r="811" spans="2:13" ht="15.75" customHeight="1">
      <c r="B811" s="104"/>
      <c r="C811" s="116"/>
      <c r="D811" s="117"/>
      <c r="E811" s="118"/>
      <c r="H811" s="119"/>
      <c r="I811" s="346"/>
      <c r="K811" s="120"/>
      <c r="L811" s="118"/>
      <c r="M811" s="117"/>
    </row>
    <row r="812" spans="2:13" ht="15.75" customHeight="1">
      <c r="B812" s="104"/>
      <c r="C812" s="116"/>
      <c r="D812" s="117"/>
      <c r="E812" s="118"/>
      <c r="H812" s="119"/>
      <c r="I812" s="346"/>
      <c r="K812" s="120"/>
      <c r="L812" s="118"/>
      <c r="M812" s="117"/>
    </row>
    <row r="813" spans="2:13" ht="15.75" customHeight="1">
      <c r="B813" s="104"/>
      <c r="C813" s="116"/>
      <c r="D813" s="117"/>
      <c r="E813" s="118"/>
      <c r="H813" s="119"/>
      <c r="I813" s="346"/>
      <c r="K813" s="120"/>
      <c r="L813" s="118"/>
      <c r="M813" s="117"/>
    </row>
    <row r="814" spans="2:13" ht="15.75" customHeight="1">
      <c r="B814" s="104"/>
      <c r="C814" s="116"/>
      <c r="D814" s="117"/>
      <c r="E814" s="118"/>
      <c r="H814" s="119"/>
      <c r="I814" s="346"/>
      <c r="K814" s="120"/>
      <c r="L814" s="118"/>
      <c r="M814" s="117"/>
    </row>
    <row r="815" spans="2:13" ht="15.75" customHeight="1">
      <c r="B815" s="104"/>
      <c r="C815" s="116"/>
      <c r="D815" s="117"/>
      <c r="E815" s="118"/>
      <c r="H815" s="119"/>
      <c r="I815" s="346"/>
      <c r="K815" s="120"/>
      <c r="L815" s="118"/>
      <c r="M815" s="117"/>
    </row>
    <row r="816" spans="2:13" ht="15.75" customHeight="1">
      <c r="B816" s="104"/>
      <c r="C816" s="116"/>
      <c r="D816" s="117"/>
      <c r="E816" s="118"/>
      <c r="H816" s="119"/>
      <c r="I816" s="346"/>
      <c r="K816" s="120"/>
      <c r="L816" s="118"/>
      <c r="M816" s="117"/>
    </row>
    <row r="817" spans="2:13" ht="15.75" customHeight="1">
      <c r="B817" s="104"/>
      <c r="C817" s="116"/>
      <c r="D817" s="117"/>
      <c r="E817" s="118"/>
      <c r="H817" s="119"/>
      <c r="I817" s="346"/>
      <c r="K817" s="120"/>
      <c r="L817" s="118"/>
      <c r="M817" s="117"/>
    </row>
    <row r="818" spans="2:13" ht="15.75" customHeight="1">
      <c r="B818" s="104"/>
      <c r="C818" s="116"/>
      <c r="D818" s="117"/>
      <c r="E818" s="118"/>
      <c r="H818" s="119"/>
      <c r="I818" s="346"/>
      <c r="K818" s="120"/>
      <c r="L818" s="118"/>
      <c r="M818" s="117"/>
    </row>
  </sheetData>
  <autoFilter xmlns:x14="http://schemas.microsoft.com/office/spreadsheetml/2009/9/main" ref="A6:AA268">
    <filterColumn colId="4">
      <mc:AlternateContent xmlns:mc="http://schemas.openxmlformats.org/markup-compatibility/2006">
        <mc:Choice Requires="x14">
          <filters>
            <x14:filter val="El procedimiento No. PR-019 Versión 3 del 26 de octubre de 2015 carece en su contenido de lo establecido en la Resolución 000314 de 2009 respecto a los siguientes aspectos:_x000a_*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_x000a_*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_x000a_*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_x000a__x000a_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_x000a__x000a_De acuerdo con la actividad de arqueo de caja que realizó esta Auditoría se encontraron los siguientes hallazgos:   _x000a__x000a_ Bolsa plástica transparente con papel pequeño escrito a mano  en donde se indica que el uso de la  chequera se inicia el 17 de diciembre de 2011. _x000a__x000a_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_x000a__x000a_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_x000a__x000a_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_x000a__x000a_ Se encuentra talonario de cheques del Banco de Bogotá de W1728601 a W1728700  cuenta corriente No.  851022905, indica 851 CORABASTOS BODEGA 40 LOCAL 14. Total 100 cheques sin estrenar y/o usar. Chequera de septiembre 3 de 2010._x000a__x000a_ Respecto al numeral 4.2.3 Arqueos de cheques no se evidencia que se esté cumpliendo con este protocolo, toda vez que se encontraron chequeras en blanco de las vigencias 2010 y 2011._x000a_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_x000a_BANCOS_x000a__x000a_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_x000a__x000a_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_x000a__x000a_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B8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_x000a__x000a_ La forma como se ha venido realizando el trabajo de conciliación de partidas bancarias pendientes desde el año 2008 y subsiguientes, evidencia reproceso del trabajo de conciliaciones bancarias._x000a__x000a_"/>
            <x14:filter val="El procedimiento No. PR-019 Versión 3 del 26 de octubre de 2015 carece en su contenido de lo establecido en la Resolución 000314 de 2009 respecto a los siguientes aspectos:_x000a_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_x000a_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_x000a_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_x000a_"/>
          </filters>
        </mc:Choice>
        <mc:Fallback>
          <customFilters>
            <customFilter val=""/>
            <customFilter operator="notEqual" val=" "/>
          </customFilters>
        </mc:Fallback>
      </mc:AlternateContent>
    </filterColumn>
  </autoFilter>
  <mergeCells count="26">
    <mergeCell ref="C278:D278"/>
    <mergeCell ref="K5:K6"/>
    <mergeCell ref="L5:L6"/>
    <mergeCell ref="E3:E6"/>
    <mergeCell ref="F3:F6"/>
    <mergeCell ref="K3:V3"/>
    <mergeCell ref="U5:U6"/>
    <mergeCell ref="N5:N6"/>
    <mergeCell ref="H3:H6"/>
    <mergeCell ref="G3:G6"/>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 ref="J3:J6"/>
  </mergeCells>
  <conditionalFormatting sqref="M184 M186 M188 M190 M192 M194 M196 M198 M200 M202 M204 M206 M208 M210 M212 M214 M216 M218 M220 M222 M224 M226 M228 M230 M232 M234 M236 M238 M240 M242 M244 M246 M248 M250 M252 M254 M256 M258 M260 M262 M264 M266 M268">
    <cfRule type="containsText" dxfId="5" priority="27" operator="containsText" text="C">
      <formula>NOT(ISERROR(SEARCH("C",M184)))</formula>
    </cfRule>
    <cfRule type="containsText" dxfId="4" priority="28" operator="containsText" text="C">
      <formula>NOT(ISERROR(SEARCH("C",M184)))</formula>
    </cfRule>
  </conditionalFormatting>
  <dataValidations count="2">
    <dataValidation type="custom" allowBlank="1" showInputMessage="1" showErrorMessage="1" prompt="Cualquier contenido" sqref="E7:E15 E58:E65 G66:G68 L183 E183 G183:H183 G173:H173 E173 G58:H65 G7:G23 G26:G27 H7:H28 G31 G33 G35 G37 H30:H48 G39:G41 G43:G48 G50:G51 G53:G57 G207:H207 G210 H238 H246 G252:H252 H257">
      <formula1>AND(GTE(LEN(E7),MIN((0),(3500))),LTE(LEN(E7),MAX((0),(3500))))</formula1>
    </dataValidation>
    <dataValidation type="date" operator="notBetween" allowBlank="1" showInputMessage="1" showErrorMessage="1" prompt="Ingrese una fecha (AAAA/MM/DD)" sqref="F7:F15 I7:I15 I183 F183 I173 F173 I58:I65 F58:F65 I207 I252">
      <formula1>-99</formula1>
      <formula2>-99</formula2>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9"/>
  <sheetViews>
    <sheetView zoomScale="70" zoomScaleNormal="70" workbookViewId="0">
      <pane xSplit="2" ySplit="6" topLeftCell="D7" activePane="bottomRight" state="frozen"/>
      <selection pane="topRight" activeCell="B1" sqref="B1"/>
      <selection pane="bottomLeft" activeCell="A7" sqref="A7"/>
      <selection pane="bottomRight" activeCell="E11" sqref="E11"/>
    </sheetView>
  </sheetViews>
  <sheetFormatPr baseColWidth="10" defaultColWidth="14.42578125" defaultRowHeight="15" customHeight="1"/>
  <cols>
    <col min="1" max="1" width="14.42578125" style="392"/>
    <col min="2" max="2" width="12.28515625" style="392" customWidth="1"/>
    <col min="3" max="3" width="18.5703125" style="392" customWidth="1"/>
    <col min="4" max="4" width="24.140625" style="392" customWidth="1"/>
    <col min="5" max="5" width="52.28515625" style="392" customWidth="1"/>
    <col min="6" max="6" width="16" style="392" customWidth="1"/>
    <col min="7" max="7" width="40.28515625" style="392" customWidth="1"/>
    <col min="8" max="8" width="17.5703125" style="392" customWidth="1"/>
    <col min="9" max="9" width="19.7109375" style="392" customWidth="1"/>
    <col min="10" max="10" width="21.85546875" style="392" customWidth="1"/>
    <col min="11" max="11" width="18" style="392" customWidth="1"/>
    <col min="12" max="12" width="56.85546875" style="392" customWidth="1"/>
    <col min="13" max="13" width="28.42578125" style="392" customWidth="1"/>
    <col min="14" max="14" width="16" style="392" customWidth="1"/>
    <col min="15" max="15" width="31.42578125" style="392" customWidth="1"/>
    <col min="16" max="16" width="10.42578125" style="392" customWidth="1"/>
    <col min="17" max="17" width="16" style="392" customWidth="1"/>
    <col min="18" max="18" width="31.42578125" style="392" customWidth="1"/>
    <col min="19" max="19" width="10.42578125" style="392" customWidth="1"/>
    <col min="20" max="20" width="16" style="392" customWidth="1"/>
    <col min="21" max="21" width="31.42578125" style="392" customWidth="1"/>
    <col min="22" max="22" width="10.42578125" style="392" customWidth="1"/>
    <col min="23" max="27" width="10.7109375" style="392" customWidth="1"/>
    <col min="28" max="16384" width="14.42578125" style="392"/>
  </cols>
  <sheetData>
    <row r="1" spans="1:27" ht="34.5" customHeight="1">
      <c r="B1" s="1055"/>
      <c r="C1" s="1056"/>
      <c r="D1" s="963" t="s">
        <v>0</v>
      </c>
      <c r="E1" s="1058"/>
      <c r="F1" s="1058"/>
      <c r="G1" s="1058"/>
      <c r="H1" s="1058"/>
      <c r="I1" s="1058"/>
      <c r="J1" s="1058"/>
      <c r="K1" s="1058"/>
      <c r="L1" s="1058"/>
      <c r="M1" s="1058"/>
      <c r="N1" s="1058"/>
      <c r="O1" s="1058"/>
      <c r="P1" s="1058"/>
      <c r="Q1" s="1058"/>
      <c r="R1" s="1058"/>
      <c r="S1" s="1058"/>
      <c r="T1" s="1058"/>
      <c r="U1" s="1058"/>
      <c r="V1" s="1061"/>
    </row>
    <row r="2" spans="1:27" ht="66.75" customHeight="1">
      <c r="B2" s="1086"/>
      <c r="C2" s="1086"/>
      <c r="D2" s="963" t="s">
        <v>1</v>
      </c>
      <c r="E2" s="1058"/>
      <c r="F2" s="1058"/>
      <c r="G2" s="1058"/>
      <c r="H2" s="1058"/>
      <c r="I2" s="1058"/>
      <c r="J2" s="1058"/>
      <c r="K2" s="1058"/>
      <c r="L2" s="1058"/>
      <c r="M2" s="1058"/>
      <c r="N2" s="1058"/>
      <c r="O2" s="1058"/>
      <c r="P2" s="1058"/>
      <c r="Q2" s="1058"/>
      <c r="R2" s="1058"/>
      <c r="S2" s="1058"/>
      <c r="T2" s="1058"/>
      <c r="U2" s="1058"/>
      <c r="V2" s="1061"/>
    </row>
    <row r="3" spans="1:27" ht="25.5" customHeight="1">
      <c r="B3" s="1166" t="s">
        <v>2</v>
      </c>
      <c r="C3" s="1167" t="s">
        <v>3</v>
      </c>
      <c r="D3" s="1166" t="s">
        <v>4</v>
      </c>
      <c r="E3" s="1164" t="s">
        <v>5</v>
      </c>
      <c r="F3" s="1165" t="s">
        <v>6</v>
      </c>
      <c r="G3" s="1162" t="s">
        <v>7</v>
      </c>
      <c r="H3" s="1162" t="s">
        <v>8</v>
      </c>
      <c r="I3" s="1162" t="s">
        <v>9</v>
      </c>
      <c r="J3" s="1163" t="s">
        <v>10</v>
      </c>
      <c r="K3" s="1172" t="s">
        <v>11</v>
      </c>
      <c r="L3" s="1173"/>
      <c r="M3" s="1173"/>
      <c r="N3" s="1173"/>
      <c r="O3" s="1173"/>
      <c r="P3" s="1173"/>
      <c r="Q3" s="1173"/>
      <c r="R3" s="1173"/>
      <c r="S3" s="1173"/>
      <c r="T3" s="1173"/>
      <c r="U3" s="1173"/>
      <c r="V3" s="1174"/>
    </row>
    <row r="4" spans="1:27" ht="25.5" customHeight="1">
      <c r="B4" s="1138"/>
      <c r="C4" s="1114"/>
      <c r="D4" s="1138"/>
      <c r="E4" s="1120"/>
      <c r="F4" s="1120"/>
      <c r="G4" s="1120"/>
      <c r="H4" s="1120"/>
      <c r="I4" s="1120"/>
      <c r="J4" s="1114"/>
      <c r="K4" s="970" t="s">
        <v>12</v>
      </c>
      <c r="L4" s="988"/>
      <c r="M4" s="989"/>
      <c r="N4" s="966" t="s">
        <v>13</v>
      </c>
      <c r="O4" s="988"/>
      <c r="P4" s="989"/>
      <c r="Q4" s="966" t="s">
        <v>14</v>
      </c>
      <c r="R4" s="988"/>
      <c r="S4" s="989"/>
      <c r="T4" s="966" t="s">
        <v>15</v>
      </c>
      <c r="U4" s="988"/>
      <c r="V4" s="1175"/>
    </row>
    <row r="5" spans="1:27" ht="20.25" customHeight="1">
      <c r="B5" s="1138"/>
      <c r="C5" s="1114"/>
      <c r="D5" s="1138"/>
      <c r="E5" s="1120"/>
      <c r="F5" s="1120"/>
      <c r="G5" s="1120"/>
      <c r="H5" s="1120"/>
      <c r="I5" s="1120"/>
      <c r="J5" s="1114"/>
      <c r="K5" s="1168" t="s">
        <v>16</v>
      </c>
      <c r="L5" s="1169" t="s">
        <v>17</v>
      </c>
      <c r="M5" s="103" t="s">
        <v>18</v>
      </c>
      <c r="N5" s="995" t="s">
        <v>16</v>
      </c>
      <c r="O5" s="995" t="s">
        <v>17</v>
      </c>
      <c r="P5" s="103" t="s">
        <v>18</v>
      </c>
      <c r="Q5" s="995" t="s">
        <v>16</v>
      </c>
      <c r="R5" s="995" t="s">
        <v>17</v>
      </c>
      <c r="S5" s="103" t="s">
        <v>18</v>
      </c>
      <c r="T5" s="995" t="s">
        <v>16</v>
      </c>
      <c r="U5" s="995" t="s">
        <v>17</v>
      </c>
      <c r="V5" s="561" t="s">
        <v>18</v>
      </c>
    </row>
    <row r="6" spans="1:27" ht="22.5">
      <c r="B6" s="1138"/>
      <c r="C6" s="1114"/>
      <c r="D6" s="1138"/>
      <c r="E6" s="1120"/>
      <c r="F6" s="1120"/>
      <c r="G6" s="1120"/>
      <c r="H6" s="1120"/>
      <c r="I6" s="1120"/>
      <c r="J6" s="1114"/>
      <c r="K6" s="1138"/>
      <c r="L6" s="1120"/>
      <c r="M6" s="393" t="s">
        <v>19</v>
      </c>
      <c r="N6" s="1120"/>
      <c r="O6" s="1120"/>
      <c r="P6" s="393" t="s">
        <v>19</v>
      </c>
      <c r="Q6" s="1120"/>
      <c r="R6" s="1120"/>
      <c r="S6" s="393" t="s">
        <v>19</v>
      </c>
      <c r="T6" s="1120"/>
      <c r="U6" s="1120"/>
      <c r="V6" s="562" t="s">
        <v>19</v>
      </c>
    </row>
    <row r="7" spans="1:27" ht="90">
      <c r="A7" s="391">
        <v>1</v>
      </c>
      <c r="B7" s="105">
        <v>2017</v>
      </c>
      <c r="C7" s="563" t="s">
        <v>22</v>
      </c>
      <c r="D7" s="145" t="s">
        <v>442</v>
      </c>
      <c r="E7" s="564" t="s">
        <v>23</v>
      </c>
      <c r="F7" s="106">
        <v>41913</v>
      </c>
      <c r="G7" s="565" t="s">
        <v>25</v>
      </c>
      <c r="H7" s="566" t="s">
        <v>1081</v>
      </c>
      <c r="I7" s="106">
        <v>42944</v>
      </c>
      <c r="J7" s="567"/>
      <c r="K7" s="106">
        <v>43199</v>
      </c>
      <c r="L7" s="564" t="s">
        <v>31</v>
      </c>
      <c r="M7" s="107" t="s">
        <v>32</v>
      </c>
      <c r="N7" s="108"/>
      <c r="O7" s="108"/>
      <c r="P7" s="108"/>
      <c r="Q7" s="108"/>
      <c r="R7" s="108"/>
      <c r="S7" s="108"/>
      <c r="T7" s="108"/>
      <c r="U7" s="108"/>
      <c r="V7" s="108"/>
      <c r="W7" s="109"/>
      <c r="X7" s="109"/>
      <c r="Y7" s="109"/>
      <c r="Z7" s="109"/>
      <c r="AA7" s="109"/>
    </row>
    <row r="8" spans="1:27" ht="90">
      <c r="A8" s="391">
        <v>2</v>
      </c>
      <c r="B8" s="568">
        <v>2014</v>
      </c>
      <c r="C8" s="563" t="s">
        <v>22</v>
      </c>
      <c r="D8" s="145" t="s">
        <v>442</v>
      </c>
      <c r="E8" s="569" t="s">
        <v>443</v>
      </c>
      <c r="F8" s="570"/>
      <c r="G8" s="571"/>
      <c r="H8" s="566" t="s">
        <v>1081</v>
      </c>
      <c r="I8" s="570"/>
      <c r="J8" s="572"/>
      <c r="K8" s="573">
        <v>43199</v>
      </c>
      <c r="L8" s="574" t="s">
        <v>444</v>
      </c>
      <c r="M8" s="575" t="s">
        <v>30</v>
      </c>
      <c r="N8" s="576"/>
      <c r="O8" s="576"/>
      <c r="P8" s="576"/>
      <c r="Q8" s="576"/>
      <c r="R8" s="576"/>
      <c r="S8" s="576"/>
      <c r="T8" s="576"/>
      <c r="U8" s="576"/>
      <c r="V8" s="576"/>
      <c r="W8" s="109"/>
      <c r="X8" s="109"/>
      <c r="Y8" s="109"/>
      <c r="Z8" s="109"/>
      <c r="AA8" s="109"/>
    </row>
    <row r="9" spans="1:27" ht="75">
      <c r="A9" s="391">
        <v>3</v>
      </c>
      <c r="B9" s="577">
        <v>2014</v>
      </c>
      <c r="C9" s="578" t="s">
        <v>22</v>
      </c>
      <c r="D9" s="412" t="s">
        <v>442</v>
      </c>
      <c r="E9" s="579" t="s">
        <v>445</v>
      </c>
      <c r="F9" s="580"/>
      <c r="G9" s="581"/>
      <c r="H9" s="159" t="s">
        <v>1081</v>
      </c>
      <c r="I9" s="582"/>
      <c r="J9" s="583"/>
      <c r="K9" s="443">
        <v>43199</v>
      </c>
      <c r="L9" s="584" t="s">
        <v>446</v>
      </c>
      <c r="M9" s="121" t="s">
        <v>30</v>
      </c>
      <c r="N9" s="576"/>
      <c r="O9" s="576"/>
      <c r="P9" s="576"/>
      <c r="Q9" s="576"/>
      <c r="R9" s="576"/>
      <c r="S9" s="576"/>
      <c r="T9" s="576"/>
      <c r="U9" s="576"/>
      <c r="V9" s="576"/>
      <c r="W9" s="109"/>
      <c r="X9" s="109"/>
      <c r="Y9" s="109"/>
      <c r="Z9" s="109"/>
      <c r="AA9" s="109"/>
    </row>
    <row r="10" spans="1:27" ht="102">
      <c r="A10" s="391">
        <v>4</v>
      </c>
      <c r="B10" s="585">
        <v>2014</v>
      </c>
      <c r="C10" s="563" t="s">
        <v>22</v>
      </c>
      <c r="D10" s="145" t="s">
        <v>442</v>
      </c>
      <c r="E10" s="569" t="s">
        <v>447</v>
      </c>
      <c r="F10" s="570"/>
      <c r="G10" s="571"/>
      <c r="H10" s="566" t="s">
        <v>1081</v>
      </c>
      <c r="I10" s="570"/>
      <c r="J10" s="572"/>
      <c r="K10" s="573">
        <v>43199</v>
      </c>
      <c r="L10" s="574" t="s">
        <v>448</v>
      </c>
      <c r="M10" s="575" t="s">
        <v>30</v>
      </c>
      <c r="N10" s="576"/>
      <c r="O10" s="576"/>
      <c r="P10" s="576"/>
      <c r="Q10" s="576"/>
      <c r="R10" s="576"/>
      <c r="S10" s="576"/>
      <c r="T10" s="576"/>
      <c r="U10" s="576"/>
      <c r="V10" s="576"/>
      <c r="W10" s="109"/>
      <c r="X10" s="109"/>
      <c r="Y10" s="109"/>
      <c r="Z10" s="109"/>
      <c r="AA10" s="109"/>
    </row>
    <row r="11" spans="1:27" ht="76.5">
      <c r="A11" s="391">
        <v>5</v>
      </c>
      <c r="B11" s="568">
        <v>2014</v>
      </c>
      <c r="C11" s="563" t="s">
        <v>22</v>
      </c>
      <c r="D11" s="145" t="s">
        <v>442</v>
      </c>
      <c r="E11" s="569" t="s">
        <v>449</v>
      </c>
      <c r="F11" s="570"/>
      <c r="G11" s="571"/>
      <c r="H11" s="566" t="s">
        <v>1081</v>
      </c>
      <c r="I11" s="570"/>
      <c r="J11" s="572"/>
      <c r="K11" s="573">
        <v>43199</v>
      </c>
      <c r="L11" s="574" t="s">
        <v>450</v>
      </c>
      <c r="M11" s="575" t="s">
        <v>30</v>
      </c>
      <c r="N11" s="576"/>
      <c r="O11" s="576"/>
      <c r="P11" s="576"/>
      <c r="Q11" s="576"/>
      <c r="R11" s="576"/>
      <c r="S11" s="576"/>
      <c r="T11" s="576"/>
      <c r="U11" s="576"/>
      <c r="V11" s="576"/>
      <c r="W11" s="109"/>
      <c r="X11" s="109"/>
      <c r="Y11" s="109"/>
      <c r="Z11" s="109"/>
      <c r="AA11" s="109"/>
    </row>
    <row r="12" spans="1:27" ht="120">
      <c r="A12" s="391">
        <v>6</v>
      </c>
      <c r="B12" s="585">
        <v>2014</v>
      </c>
      <c r="C12" s="563" t="s">
        <v>22</v>
      </c>
      <c r="D12" s="145" t="s">
        <v>442</v>
      </c>
      <c r="E12" s="569" t="s">
        <v>451</v>
      </c>
      <c r="F12" s="570"/>
      <c r="G12" s="571"/>
      <c r="H12" s="566" t="s">
        <v>1081</v>
      </c>
      <c r="I12" s="570"/>
      <c r="J12" s="572"/>
      <c r="K12" s="573">
        <v>43199</v>
      </c>
      <c r="L12" s="574" t="s">
        <v>452</v>
      </c>
      <c r="M12" s="575" t="s">
        <v>30</v>
      </c>
      <c r="N12" s="576"/>
      <c r="O12" s="576"/>
      <c r="P12" s="576"/>
      <c r="Q12" s="576"/>
      <c r="R12" s="576"/>
      <c r="S12" s="576"/>
      <c r="T12" s="576"/>
      <c r="U12" s="576"/>
      <c r="V12" s="576"/>
      <c r="W12" s="109"/>
      <c r="X12" s="109"/>
      <c r="Y12" s="109"/>
      <c r="Z12" s="109"/>
      <c r="AA12" s="109"/>
    </row>
    <row r="13" spans="1:27" ht="75">
      <c r="A13" s="391">
        <v>7</v>
      </c>
      <c r="B13" s="568">
        <v>2014</v>
      </c>
      <c r="C13" s="563" t="s">
        <v>22</v>
      </c>
      <c r="D13" s="145" t="s">
        <v>453</v>
      </c>
      <c r="E13" s="569" t="s">
        <v>454</v>
      </c>
      <c r="F13" s="570"/>
      <c r="G13" s="571"/>
      <c r="H13" s="566" t="s">
        <v>1081</v>
      </c>
      <c r="I13" s="570"/>
      <c r="J13" s="572"/>
      <c r="K13" s="573">
        <v>43199</v>
      </c>
      <c r="L13" s="574" t="s">
        <v>455</v>
      </c>
      <c r="M13" s="575" t="s">
        <v>30</v>
      </c>
      <c r="N13" s="576"/>
      <c r="O13" s="576"/>
      <c r="P13" s="576"/>
      <c r="Q13" s="576"/>
      <c r="R13" s="576"/>
      <c r="S13" s="576"/>
      <c r="T13" s="576"/>
      <c r="U13" s="576"/>
      <c r="V13" s="576"/>
      <c r="W13" s="109"/>
      <c r="X13" s="109"/>
      <c r="Y13" s="109"/>
      <c r="Z13" s="109"/>
      <c r="AA13" s="109"/>
    </row>
    <row r="14" spans="1:27" ht="75">
      <c r="A14" s="391">
        <v>8</v>
      </c>
      <c r="B14" s="585">
        <v>2014</v>
      </c>
      <c r="C14" s="563" t="s">
        <v>22</v>
      </c>
      <c r="D14" s="145" t="s">
        <v>442</v>
      </c>
      <c r="E14" s="569" t="s">
        <v>456</v>
      </c>
      <c r="F14" s="570"/>
      <c r="G14" s="571"/>
      <c r="H14" s="566" t="s">
        <v>1081</v>
      </c>
      <c r="I14" s="570"/>
      <c r="J14" s="572"/>
      <c r="K14" s="573">
        <v>43199</v>
      </c>
      <c r="L14" s="574" t="s">
        <v>457</v>
      </c>
      <c r="M14" s="575" t="s">
        <v>30</v>
      </c>
      <c r="N14" s="576"/>
      <c r="O14" s="576"/>
      <c r="P14" s="576"/>
      <c r="Q14" s="576"/>
      <c r="R14" s="576"/>
      <c r="S14" s="576"/>
      <c r="T14" s="576"/>
      <c r="U14" s="576"/>
      <c r="V14" s="576"/>
      <c r="W14" s="109"/>
      <c r="X14" s="109"/>
      <c r="Y14" s="109"/>
      <c r="Z14" s="109"/>
      <c r="AA14" s="109"/>
    </row>
    <row r="15" spans="1:27" ht="75">
      <c r="A15" s="391">
        <v>9</v>
      </c>
      <c r="B15" s="568">
        <v>2014</v>
      </c>
      <c r="C15" s="563" t="s">
        <v>22</v>
      </c>
      <c r="D15" s="145" t="s">
        <v>442</v>
      </c>
      <c r="E15" s="569" t="s">
        <v>458</v>
      </c>
      <c r="F15" s="570"/>
      <c r="G15" s="571"/>
      <c r="H15" s="566" t="s">
        <v>1081</v>
      </c>
      <c r="I15" s="570"/>
      <c r="J15" s="572"/>
      <c r="K15" s="573">
        <v>43199</v>
      </c>
      <c r="L15" s="574" t="s">
        <v>459</v>
      </c>
      <c r="M15" s="575" t="s">
        <v>30</v>
      </c>
      <c r="N15" s="576"/>
      <c r="O15" s="576"/>
      <c r="P15" s="576"/>
      <c r="Q15" s="576"/>
      <c r="R15" s="576"/>
      <c r="S15" s="576"/>
      <c r="T15" s="576"/>
      <c r="U15" s="576"/>
      <c r="V15" s="576"/>
      <c r="W15" s="109"/>
      <c r="X15" s="109"/>
      <c r="Y15" s="109"/>
      <c r="Z15" s="109"/>
      <c r="AA15" s="109"/>
    </row>
    <row r="16" spans="1:27" ht="55.5" customHeight="1">
      <c r="A16" s="391">
        <v>10</v>
      </c>
      <c r="B16" s="577">
        <v>2014</v>
      </c>
      <c r="C16" s="578" t="s">
        <v>22</v>
      </c>
      <c r="D16" s="412" t="s">
        <v>442</v>
      </c>
      <c r="E16" s="579" t="s">
        <v>460</v>
      </c>
      <c r="F16" s="582"/>
      <c r="G16" s="581"/>
      <c r="H16" s="159" t="s">
        <v>1081</v>
      </c>
      <c r="I16" s="582"/>
      <c r="J16" s="583"/>
      <c r="K16" s="443">
        <v>43199</v>
      </c>
      <c r="L16" s="584" t="s">
        <v>461</v>
      </c>
      <c r="M16" s="121" t="s">
        <v>30</v>
      </c>
      <c r="N16" s="576"/>
      <c r="O16" s="576"/>
      <c r="P16" s="576"/>
      <c r="Q16" s="576"/>
      <c r="R16" s="576"/>
      <c r="S16" s="576"/>
      <c r="T16" s="576"/>
      <c r="U16" s="576"/>
      <c r="V16" s="576"/>
      <c r="W16" s="109"/>
      <c r="X16" s="109"/>
      <c r="Y16" s="109"/>
      <c r="Z16" s="109"/>
      <c r="AA16" s="109"/>
    </row>
    <row r="17" spans="1:27" ht="68.25" customHeight="1">
      <c r="A17" s="391">
        <v>11</v>
      </c>
      <c r="B17" s="585">
        <v>2015</v>
      </c>
      <c r="C17" s="563" t="s">
        <v>22</v>
      </c>
      <c r="D17" s="145" t="s">
        <v>442</v>
      </c>
      <c r="E17" s="569" t="s">
        <v>462</v>
      </c>
      <c r="F17" s="570"/>
      <c r="G17" s="571"/>
      <c r="H17" s="566" t="s">
        <v>1081</v>
      </c>
      <c r="I17" s="570"/>
      <c r="J17" s="572"/>
      <c r="K17" s="573">
        <v>43199</v>
      </c>
      <c r="L17" s="574" t="s">
        <v>455</v>
      </c>
      <c r="M17" s="575" t="s">
        <v>30</v>
      </c>
      <c r="N17" s="576"/>
      <c r="O17" s="576"/>
      <c r="P17" s="576"/>
      <c r="Q17" s="576"/>
      <c r="R17" s="576"/>
      <c r="S17" s="576"/>
      <c r="T17" s="576"/>
      <c r="U17" s="576"/>
      <c r="V17" s="576"/>
      <c r="W17" s="109"/>
      <c r="X17" s="109"/>
      <c r="Y17" s="109"/>
      <c r="Z17" s="109"/>
      <c r="AA17" s="109"/>
    </row>
    <row r="18" spans="1:27" ht="216.75">
      <c r="A18" s="391">
        <v>12</v>
      </c>
      <c r="B18" s="585">
        <v>2015</v>
      </c>
      <c r="C18" s="563" t="s">
        <v>22</v>
      </c>
      <c r="D18" s="145" t="s">
        <v>453</v>
      </c>
      <c r="E18" s="569" t="s">
        <v>463</v>
      </c>
      <c r="F18" s="570"/>
      <c r="G18" s="571"/>
      <c r="H18" s="566" t="s">
        <v>1081</v>
      </c>
      <c r="I18" s="570"/>
      <c r="J18" s="572"/>
      <c r="K18" s="573">
        <v>43199</v>
      </c>
      <c r="L18" s="574" t="s">
        <v>455</v>
      </c>
      <c r="M18" s="575" t="s">
        <v>30</v>
      </c>
      <c r="N18" s="576"/>
      <c r="O18" s="576"/>
      <c r="P18" s="576"/>
      <c r="Q18" s="576"/>
      <c r="R18" s="576"/>
      <c r="S18" s="576"/>
      <c r="T18" s="576"/>
      <c r="U18" s="576"/>
      <c r="V18" s="576"/>
      <c r="W18" s="109"/>
      <c r="X18" s="109"/>
      <c r="Y18" s="109"/>
      <c r="Z18" s="109"/>
      <c r="AA18" s="109"/>
    </row>
    <row r="19" spans="1:27" ht="75">
      <c r="A19" s="391">
        <v>13</v>
      </c>
      <c r="B19" s="585">
        <v>2015</v>
      </c>
      <c r="C19" s="563" t="s">
        <v>22</v>
      </c>
      <c r="D19" s="145" t="s">
        <v>442</v>
      </c>
      <c r="E19" s="569" t="s">
        <v>464</v>
      </c>
      <c r="F19" s="586"/>
      <c r="G19" s="571"/>
      <c r="H19" s="566" t="s">
        <v>1081</v>
      </c>
      <c r="I19" s="570"/>
      <c r="J19" s="572"/>
      <c r="K19" s="573">
        <v>43199</v>
      </c>
      <c r="L19" s="574" t="s">
        <v>455</v>
      </c>
      <c r="M19" s="575" t="s">
        <v>30</v>
      </c>
      <c r="N19" s="587"/>
      <c r="O19" s="576"/>
      <c r="P19" s="576"/>
      <c r="Q19" s="587"/>
      <c r="R19" s="576"/>
      <c r="S19" s="576"/>
      <c r="T19" s="587"/>
      <c r="U19" s="576"/>
      <c r="V19" s="576"/>
      <c r="W19" s="109"/>
      <c r="X19" s="109"/>
      <c r="Y19" s="109"/>
      <c r="Z19" s="109"/>
      <c r="AA19" s="109"/>
    </row>
    <row r="20" spans="1:27" ht="75">
      <c r="A20" s="391">
        <v>14</v>
      </c>
      <c r="B20" s="585">
        <v>2015</v>
      </c>
      <c r="C20" s="563" t="s">
        <v>22</v>
      </c>
      <c r="D20" s="145" t="s">
        <v>442</v>
      </c>
      <c r="E20" s="569" t="s">
        <v>465</v>
      </c>
      <c r="F20" s="586"/>
      <c r="G20" s="571"/>
      <c r="H20" s="566" t="s">
        <v>1081</v>
      </c>
      <c r="I20" s="570"/>
      <c r="J20" s="572"/>
      <c r="K20" s="573">
        <v>43199</v>
      </c>
      <c r="L20" s="574" t="s">
        <v>455</v>
      </c>
      <c r="M20" s="575" t="s">
        <v>30</v>
      </c>
      <c r="N20" s="587"/>
      <c r="O20" s="576"/>
      <c r="P20" s="576"/>
      <c r="Q20" s="587"/>
      <c r="R20" s="576"/>
      <c r="S20" s="576"/>
      <c r="T20" s="587"/>
      <c r="U20" s="576"/>
      <c r="V20" s="576"/>
      <c r="W20" s="109"/>
      <c r="X20" s="109"/>
      <c r="Y20" s="109"/>
      <c r="Z20" s="109"/>
      <c r="AA20" s="109"/>
    </row>
    <row r="21" spans="1:27" ht="76.5">
      <c r="A21" s="391">
        <v>15</v>
      </c>
      <c r="B21" s="585">
        <v>2015</v>
      </c>
      <c r="C21" s="563" t="s">
        <v>22</v>
      </c>
      <c r="D21" s="145" t="s">
        <v>442</v>
      </c>
      <c r="E21" s="569" t="s">
        <v>466</v>
      </c>
      <c r="F21" s="586"/>
      <c r="G21" s="571"/>
      <c r="H21" s="566" t="s">
        <v>1081</v>
      </c>
      <c r="I21" s="570"/>
      <c r="J21" s="572"/>
      <c r="K21" s="573">
        <v>43199</v>
      </c>
      <c r="L21" s="574" t="s">
        <v>467</v>
      </c>
      <c r="M21" s="575" t="s">
        <v>30</v>
      </c>
      <c r="N21" s="587"/>
      <c r="O21" s="576"/>
      <c r="P21" s="576"/>
      <c r="Q21" s="587"/>
      <c r="R21" s="576"/>
      <c r="S21" s="576"/>
      <c r="T21" s="587"/>
      <c r="U21" s="576"/>
      <c r="V21" s="576"/>
      <c r="W21" s="109"/>
      <c r="X21" s="109"/>
      <c r="Y21" s="109"/>
      <c r="Z21" s="109"/>
      <c r="AA21" s="109"/>
    </row>
    <row r="22" spans="1:27" ht="114.75">
      <c r="A22" s="391">
        <v>16</v>
      </c>
      <c r="B22" s="585">
        <v>2015</v>
      </c>
      <c r="C22" s="563" t="s">
        <v>22</v>
      </c>
      <c r="D22" s="145" t="s">
        <v>442</v>
      </c>
      <c r="E22" s="569" t="s">
        <v>468</v>
      </c>
      <c r="F22" s="586"/>
      <c r="G22" s="571"/>
      <c r="H22" s="566" t="s">
        <v>1081</v>
      </c>
      <c r="I22" s="570"/>
      <c r="J22" s="572"/>
      <c r="K22" s="573">
        <v>43199</v>
      </c>
      <c r="L22" s="574" t="s">
        <v>469</v>
      </c>
      <c r="M22" s="575" t="s">
        <v>30</v>
      </c>
      <c r="N22" s="587"/>
      <c r="O22" s="576"/>
      <c r="P22" s="576"/>
      <c r="Q22" s="587"/>
      <c r="R22" s="576"/>
      <c r="S22" s="576"/>
      <c r="T22" s="587"/>
      <c r="U22" s="576"/>
      <c r="V22" s="576"/>
      <c r="W22" s="109"/>
      <c r="X22" s="109"/>
      <c r="Y22" s="109"/>
      <c r="Z22" s="109"/>
      <c r="AA22" s="109"/>
    </row>
    <row r="23" spans="1:27" ht="149.25">
      <c r="A23" s="391">
        <v>17</v>
      </c>
      <c r="B23" s="585">
        <v>2015</v>
      </c>
      <c r="C23" s="563" t="s">
        <v>22</v>
      </c>
      <c r="D23" s="145" t="s">
        <v>442</v>
      </c>
      <c r="E23" s="569" t="s">
        <v>470</v>
      </c>
      <c r="F23" s="586"/>
      <c r="G23" s="571"/>
      <c r="H23" s="566" t="s">
        <v>1081</v>
      </c>
      <c r="I23" s="570"/>
      <c r="J23" s="572"/>
      <c r="K23" s="573">
        <v>43199</v>
      </c>
      <c r="L23" s="574" t="s">
        <v>471</v>
      </c>
      <c r="M23" s="575" t="s">
        <v>30</v>
      </c>
      <c r="N23" s="587"/>
      <c r="O23" s="576"/>
      <c r="P23" s="576"/>
      <c r="Q23" s="587"/>
      <c r="R23" s="576"/>
      <c r="S23" s="576"/>
      <c r="T23" s="587"/>
      <c r="U23" s="576"/>
      <c r="V23" s="576"/>
      <c r="W23" s="109"/>
      <c r="X23" s="109"/>
      <c r="Y23" s="109"/>
      <c r="Z23" s="109"/>
      <c r="AA23" s="109"/>
    </row>
    <row r="24" spans="1:27" ht="75">
      <c r="A24" s="391">
        <v>18</v>
      </c>
      <c r="B24" s="585">
        <v>2016</v>
      </c>
      <c r="C24" s="563" t="s">
        <v>22</v>
      </c>
      <c r="D24" s="588" t="s">
        <v>453</v>
      </c>
      <c r="E24" s="569" t="s">
        <v>472</v>
      </c>
      <c r="F24" s="586"/>
      <c r="G24" s="571"/>
      <c r="H24" s="566" t="s">
        <v>1081</v>
      </c>
      <c r="I24" s="570"/>
      <c r="J24" s="572"/>
      <c r="K24" s="573">
        <v>43199</v>
      </c>
      <c r="L24" s="574" t="s">
        <v>473</v>
      </c>
      <c r="M24" s="575" t="s">
        <v>30</v>
      </c>
      <c r="N24" s="587"/>
      <c r="O24" s="576"/>
      <c r="P24" s="576"/>
      <c r="Q24" s="587"/>
      <c r="R24" s="576"/>
      <c r="S24" s="576"/>
      <c r="T24" s="587"/>
      <c r="U24" s="576"/>
      <c r="V24" s="576"/>
    </row>
    <row r="25" spans="1:27" ht="331.5">
      <c r="A25" s="391">
        <v>19</v>
      </c>
      <c r="B25" s="585">
        <v>2017</v>
      </c>
      <c r="C25" s="563" t="s">
        <v>22</v>
      </c>
      <c r="D25" s="589" t="s">
        <v>1068</v>
      </c>
      <c r="E25" s="569" t="s">
        <v>474</v>
      </c>
      <c r="F25" s="570">
        <v>42935</v>
      </c>
      <c r="G25" s="571" t="s">
        <v>1115</v>
      </c>
      <c r="H25" s="566" t="s">
        <v>1116</v>
      </c>
      <c r="I25" s="570">
        <v>43221</v>
      </c>
      <c r="J25" s="572"/>
      <c r="K25" s="573">
        <v>43199</v>
      </c>
      <c r="L25" s="574" t="s">
        <v>475</v>
      </c>
      <c r="M25" s="575" t="s">
        <v>30</v>
      </c>
      <c r="N25" s="587"/>
      <c r="O25" s="576"/>
      <c r="P25" s="576"/>
      <c r="Q25" s="587"/>
      <c r="R25" s="576"/>
      <c r="S25" s="576"/>
      <c r="T25" s="587"/>
      <c r="U25" s="576"/>
      <c r="V25" s="576"/>
    </row>
    <row r="26" spans="1:27" ht="15.75" customHeight="1">
      <c r="B26" s="391"/>
      <c r="C26" s="116"/>
      <c r="D26" s="117"/>
      <c r="E26" s="118"/>
      <c r="H26" s="119"/>
      <c r="I26" s="120"/>
      <c r="K26" s="120"/>
      <c r="L26" s="118"/>
      <c r="M26" s="117"/>
    </row>
    <row r="27" spans="1:27" ht="26.25" customHeight="1">
      <c r="B27" s="1176" t="s">
        <v>710</v>
      </c>
      <c r="C27" s="1176"/>
      <c r="D27" s="1176"/>
      <c r="E27" s="1176"/>
      <c r="F27" s="1176"/>
      <c r="G27" s="1176"/>
      <c r="H27" s="1176"/>
      <c r="I27" s="1176"/>
      <c r="J27" s="1176"/>
      <c r="K27" s="1176"/>
      <c r="L27" s="1176"/>
      <c r="M27" s="1176"/>
    </row>
    <row r="28" spans="1:27" ht="15.75" customHeight="1">
      <c r="B28" s="391"/>
      <c r="C28" s="116"/>
      <c r="D28" s="117"/>
      <c r="E28" s="118"/>
      <c r="H28" s="119"/>
      <c r="I28" s="120"/>
      <c r="K28" s="120"/>
      <c r="L28" s="118"/>
      <c r="M28" s="117"/>
    </row>
    <row r="29" spans="1:27" ht="78" customHeight="1">
      <c r="A29" s="391">
        <v>1</v>
      </c>
      <c r="B29" s="107">
        <v>2014</v>
      </c>
      <c r="C29" s="590" t="s">
        <v>185</v>
      </c>
      <c r="D29" s="589" t="s">
        <v>730</v>
      </c>
      <c r="E29" s="591" t="s">
        <v>711</v>
      </c>
      <c r="F29" s="592">
        <v>41918</v>
      </c>
      <c r="G29" s="569" t="s">
        <v>716</v>
      </c>
      <c r="H29" s="390" t="s">
        <v>1082</v>
      </c>
      <c r="I29" s="593"/>
      <c r="J29" s="113"/>
      <c r="K29" s="592">
        <v>42886</v>
      </c>
      <c r="L29" s="569" t="s">
        <v>724</v>
      </c>
      <c r="M29" s="594" t="s">
        <v>32</v>
      </c>
      <c r="N29" s="137"/>
      <c r="O29" s="137"/>
      <c r="P29" s="137"/>
      <c r="Q29" s="137"/>
      <c r="R29" s="137"/>
      <c r="S29" s="137"/>
      <c r="T29" s="137"/>
      <c r="U29" s="137"/>
      <c r="V29" s="137"/>
    </row>
    <row r="30" spans="1:27" ht="81" customHeight="1">
      <c r="A30" s="1148">
        <v>2</v>
      </c>
      <c r="B30" s="1149">
        <v>2014</v>
      </c>
      <c r="C30" s="1156" t="s">
        <v>185</v>
      </c>
      <c r="D30" s="1158" t="s">
        <v>730</v>
      </c>
      <c r="E30" s="1177" t="s">
        <v>712</v>
      </c>
      <c r="F30" s="1170">
        <v>41918</v>
      </c>
      <c r="G30" s="1179" t="s">
        <v>717</v>
      </c>
      <c r="H30" s="1184" t="s">
        <v>1082</v>
      </c>
      <c r="I30" s="1186"/>
      <c r="J30" s="1188"/>
      <c r="K30" s="1170">
        <v>42886</v>
      </c>
      <c r="L30" s="1179" t="s">
        <v>725</v>
      </c>
      <c r="M30" s="1181" t="s">
        <v>32</v>
      </c>
      <c r="N30" s="137"/>
      <c r="O30" s="595"/>
      <c r="P30" s="137"/>
      <c r="Q30" s="137"/>
      <c r="R30" s="137"/>
      <c r="S30" s="137"/>
      <c r="T30" s="137"/>
      <c r="U30" s="137"/>
      <c r="V30" s="137"/>
    </row>
    <row r="31" spans="1:27" ht="78" customHeight="1">
      <c r="A31" s="1148"/>
      <c r="B31" s="1149"/>
      <c r="C31" s="1157"/>
      <c r="D31" s="1159"/>
      <c r="E31" s="1178"/>
      <c r="F31" s="1171"/>
      <c r="G31" s="1180"/>
      <c r="H31" s="1185"/>
      <c r="I31" s="1187"/>
      <c r="J31" s="1189"/>
      <c r="K31" s="1171"/>
      <c r="L31" s="1180"/>
      <c r="M31" s="1182"/>
      <c r="N31" s="137"/>
      <c r="O31" s="596"/>
      <c r="P31" s="137"/>
      <c r="Q31" s="137"/>
      <c r="R31" s="137"/>
      <c r="S31" s="137"/>
      <c r="T31" s="137"/>
      <c r="U31" s="137"/>
      <c r="V31" s="137"/>
    </row>
    <row r="32" spans="1:27" ht="78" customHeight="1">
      <c r="A32" s="597"/>
      <c r="B32" s="135">
        <v>2014</v>
      </c>
      <c r="C32" s="598" t="s">
        <v>185</v>
      </c>
      <c r="D32" s="599" t="s">
        <v>730</v>
      </c>
      <c r="E32" s="600" t="s">
        <v>712</v>
      </c>
      <c r="F32" s="592">
        <v>41918</v>
      </c>
      <c r="G32" s="579" t="s">
        <v>718</v>
      </c>
      <c r="H32" s="390" t="s">
        <v>1082</v>
      </c>
      <c r="I32" s="601"/>
      <c r="J32" s="137"/>
      <c r="K32" s="602">
        <v>42886</v>
      </c>
      <c r="L32" s="603" t="s">
        <v>726</v>
      </c>
      <c r="M32" s="604" t="s">
        <v>32</v>
      </c>
      <c r="N32" s="137"/>
      <c r="O32" s="596"/>
      <c r="P32" s="137"/>
      <c r="Q32" s="137"/>
      <c r="R32" s="137"/>
      <c r="S32" s="137"/>
      <c r="T32" s="137"/>
      <c r="U32" s="137"/>
      <c r="V32" s="137"/>
    </row>
    <row r="33" spans="1:22" ht="192.75" customHeight="1">
      <c r="A33" s="597">
        <v>3</v>
      </c>
      <c r="B33" s="399">
        <v>2014</v>
      </c>
      <c r="C33" s="605" t="s">
        <v>185</v>
      </c>
      <c r="D33" s="606" t="s">
        <v>730</v>
      </c>
      <c r="E33" s="607" t="s">
        <v>731</v>
      </c>
      <c r="F33" s="608">
        <v>41942</v>
      </c>
      <c r="G33" s="609" t="s">
        <v>420</v>
      </c>
      <c r="H33" s="251" t="s">
        <v>1082</v>
      </c>
      <c r="I33" s="610"/>
      <c r="J33" s="401"/>
      <c r="K33" s="608">
        <v>42886</v>
      </c>
      <c r="L33" s="611" t="s">
        <v>732</v>
      </c>
      <c r="M33" s="612" t="s">
        <v>32</v>
      </c>
      <c r="N33" s="401"/>
      <c r="O33" s="613"/>
      <c r="P33" s="401"/>
      <c r="Q33" s="401"/>
      <c r="R33" s="401"/>
      <c r="S33" s="401"/>
      <c r="T33" s="401"/>
      <c r="U33" s="401"/>
      <c r="V33" s="401"/>
    </row>
    <row r="34" spans="1:22" ht="60" customHeight="1">
      <c r="A34" s="1148">
        <v>4</v>
      </c>
      <c r="B34" s="1150">
        <v>2017</v>
      </c>
      <c r="C34" s="1160" t="s">
        <v>185</v>
      </c>
      <c r="D34" s="1089" t="s">
        <v>730</v>
      </c>
      <c r="E34" s="1155" t="s">
        <v>713</v>
      </c>
      <c r="F34" s="1152">
        <v>42758</v>
      </c>
      <c r="G34" s="1153" t="s">
        <v>719</v>
      </c>
      <c r="H34" s="947" t="s">
        <v>1082</v>
      </c>
      <c r="I34" s="1183"/>
      <c r="J34" s="1151"/>
      <c r="K34" s="1152">
        <v>42886</v>
      </c>
      <c r="L34" s="1190" t="s">
        <v>727</v>
      </c>
      <c r="M34" s="1154" t="s">
        <v>32</v>
      </c>
      <c r="N34" s="137"/>
      <c r="O34" s="137"/>
      <c r="P34" s="137"/>
      <c r="Q34" s="137"/>
      <c r="R34" s="137"/>
      <c r="S34" s="137"/>
      <c r="T34" s="137"/>
      <c r="U34" s="137"/>
      <c r="V34" s="137"/>
    </row>
    <row r="35" spans="1:22" ht="66.75" customHeight="1">
      <c r="A35" s="1148"/>
      <c r="B35" s="1150"/>
      <c r="C35" s="1161"/>
      <c r="D35" s="1131"/>
      <c r="E35" s="1155"/>
      <c r="F35" s="1152"/>
      <c r="G35" s="1153"/>
      <c r="H35" s="947"/>
      <c r="I35" s="1183"/>
      <c r="J35" s="1151"/>
      <c r="K35" s="1152"/>
      <c r="L35" s="1190"/>
      <c r="M35" s="1154"/>
      <c r="N35" s="137"/>
      <c r="O35" s="137"/>
      <c r="P35" s="137"/>
      <c r="Q35" s="137"/>
      <c r="R35" s="137"/>
      <c r="S35" s="137"/>
      <c r="T35" s="137"/>
      <c r="U35" s="137"/>
      <c r="V35" s="137"/>
    </row>
    <row r="36" spans="1:22" ht="100.5" customHeight="1">
      <c r="A36" s="597"/>
      <c r="B36" s="107">
        <v>2017</v>
      </c>
      <c r="C36" s="614" t="s">
        <v>185</v>
      </c>
      <c r="D36" s="615" t="s">
        <v>730</v>
      </c>
      <c r="E36" s="616" t="s">
        <v>713</v>
      </c>
      <c r="F36" s="602">
        <v>42758</v>
      </c>
      <c r="G36" s="617" t="s">
        <v>720</v>
      </c>
      <c r="H36" s="618" t="s">
        <v>1082</v>
      </c>
      <c r="I36" s="619"/>
      <c r="J36" s="620"/>
      <c r="K36" s="602">
        <v>42886</v>
      </c>
      <c r="L36" s="621" t="s">
        <v>727</v>
      </c>
      <c r="M36" s="604" t="s">
        <v>32</v>
      </c>
      <c r="N36" s="137"/>
      <c r="O36" s="137"/>
      <c r="P36" s="137"/>
      <c r="Q36" s="137"/>
      <c r="R36" s="137"/>
      <c r="S36" s="137"/>
      <c r="T36" s="137"/>
      <c r="U36" s="137"/>
      <c r="V36" s="137"/>
    </row>
    <row r="37" spans="1:22" ht="63.75" customHeight="1">
      <c r="A37" s="1148">
        <v>5</v>
      </c>
      <c r="B37" s="1150">
        <v>2017</v>
      </c>
      <c r="C37" s="1160" t="s">
        <v>185</v>
      </c>
      <c r="D37" s="1008" t="s">
        <v>730</v>
      </c>
      <c r="E37" s="1155" t="s">
        <v>714</v>
      </c>
      <c r="F37" s="1152">
        <v>42758</v>
      </c>
      <c r="G37" s="1153" t="s">
        <v>721</v>
      </c>
      <c r="H37" s="947" t="s">
        <v>1082</v>
      </c>
      <c r="I37" s="1183"/>
      <c r="J37" s="1151"/>
      <c r="K37" s="1152">
        <v>42886</v>
      </c>
      <c r="L37" s="1153" t="s">
        <v>728</v>
      </c>
      <c r="M37" s="1154" t="s">
        <v>32</v>
      </c>
      <c r="N37" s="137"/>
      <c r="O37" s="137"/>
      <c r="P37" s="137"/>
      <c r="Q37" s="137"/>
      <c r="R37" s="137"/>
      <c r="S37" s="137"/>
      <c r="T37" s="137"/>
      <c r="U37" s="137"/>
      <c r="V37" s="137"/>
    </row>
    <row r="38" spans="1:22" ht="66" customHeight="1">
      <c r="A38" s="1148"/>
      <c r="B38" s="1150"/>
      <c r="C38" s="1161"/>
      <c r="D38" s="1008"/>
      <c r="E38" s="1155"/>
      <c r="F38" s="1152"/>
      <c r="G38" s="1153"/>
      <c r="H38" s="947"/>
      <c r="I38" s="1183"/>
      <c r="J38" s="1151"/>
      <c r="K38" s="1152"/>
      <c r="L38" s="1153"/>
      <c r="M38" s="1154"/>
      <c r="N38" s="137"/>
      <c r="O38" s="137"/>
      <c r="P38" s="137"/>
      <c r="Q38" s="137"/>
      <c r="R38" s="137"/>
      <c r="S38" s="137"/>
      <c r="T38" s="137"/>
      <c r="U38" s="137"/>
      <c r="V38" s="137"/>
    </row>
    <row r="39" spans="1:22" ht="66" customHeight="1">
      <c r="A39" s="597"/>
      <c r="B39" s="107"/>
      <c r="C39" s="614"/>
      <c r="D39" s="622"/>
      <c r="E39" s="616"/>
      <c r="F39" s="602">
        <v>42758</v>
      </c>
      <c r="G39" s="617" t="s">
        <v>722</v>
      </c>
      <c r="H39" s="618" t="s">
        <v>1082</v>
      </c>
      <c r="I39" s="619"/>
      <c r="J39" s="620"/>
      <c r="K39" s="602">
        <v>42886</v>
      </c>
      <c r="L39" s="617" t="s">
        <v>728</v>
      </c>
      <c r="M39" s="604" t="s">
        <v>32</v>
      </c>
      <c r="N39" s="137"/>
      <c r="O39" s="137"/>
      <c r="P39" s="137"/>
      <c r="Q39" s="137"/>
      <c r="R39" s="137"/>
      <c r="S39" s="137"/>
      <c r="T39" s="137"/>
      <c r="U39" s="137"/>
      <c r="V39" s="137"/>
    </row>
    <row r="40" spans="1:22" ht="77.25" customHeight="1">
      <c r="A40" s="1148">
        <v>6</v>
      </c>
      <c r="B40" s="1150">
        <v>2017</v>
      </c>
      <c r="C40" s="1160" t="s">
        <v>185</v>
      </c>
      <c r="D40" s="1089" t="s">
        <v>730</v>
      </c>
      <c r="E40" s="1155" t="s">
        <v>715</v>
      </c>
      <c r="F40" s="1152">
        <v>42758</v>
      </c>
      <c r="G40" s="1153" t="s">
        <v>723</v>
      </c>
      <c r="H40" s="947" t="s">
        <v>1082</v>
      </c>
      <c r="I40" s="1183"/>
      <c r="J40" s="1151"/>
      <c r="K40" s="1152">
        <v>42886</v>
      </c>
      <c r="L40" s="1153" t="s">
        <v>729</v>
      </c>
      <c r="M40" s="1154" t="s">
        <v>32</v>
      </c>
      <c r="N40" s="137"/>
      <c r="O40" s="137"/>
      <c r="P40" s="137"/>
      <c r="Q40" s="137"/>
      <c r="R40" s="137"/>
      <c r="S40" s="137"/>
      <c r="T40" s="137"/>
      <c r="U40" s="137"/>
      <c r="V40" s="137"/>
    </row>
    <row r="41" spans="1:22" ht="89.25" customHeight="1">
      <c r="A41" s="1148"/>
      <c r="B41" s="1150"/>
      <c r="C41" s="1161"/>
      <c r="D41" s="1131"/>
      <c r="E41" s="1155"/>
      <c r="F41" s="1152"/>
      <c r="G41" s="1153"/>
      <c r="H41" s="947"/>
      <c r="I41" s="1183"/>
      <c r="J41" s="1151"/>
      <c r="K41" s="1152"/>
      <c r="L41" s="1153"/>
      <c r="M41" s="1154"/>
      <c r="N41" s="137"/>
      <c r="O41" s="137"/>
      <c r="P41" s="137"/>
      <c r="Q41" s="137"/>
      <c r="R41" s="137"/>
      <c r="S41" s="137"/>
      <c r="T41" s="137"/>
      <c r="U41" s="137"/>
      <c r="V41" s="137"/>
    </row>
    <row r="42" spans="1:22" ht="89.25" customHeight="1">
      <c r="A42" s="140"/>
      <c r="B42" s="107">
        <v>2017</v>
      </c>
      <c r="C42" s="154" t="s">
        <v>185</v>
      </c>
      <c r="D42" s="615" t="s">
        <v>730</v>
      </c>
      <c r="E42" s="623" t="s">
        <v>715</v>
      </c>
      <c r="F42" s="602">
        <v>42758</v>
      </c>
      <c r="G42" s="617" t="s">
        <v>722</v>
      </c>
      <c r="H42" s="618" t="s">
        <v>1082</v>
      </c>
      <c r="I42" s="619"/>
      <c r="J42" s="620"/>
      <c r="K42" s="602">
        <v>42886</v>
      </c>
      <c r="L42" s="617" t="s">
        <v>729</v>
      </c>
      <c r="M42" s="604" t="s">
        <v>32</v>
      </c>
      <c r="N42" s="137"/>
      <c r="O42" s="137"/>
      <c r="P42" s="137"/>
      <c r="Q42" s="137"/>
      <c r="R42" s="137"/>
      <c r="S42" s="137"/>
      <c r="T42" s="137"/>
      <c r="U42" s="137"/>
      <c r="V42" s="137"/>
    </row>
    <row r="43" spans="1:22" ht="63" customHeight="1">
      <c r="A43" s="391">
        <v>7</v>
      </c>
      <c r="B43" s="399">
        <v>2017</v>
      </c>
      <c r="C43" s="624" t="s">
        <v>185</v>
      </c>
      <c r="D43" s="606" t="s">
        <v>1058</v>
      </c>
      <c r="E43" s="625" t="s">
        <v>1057</v>
      </c>
      <c r="F43" s="251">
        <v>43000</v>
      </c>
      <c r="G43" s="625" t="s">
        <v>1059</v>
      </c>
      <c r="H43" s="251" t="s">
        <v>1082</v>
      </c>
      <c r="I43" s="610"/>
      <c r="J43" s="401"/>
      <c r="K43" s="257">
        <v>43000</v>
      </c>
      <c r="L43" s="609" t="s">
        <v>1065</v>
      </c>
      <c r="M43" s="626" t="s">
        <v>32</v>
      </c>
      <c r="N43" s="401"/>
      <c r="O43" s="401"/>
      <c r="P43" s="401"/>
      <c r="Q43" s="401"/>
      <c r="R43" s="401"/>
      <c r="S43" s="401"/>
      <c r="T43" s="401"/>
      <c r="U43" s="401"/>
      <c r="V43" s="401"/>
    </row>
    <row r="44" spans="1:22" ht="125.25" customHeight="1">
      <c r="A44" s="391">
        <v>8</v>
      </c>
      <c r="B44" s="107">
        <v>2017</v>
      </c>
      <c r="C44" s="627" t="s">
        <v>185</v>
      </c>
      <c r="D44" s="589" t="s">
        <v>1068</v>
      </c>
      <c r="E44" s="569" t="s">
        <v>1076</v>
      </c>
      <c r="F44" s="123">
        <v>42935</v>
      </c>
      <c r="G44" s="569" t="s">
        <v>1077</v>
      </c>
      <c r="H44" s="390" t="s">
        <v>1082</v>
      </c>
      <c r="I44" s="593"/>
      <c r="J44" s="113"/>
      <c r="K44" s="628"/>
      <c r="L44" s="628"/>
      <c r="M44" s="604" t="s">
        <v>32</v>
      </c>
      <c r="N44" s="137"/>
      <c r="O44" s="137"/>
      <c r="P44" s="137"/>
      <c r="Q44" s="137"/>
      <c r="R44" s="137"/>
      <c r="S44" s="137"/>
      <c r="T44" s="137"/>
      <c r="U44" s="137"/>
      <c r="V44" s="137"/>
    </row>
    <row r="45" spans="1:22" ht="15.75" customHeight="1">
      <c r="B45" s="391"/>
      <c r="C45" s="116"/>
      <c r="D45" s="117"/>
      <c r="E45" s="118"/>
      <c r="H45" s="119"/>
      <c r="I45" s="120"/>
      <c r="K45" s="120"/>
      <c r="L45" s="118"/>
      <c r="M45" s="117"/>
      <c r="N45" s="137"/>
      <c r="O45" s="137"/>
      <c r="P45" s="137"/>
      <c r="Q45" s="137"/>
      <c r="R45" s="137"/>
      <c r="S45" s="137"/>
      <c r="T45" s="137"/>
      <c r="U45" s="137"/>
      <c r="V45" s="137"/>
    </row>
    <row r="46" spans="1:22" ht="15.75" customHeight="1">
      <c r="B46" s="391"/>
      <c r="C46" s="116"/>
      <c r="D46" s="117"/>
      <c r="E46" s="118"/>
      <c r="H46" s="119"/>
      <c r="I46" s="120"/>
      <c r="K46" s="120"/>
      <c r="L46" s="118"/>
      <c r="M46" s="117"/>
    </row>
    <row r="47" spans="1:22" ht="15.75" customHeight="1">
      <c r="B47" s="391"/>
      <c r="C47" s="116"/>
      <c r="D47" s="117"/>
      <c r="E47" s="118"/>
      <c r="H47" s="119"/>
      <c r="I47" s="120"/>
      <c r="K47" s="120"/>
      <c r="L47" s="118"/>
      <c r="M47" s="117"/>
    </row>
    <row r="48" spans="1:22" ht="15.75" customHeight="1">
      <c r="B48" s="391"/>
      <c r="C48" s="116"/>
      <c r="D48" s="117"/>
      <c r="E48" s="118"/>
      <c r="H48" s="119"/>
      <c r="I48" s="120"/>
      <c r="K48" s="120"/>
      <c r="L48" s="118"/>
      <c r="M48" s="117"/>
    </row>
    <row r="49" spans="2:13" ht="15.75" customHeight="1">
      <c r="B49" s="391"/>
      <c r="C49" s="116"/>
      <c r="D49" s="117"/>
      <c r="E49" s="118"/>
      <c r="H49" s="119"/>
      <c r="I49" s="120"/>
      <c r="K49" s="120"/>
      <c r="L49" s="118"/>
      <c r="M49" s="117"/>
    </row>
    <row r="50" spans="2:13" ht="15.75" customHeight="1">
      <c r="B50" s="391"/>
      <c r="C50" s="116"/>
      <c r="D50" s="117"/>
      <c r="E50" s="118"/>
      <c r="H50" s="119"/>
      <c r="I50" s="120"/>
      <c r="K50" s="120"/>
      <c r="L50" s="118"/>
      <c r="M50" s="117"/>
    </row>
    <row r="51" spans="2:13" ht="15.75" customHeight="1">
      <c r="B51" s="391"/>
      <c r="C51" s="116"/>
      <c r="D51" s="117"/>
      <c r="E51" s="118"/>
      <c r="H51" s="119"/>
      <c r="I51" s="120"/>
      <c r="K51" s="120"/>
      <c r="L51" s="118"/>
      <c r="M51" s="117"/>
    </row>
    <row r="52" spans="2:13" ht="15.75" customHeight="1">
      <c r="B52" s="391"/>
      <c r="C52" s="116"/>
      <c r="D52" s="117"/>
      <c r="E52" s="118"/>
      <c r="H52" s="119"/>
      <c r="I52" s="120"/>
      <c r="K52" s="120"/>
      <c r="L52" s="118"/>
      <c r="M52" s="117"/>
    </row>
    <row r="53" spans="2:13" ht="15.75" customHeight="1">
      <c r="B53" s="391"/>
      <c r="C53" s="116"/>
      <c r="D53" s="117"/>
      <c r="E53" s="118"/>
      <c r="H53" s="119"/>
      <c r="I53" s="120"/>
      <c r="K53" s="120"/>
      <c r="L53" s="118"/>
      <c r="M53" s="117"/>
    </row>
    <row r="54" spans="2:13" ht="15.75" customHeight="1">
      <c r="B54" s="391"/>
      <c r="C54" s="116"/>
      <c r="D54" s="117"/>
      <c r="E54" s="118"/>
      <c r="H54" s="119"/>
      <c r="I54" s="120"/>
      <c r="K54" s="120"/>
      <c r="L54" s="118"/>
      <c r="M54" s="117"/>
    </row>
    <row r="55" spans="2:13" ht="15.75" customHeight="1">
      <c r="B55" s="240"/>
      <c r="C55" s="504" t="s">
        <v>1170</v>
      </c>
      <c r="D55" s="505"/>
      <c r="E55" s="118"/>
      <c r="H55" s="119"/>
      <c r="I55" s="120"/>
      <c r="K55" s="120"/>
      <c r="L55" s="118"/>
      <c r="M55" s="117"/>
    </row>
    <row r="56" spans="2:13" ht="15.75" customHeight="1">
      <c r="B56" s="506"/>
      <c r="C56" s="950" t="s">
        <v>1171</v>
      </c>
      <c r="D56" s="951"/>
      <c r="E56" s="118"/>
      <c r="H56" s="119"/>
      <c r="I56" s="120"/>
      <c r="K56" s="120"/>
      <c r="L56" s="118"/>
      <c r="M56" s="117"/>
    </row>
    <row r="57" spans="2:13" ht="15.75" customHeight="1">
      <c r="B57" s="391"/>
      <c r="C57" s="116"/>
      <c r="D57" s="117"/>
      <c r="E57" s="118"/>
      <c r="H57" s="119"/>
      <c r="I57" s="120"/>
      <c r="K57" s="120"/>
      <c r="L57" s="118"/>
      <c r="M57" s="117"/>
    </row>
    <row r="58" spans="2:13" ht="15.75" customHeight="1">
      <c r="B58" s="391"/>
      <c r="C58" s="116"/>
      <c r="D58" s="117"/>
      <c r="E58" s="118"/>
      <c r="H58" s="119"/>
      <c r="I58" s="120"/>
      <c r="K58" s="120"/>
      <c r="L58" s="118"/>
      <c r="M58" s="117"/>
    </row>
    <row r="59" spans="2:13" ht="15.75" customHeight="1">
      <c r="B59" s="391"/>
      <c r="C59" s="116"/>
      <c r="D59" s="117"/>
      <c r="E59" s="118"/>
      <c r="H59" s="119"/>
      <c r="I59" s="120"/>
      <c r="K59" s="120"/>
      <c r="L59" s="118"/>
      <c r="M59" s="117"/>
    </row>
    <row r="60" spans="2:13" ht="15.75" customHeight="1">
      <c r="B60" s="391"/>
      <c r="C60" s="116"/>
      <c r="D60" s="117"/>
      <c r="E60" s="118"/>
      <c r="H60" s="119"/>
      <c r="I60" s="120"/>
      <c r="K60" s="120"/>
      <c r="L60" s="118"/>
      <c r="M60" s="117"/>
    </row>
    <row r="61" spans="2:13" ht="15.75" customHeight="1">
      <c r="B61" s="391"/>
      <c r="C61" s="116"/>
      <c r="D61" s="117"/>
      <c r="E61" s="118"/>
      <c r="H61" s="119"/>
      <c r="I61" s="120"/>
      <c r="K61" s="120"/>
      <c r="L61" s="118"/>
      <c r="M61" s="117"/>
    </row>
    <row r="62" spans="2:13" ht="15.75" customHeight="1">
      <c r="B62" s="391"/>
      <c r="C62" s="116"/>
      <c r="D62" s="117"/>
      <c r="E62" s="118"/>
      <c r="H62" s="119"/>
      <c r="I62" s="120"/>
      <c r="K62" s="120"/>
      <c r="L62" s="118"/>
      <c r="M62" s="117"/>
    </row>
    <row r="63" spans="2:13" ht="15.75" customHeight="1">
      <c r="B63" s="391"/>
      <c r="C63" s="116"/>
      <c r="D63" s="117"/>
      <c r="E63" s="118"/>
      <c r="H63" s="119"/>
      <c r="I63" s="120"/>
      <c r="K63" s="120"/>
      <c r="L63" s="118"/>
      <c r="M63" s="117"/>
    </row>
    <row r="64" spans="2:13" ht="15.75" customHeight="1">
      <c r="B64" s="391"/>
      <c r="C64" s="116"/>
      <c r="D64" s="117"/>
      <c r="E64" s="118"/>
      <c r="H64" s="119"/>
      <c r="I64" s="120"/>
      <c r="K64" s="120"/>
      <c r="L64" s="118"/>
      <c r="M64" s="117"/>
    </row>
    <row r="65" spans="2:13" ht="15.75" customHeight="1">
      <c r="B65" s="391"/>
      <c r="C65" s="116"/>
      <c r="D65" s="117"/>
      <c r="E65" s="118"/>
      <c r="H65" s="119"/>
      <c r="I65" s="120"/>
      <c r="K65" s="120"/>
      <c r="L65" s="118"/>
      <c r="M65" s="117"/>
    </row>
    <row r="66" spans="2:13" ht="15.75" customHeight="1">
      <c r="B66" s="391"/>
      <c r="C66" s="116"/>
      <c r="D66" s="117"/>
      <c r="E66" s="118"/>
      <c r="H66" s="119"/>
      <c r="I66" s="120"/>
      <c r="K66" s="120"/>
      <c r="L66" s="118"/>
      <c r="M66" s="117"/>
    </row>
    <row r="67" spans="2:13" ht="15.75" customHeight="1">
      <c r="B67" s="391"/>
      <c r="C67" s="116"/>
      <c r="D67" s="117"/>
      <c r="E67" s="118"/>
      <c r="H67" s="119"/>
      <c r="I67" s="120"/>
      <c r="K67" s="120"/>
      <c r="L67" s="118"/>
      <c r="M67" s="117"/>
    </row>
    <row r="68" spans="2:13" ht="15.75" customHeight="1">
      <c r="B68" s="391"/>
      <c r="C68" s="116"/>
      <c r="D68" s="117"/>
      <c r="E68" s="118"/>
      <c r="H68" s="119"/>
      <c r="I68" s="120"/>
      <c r="K68" s="120"/>
      <c r="L68" s="118"/>
      <c r="M68" s="117"/>
    </row>
    <row r="69" spans="2:13" ht="15.75" customHeight="1">
      <c r="B69" s="391"/>
      <c r="C69" s="116"/>
      <c r="D69" s="117"/>
      <c r="E69" s="118"/>
      <c r="H69" s="119"/>
      <c r="I69" s="120"/>
      <c r="K69" s="120"/>
      <c r="L69" s="118"/>
      <c r="M69" s="117"/>
    </row>
    <row r="70" spans="2:13" ht="15.75" customHeight="1">
      <c r="B70" s="391"/>
      <c r="C70" s="116"/>
      <c r="D70" s="117"/>
      <c r="E70" s="118"/>
      <c r="H70" s="119"/>
      <c r="I70" s="120"/>
      <c r="K70" s="120"/>
      <c r="L70" s="118"/>
      <c r="M70" s="117"/>
    </row>
    <row r="71" spans="2:13" ht="15.75" customHeight="1">
      <c r="B71" s="391"/>
      <c r="C71" s="116"/>
      <c r="D71" s="117"/>
      <c r="E71" s="118"/>
      <c r="H71" s="119"/>
      <c r="I71" s="120"/>
      <c r="K71" s="120"/>
      <c r="L71" s="118"/>
      <c r="M71" s="117"/>
    </row>
    <row r="72" spans="2:13" ht="15.75" customHeight="1">
      <c r="B72" s="391"/>
      <c r="C72" s="116"/>
      <c r="D72" s="117"/>
      <c r="E72" s="118"/>
      <c r="H72" s="119"/>
      <c r="I72" s="120"/>
      <c r="K72" s="120"/>
      <c r="L72" s="118"/>
      <c r="M72" s="117"/>
    </row>
    <row r="73" spans="2:13" ht="15.75" customHeight="1">
      <c r="B73" s="391"/>
      <c r="C73" s="116"/>
      <c r="D73" s="117"/>
      <c r="E73" s="118"/>
      <c r="H73" s="119"/>
      <c r="I73" s="120"/>
      <c r="K73" s="120"/>
      <c r="L73" s="118"/>
      <c r="M73" s="117"/>
    </row>
    <row r="74" spans="2:13" ht="15.75" customHeight="1">
      <c r="B74" s="391"/>
      <c r="C74" s="116"/>
      <c r="D74" s="117"/>
      <c r="E74" s="118"/>
      <c r="H74" s="119"/>
      <c r="I74" s="120"/>
      <c r="K74" s="120"/>
      <c r="L74" s="118"/>
      <c r="M74" s="117"/>
    </row>
    <row r="75" spans="2:13" ht="15.75" customHeight="1">
      <c r="B75" s="391"/>
      <c r="C75" s="116"/>
      <c r="D75" s="117"/>
      <c r="E75" s="118"/>
      <c r="H75" s="119"/>
      <c r="I75" s="120"/>
      <c r="K75" s="120"/>
      <c r="L75" s="118"/>
      <c r="M75" s="117"/>
    </row>
    <row r="76" spans="2:13" ht="15.75" customHeight="1">
      <c r="B76" s="391"/>
      <c r="C76" s="116"/>
      <c r="D76" s="117"/>
      <c r="E76" s="118"/>
      <c r="H76" s="119"/>
      <c r="I76" s="120"/>
      <c r="K76" s="120"/>
      <c r="L76" s="118"/>
      <c r="M76" s="117"/>
    </row>
    <row r="77" spans="2:13" ht="15.75" customHeight="1">
      <c r="B77" s="391"/>
      <c r="C77" s="116"/>
      <c r="D77" s="117"/>
      <c r="E77" s="118"/>
      <c r="H77" s="119"/>
      <c r="I77" s="120"/>
      <c r="K77" s="120"/>
      <c r="L77" s="118"/>
      <c r="M77" s="117"/>
    </row>
    <row r="78" spans="2:13" ht="15.75" customHeight="1">
      <c r="B78" s="391"/>
      <c r="C78" s="116"/>
      <c r="D78" s="117"/>
      <c r="E78" s="118"/>
      <c r="H78" s="119"/>
      <c r="I78" s="120"/>
      <c r="K78" s="120"/>
      <c r="L78" s="118"/>
      <c r="M78" s="117"/>
    </row>
    <row r="79" spans="2:13" ht="15.75" customHeight="1">
      <c r="B79" s="391"/>
      <c r="C79" s="116"/>
      <c r="D79" s="117"/>
      <c r="E79" s="118"/>
      <c r="H79" s="119"/>
      <c r="I79" s="120"/>
      <c r="K79" s="120"/>
      <c r="L79" s="118"/>
      <c r="M79" s="117"/>
    </row>
    <row r="80" spans="2:13" ht="15.75" customHeight="1">
      <c r="B80" s="391"/>
      <c r="C80" s="116"/>
      <c r="D80" s="117"/>
      <c r="E80" s="118"/>
      <c r="H80" s="119"/>
      <c r="I80" s="120"/>
      <c r="K80" s="120"/>
      <c r="L80" s="118"/>
      <c r="M80" s="117"/>
    </row>
    <row r="81" spans="2:13" ht="15.75" customHeight="1">
      <c r="B81" s="391"/>
      <c r="C81" s="116"/>
      <c r="D81" s="117"/>
      <c r="E81" s="118"/>
      <c r="H81" s="119"/>
      <c r="I81" s="120"/>
      <c r="K81" s="120"/>
      <c r="L81" s="118"/>
      <c r="M81" s="117"/>
    </row>
    <row r="82" spans="2:13" ht="15.75" customHeight="1">
      <c r="B82" s="391"/>
      <c r="C82" s="116"/>
      <c r="D82" s="117"/>
      <c r="E82" s="118"/>
      <c r="H82" s="119"/>
      <c r="I82" s="120"/>
      <c r="K82" s="120"/>
      <c r="L82" s="118"/>
      <c r="M82" s="117"/>
    </row>
    <row r="83" spans="2:13" ht="15.75" customHeight="1">
      <c r="B83" s="391"/>
      <c r="C83" s="116"/>
      <c r="D83" s="117"/>
      <c r="E83" s="118"/>
      <c r="H83" s="119"/>
      <c r="I83" s="120"/>
      <c r="K83" s="120"/>
      <c r="L83" s="118"/>
      <c r="M83" s="117"/>
    </row>
    <row r="84" spans="2:13" ht="15.75" customHeight="1">
      <c r="B84" s="391"/>
      <c r="C84" s="116"/>
      <c r="D84" s="117"/>
      <c r="E84" s="118"/>
      <c r="H84" s="119"/>
      <c r="I84" s="120"/>
      <c r="K84" s="120"/>
      <c r="L84" s="118"/>
      <c r="M84" s="117"/>
    </row>
    <row r="85" spans="2:13" ht="15.75" customHeight="1">
      <c r="B85" s="391"/>
      <c r="C85" s="116"/>
      <c r="D85" s="117"/>
      <c r="E85" s="118"/>
      <c r="H85" s="119"/>
      <c r="I85" s="120"/>
      <c r="K85" s="120"/>
      <c r="L85" s="118"/>
      <c r="M85" s="117"/>
    </row>
    <row r="86" spans="2:13" ht="15.75" customHeight="1">
      <c r="B86" s="391"/>
      <c r="C86" s="116"/>
      <c r="D86" s="117"/>
      <c r="E86" s="118"/>
      <c r="H86" s="119"/>
      <c r="I86" s="120"/>
      <c r="K86" s="120"/>
      <c r="L86" s="118"/>
      <c r="M86" s="117"/>
    </row>
    <row r="87" spans="2:13" ht="15.75" customHeight="1">
      <c r="B87" s="391"/>
      <c r="C87" s="116"/>
      <c r="D87" s="117"/>
      <c r="E87" s="118"/>
      <c r="H87" s="119"/>
      <c r="I87" s="120"/>
      <c r="K87" s="120"/>
      <c r="L87" s="118"/>
      <c r="M87" s="117"/>
    </row>
    <row r="88" spans="2:13" ht="15.75" customHeight="1">
      <c r="B88" s="391"/>
      <c r="C88" s="116"/>
      <c r="D88" s="117"/>
      <c r="E88" s="118"/>
      <c r="H88" s="119"/>
      <c r="I88" s="120"/>
      <c r="K88" s="120"/>
      <c r="L88" s="118"/>
      <c r="M88" s="117"/>
    </row>
    <row r="89" spans="2:13" ht="15.75" customHeight="1">
      <c r="B89" s="391"/>
      <c r="C89" s="116"/>
      <c r="D89" s="117"/>
      <c r="E89" s="118"/>
      <c r="H89" s="119"/>
      <c r="I89" s="120"/>
      <c r="K89" s="120"/>
      <c r="L89" s="118"/>
      <c r="M89" s="117"/>
    </row>
    <row r="90" spans="2:13" ht="15.75" customHeight="1">
      <c r="B90" s="391"/>
      <c r="C90" s="116"/>
      <c r="D90" s="117"/>
      <c r="E90" s="118"/>
      <c r="H90" s="119"/>
      <c r="I90" s="120"/>
      <c r="K90" s="120"/>
      <c r="L90" s="118"/>
      <c r="M90" s="117"/>
    </row>
    <row r="91" spans="2:13" ht="15.75" customHeight="1">
      <c r="B91" s="391"/>
      <c r="C91" s="116"/>
      <c r="D91" s="117"/>
      <c r="E91" s="118"/>
      <c r="H91" s="119"/>
      <c r="I91" s="120"/>
      <c r="K91" s="120"/>
      <c r="L91" s="118"/>
      <c r="M91" s="117"/>
    </row>
    <row r="92" spans="2:13" ht="15.75" customHeight="1">
      <c r="B92" s="391"/>
      <c r="C92" s="116"/>
      <c r="D92" s="117"/>
      <c r="E92" s="118"/>
      <c r="H92" s="119"/>
      <c r="I92" s="120"/>
      <c r="K92" s="120"/>
      <c r="L92" s="118"/>
      <c r="M92" s="117"/>
    </row>
    <row r="93" spans="2:13" ht="15.75" customHeight="1">
      <c r="B93" s="391"/>
      <c r="C93" s="116"/>
      <c r="D93" s="117"/>
      <c r="E93" s="118"/>
      <c r="H93" s="119"/>
      <c r="I93" s="120"/>
      <c r="K93" s="120"/>
      <c r="L93" s="118"/>
      <c r="M93" s="117"/>
    </row>
    <row r="94" spans="2:13" ht="15.75" customHeight="1">
      <c r="B94" s="391"/>
      <c r="C94" s="116"/>
      <c r="D94" s="117"/>
      <c r="E94" s="118"/>
      <c r="H94" s="119"/>
      <c r="I94" s="120"/>
      <c r="K94" s="120"/>
      <c r="L94" s="118"/>
      <c r="M94" s="117"/>
    </row>
    <row r="95" spans="2:13" ht="15.75" customHeight="1">
      <c r="B95" s="391"/>
      <c r="C95" s="116"/>
      <c r="D95" s="117"/>
      <c r="E95" s="118"/>
      <c r="H95" s="119"/>
      <c r="I95" s="120"/>
      <c r="K95" s="120"/>
      <c r="L95" s="118"/>
      <c r="M95" s="117"/>
    </row>
    <row r="96" spans="2:13" ht="15.75" customHeight="1">
      <c r="B96" s="391"/>
      <c r="C96" s="116"/>
      <c r="D96" s="117"/>
      <c r="E96" s="118"/>
      <c r="H96" s="119"/>
      <c r="I96" s="120"/>
      <c r="K96" s="120"/>
      <c r="L96" s="118"/>
      <c r="M96" s="117"/>
    </row>
    <row r="97" spans="2:13" ht="15.75" customHeight="1">
      <c r="B97" s="391"/>
      <c r="C97" s="116"/>
      <c r="D97" s="117"/>
      <c r="E97" s="118"/>
      <c r="H97" s="119"/>
      <c r="I97" s="120"/>
      <c r="K97" s="120"/>
      <c r="L97" s="118"/>
      <c r="M97" s="117"/>
    </row>
    <row r="98" spans="2:13" ht="15.75" customHeight="1">
      <c r="B98" s="391"/>
      <c r="C98" s="116"/>
      <c r="D98" s="117"/>
      <c r="E98" s="118"/>
      <c r="H98" s="119"/>
      <c r="I98" s="120"/>
      <c r="K98" s="120"/>
      <c r="L98" s="118"/>
      <c r="M98" s="117"/>
    </row>
    <row r="99" spans="2:13" ht="15.75" customHeight="1">
      <c r="B99" s="391"/>
      <c r="C99" s="116"/>
      <c r="D99" s="117"/>
      <c r="E99" s="118"/>
      <c r="H99" s="119"/>
      <c r="I99" s="120"/>
      <c r="K99" s="120"/>
      <c r="L99" s="118"/>
      <c r="M99" s="117"/>
    </row>
    <row r="100" spans="2:13" ht="15.75" customHeight="1">
      <c r="B100" s="391"/>
      <c r="C100" s="116"/>
      <c r="D100" s="117"/>
      <c r="E100" s="118"/>
      <c r="H100" s="119"/>
      <c r="I100" s="120"/>
      <c r="K100" s="120"/>
      <c r="L100" s="118"/>
      <c r="M100" s="117"/>
    </row>
    <row r="101" spans="2:13" ht="15.75" customHeight="1">
      <c r="B101" s="391"/>
      <c r="C101" s="116"/>
      <c r="D101" s="117"/>
      <c r="E101" s="118"/>
      <c r="H101" s="119"/>
      <c r="I101" s="120"/>
      <c r="K101" s="120"/>
      <c r="L101" s="118"/>
      <c r="M101" s="117"/>
    </row>
    <row r="102" spans="2:13" ht="15.75" customHeight="1">
      <c r="B102" s="391"/>
      <c r="C102" s="116"/>
      <c r="D102" s="117"/>
      <c r="E102" s="118"/>
      <c r="H102" s="119"/>
      <c r="I102" s="120"/>
      <c r="K102" s="120"/>
      <c r="L102" s="118"/>
      <c r="M102" s="117"/>
    </row>
    <row r="103" spans="2:13" ht="15.75" customHeight="1">
      <c r="B103" s="391"/>
      <c r="C103" s="116"/>
      <c r="D103" s="117"/>
      <c r="E103" s="118"/>
      <c r="H103" s="119"/>
      <c r="I103" s="120"/>
      <c r="K103" s="120"/>
      <c r="L103" s="118"/>
      <c r="M103" s="117"/>
    </row>
    <row r="104" spans="2:13" ht="15.75" customHeight="1">
      <c r="B104" s="391"/>
      <c r="C104" s="116"/>
      <c r="D104" s="117"/>
      <c r="E104" s="118"/>
      <c r="H104" s="119"/>
      <c r="I104" s="120"/>
      <c r="K104" s="120"/>
      <c r="L104" s="118"/>
      <c r="M104" s="117"/>
    </row>
    <row r="105" spans="2:13" ht="15.75" customHeight="1">
      <c r="B105" s="391"/>
      <c r="C105" s="116"/>
      <c r="D105" s="117"/>
      <c r="E105" s="118"/>
      <c r="H105" s="119"/>
      <c r="I105" s="120"/>
      <c r="K105" s="120"/>
      <c r="L105" s="118"/>
      <c r="M105" s="117"/>
    </row>
    <row r="106" spans="2:13" ht="15.75" customHeight="1">
      <c r="B106" s="391"/>
      <c r="C106" s="116"/>
      <c r="D106" s="117"/>
      <c r="E106" s="118"/>
      <c r="H106" s="119"/>
      <c r="I106" s="120"/>
      <c r="K106" s="120"/>
      <c r="L106" s="118"/>
      <c r="M106" s="117"/>
    </row>
    <row r="107" spans="2:13" ht="15.75" customHeight="1">
      <c r="B107" s="391"/>
      <c r="C107" s="116"/>
      <c r="D107" s="117"/>
      <c r="E107" s="118"/>
      <c r="H107" s="119"/>
      <c r="I107" s="120"/>
      <c r="K107" s="120"/>
      <c r="L107" s="118"/>
      <c r="M107" s="117"/>
    </row>
    <row r="108" spans="2:13" ht="15.75" customHeight="1">
      <c r="B108" s="391"/>
      <c r="C108" s="116"/>
      <c r="D108" s="117"/>
      <c r="E108" s="118"/>
      <c r="H108" s="119"/>
      <c r="I108" s="120"/>
      <c r="K108" s="120"/>
      <c r="L108" s="118"/>
      <c r="M108" s="117"/>
    </row>
    <row r="109" spans="2:13" ht="15.75" customHeight="1">
      <c r="B109" s="391"/>
      <c r="C109" s="116"/>
      <c r="D109" s="117"/>
      <c r="E109" s="118"/>
      <c r="H109" s="119"/>
      <c r="I109" s="120"/>
      <c r="K109" s="120"/>
      <c r="L109" s="118"/>
      <c r="M109" s="117"/>
    </row>
    <row r="110" spans="2:13" ht="15.75" customHeight="1">
      <c r="B110" s="391"/>
      <c r="C110" s="116"/>
      <c r="D110" s="117"/>
      <c r="E110" s="118"/>
      <c r="H110" s="119"/>
      <c r="I110" s="120"/>
      <c r="K110" s="120"/>
      <c r="L110" s="118"/>
      <c r="M110" s="117"/>
    </row>
    <row r="111" spans="2:13" ht="15.75" customHeight="1">
      <c r="B111" s="391"/>
      <c r="C111" s="116"/>
      <c r="D111" s="117"/>
      <c r="E111" s="118"/>
      <c r="H111" s="119"/>
      <c r="I111" s="120"/>
      <c r="K111" s="120"/>
      <c r="L111" s="118"/>
      <c r="M111" s="117"/>
    </row>
    <row r="112" spans="2:13" ht="15.75" customHeight="1">
      <c r="B112" s="391"/>
      <c r="C112" s="116"/>
      <c r="D112" s="117"/>
      <c r="E112" s="118"/>
      <c r="H112" s="119"/>
      <c r="I112" s="120"/>
      <c r="K112" s="120"/>
      <c r="L112" s="118"/>
      <c r="M112" s="117"/>
    </row>
    <row r="113" spans="2:13" ht="15.75" customHeight="1">
      <c r="B113" s="391"/>
      <c r="C113" s="116"/>
      <c r="D113" s="117"/>
      <c r="E113" s="118"/>
      <c r="H113" s="119"/>
      <c r="I113" s="120"/>
      <c r="K113" s="120"/>
      <c r="L113" s="118"/>
      <c r="M113" s="117"/>
    </row>
    <row r="114" spans="2:13" ht="15.75" customHeight="1">
      <c r="B114" s="391"/>
      <c r="C114" s="116"/>
      <c r="D114" s="117"/>
      <c r="E114" s="118"/>
      <c r="H114" s="119"/>
      <c r="I114" s="120"/>
      <c r="K114" s="120"/>
      <c r="L114" s="118"/>
      <c r="M114" s="117"/>
    </row>
    <row r="115" spans="2:13" ht="15.75" customHeight="1">
      <c r="B115" s="391"/>
      <c r="C115" s="116"/>
      <c r="D115" s="117"/>
      <c r="E115" s="118"/>
      <c r="H115" s="119"/>
      <c r="I115" s="120"/>
      <c r="K115" s="120"/>
      <c r="L115" s="118"/>
      <c r="M115" s="117"/>
    </row>
    <row r="116" spans="2:13" ht="15.75" customHeight="1">
      <c r="B116" s="391"/>
      <c r="C116" s="116"/>
      <c r="D116" s="117"/>
      <c r="E116" s="118"/>
      <c r="H116" s="119"/>
      <c r="I116" s="120"/>
      <c r="K116" s="120"/>
      <c r="L116" s="118"/>
      <c r="M116" s="117"/>
    </row>
    <row r="117" spans="2:13" ht="15.75" customHeight="1">
      <c r="B117" s="391"/>
      <c r="C117" s="116"/>
      <c r="D117" s="117"/>
      <c r="E117" s="118"/>
      <c r="H117" s="119"/>
      <c r="I117" s="120"/>
      <c r="K117" s="120"/>
      <c r="L117" s="118"/>
      <c r="M117" s="117"/>
    </row>
    <row r="118" spans="2:13" ht="15.75" customHeight="1">
      <c r="B118" s="391"/>
      <c r="C118" s="116"/>
      <c r="D118" s="117"/>
      <c r="E118" s="118"/>
      <c r="H118" s="119"/>
      <c r="I118" s="120"/>
      <c r="K118" s="120"/>
      <c r="L118" s="118"/>
      <c r="M118" s="117"/>
    </row>
    <row r="119" spans="2:13" ht="15.75" customHeight="1">
      <c r="B119" s="391"/>
      <c r="C119" s="116"/>
      <c r="D119" s="117"/>
      <c r="E119" s="118"/>
      <c r="H119" s="119"/>
      <c r="I119" s="120"/>
      <c r="K119" s="120"/>
      <c r="L119" s="118"/>
      <c r="M119" s="117"/>
    </row>
    <row r="120" spans="2:13" ht="15.75" customHeight="1">
      <c r="B120" s="391"/>
      <c r="C120" s="116"/>
      <c r="D120" s="117"/>
      <c r="E120" s="118"/>
      <c r="H120" s="119"/>
      <c r="I120" s="120"/>
      <c r="K120" s="120"/>
      <c r="L120" s="118"/>
      <c r="M120" s="117"/>
    </row>
    <row r="121" spans="2:13" ht="15.75" customHeight="1">
      <c r="B121" s="391"/>
      <c r="C121" s="116"/>
      <c r="D121" s="117"/>
      <c r="E121" s="118"/>
      <c r="H121" s="119"/>
      <c r="I121" s="120"/>
      <c r="K121" s="120"/>
      <c r="L121" s="118"/>
      <c r="M121" s="117"/>
    </row>
    <row r="122" spans="2:13" ht="15.75" customHeight="1">
      <c r="B122" s="391"/>
      <c r="C122" s="116"/>
      <c r="D122" s="117"/>
      <c r="E122" s="118"/>
      <c r="H122" s="119"/>
      <c r="I122" s="120"/>
      <c r="K122" s="120"/>
      <c r="L122" s="118"/>
      <c r="M122" s="117"/>
    </row>
    <row r="123" spans="2:13" ht="15.75" customHeight="1">
      <c r="B123" s="391"/>
      <c r="C123" s="116"/>
      <c r="D123" s="117"/>
      <c r="E123" s="118"/>
      <c r="H123" s="119"/>
      <c r="I123" s="120"/>
      <c r="K123" s="120"/>
      <c r="L123" s="118"/>
      <c r="M123" s="117"/>
    </row>
    <row r="124" spans="2:13" ht="15.75" customHeight="1">
      <c r="B124" s="391"/>
      <c r="C124" s="116"/>
      <c r="D124" s="117"/>
      <c r="E124" s="118"/>
      <c r="H124" s="119"/>
      <c r="I124" s="120"/>
      <c r="K124" s="120"/>
      <c r="L124" s="118"/>
      <c r="M124" s="117"/>
    </row>
    <row r="125" spans="2:13" ht="15.75" customHeight="1">
      <c r="B125" s="391"/>
      <c r="C125" s="116"/>
      <c r="D125" s="117"/>
      <c r="E125" s="118"/>
      <c r="H125" s="119"/>
      <c r="I125" s="120"/>
      <c r="K125" s="120"/>
      <c r="L125" s="118"/>
      <c r="M125" s="117"/>
    </row>
    <row r="126" spans="2:13" ht="15.75" customHeight="1">
      <c r="B126" s="391"/>
      <c r="C126" s="116"/>
      <c r="D126" s="117"/>
      <c r="E126" s="118"/>
      <c r="H126" s="119"/>
      <c r="I126" s="120"/>
      <c r="K126" s="120"/>
      <c r="L126" s="118"/>
      <c r="M126" s="117"/>
    </row>
    <row r="127" spans="2:13" ht="15.75" customHeight="1">
      <c r="B127" s="391"/>
      <c r="C127" s="116"/>
      <c r="D127" s="117"/>
      <c r="E127" s="118"/>
      <c r="H127" s="119"/>
      <c r="I127" s="120"/>
      <c r="K127" s="120"/>
      <c r="L127" s="118"/>
      <c r="M127" s="117"/>
    </row>
    <row r="128" spans="2:13" ht="15.75" customHeight="1">
      <c r="B128" s="391"/>
      <c r="C128" s="116"/>
      <c r="D128" s="117"/>
      <c r="E128" s="118"/>
      <c r="H128" s="119"/>
      <c r="I128" s="120"/>
      <c r="K128" s="120"/>
      <c r="L128" s="118"/>
      <c r="M128" s="117"/>
    </row>
    <row r="129" spans="2:13" ht="15.75" customHeight="1">
      <c r="B129" s="391"/>
      <c r="C129" s="116"/>
      <c r="D129" s="117"/>
      <c r="E129" s="118"/>
      <c r="H129" s="119"/>
      <c r="I129" s="120"/>
      <c r="K129" s="120"/>
      <c r="L129" s="118"/>
      <c r="M129" s="117"/>
    </row>
    <row r="130" spans="2:13" ht="15.75" customHeight="1">
      <c r="B130" s="391"/>
      <c r="C130" s="116"/>
      <c r="D130" s="117"/>
      <c r="E130" s="118"/>
      <c r="H130" s="119"/>
      <c r="I130" s="120"/>
      <c r="K130" s="120"/>
      <c r="L130" s="118"/>
      <c r="M130" s="117"/>
    </row>
    <row r="131" spans="2:13" ht="15.75" customHeight="1">
      <c r="B131" s="391"/>
      <c r="C131" s="116"/>
      <c r="D131" s="117"/>
      <c r="E131" s="118"/>
      <c r="H131" s="119"/>
      <c r="I131" s="120"/>
      <c r="K131" s="120"/>
      <c r="L131" s="118"/>
      <c r="M131" s="117"/>
    </row>
    <row r="132" spans="2:13" ht="15.75" customHeight="1">
      <c r="B132" s="391"/>
      <c r="C132" s="116"/>
      <c r="D132" s="117"/>
      <c r="E132" s="118"/>
      <c r="H132" s="119"/>
      <c r="I132" s="120"/>
      <c r="K132" s="120"/>
      <c r="L132" s="118"/>
      <c r="M132" s="117"/>
    </row>
    <row r="133" spans="2:13" ht="15.75" customHeight="1">
      <c r="B133" s="391"/>
      <c r="C133" s="116"/>
      <c r="D133" s="117"/>
      <c r="E133" s="118"/>
      <c r="H133" s="119"/>
      <c r="I133" s="120"/>
      <c r="K133" s="120"/>
      <c r="L133" s="118"/>
      <c r="M133" s="117"/>
    </row>
    <row r="134" spans="2:13" ht="15.75" customHeight="1">
      <c r="B134" s="391"/>
      <c r="C134" s="116"/>
      <c r="D134" s="117"/>
      <c r="E134" s="118"/>
      <c r="H134" s="119"/>
      <c r="I134" s="120"/>
      <c r="K134" s="120"/>
      <c r="L134" s="118"/>
      <c r="M134" s="117"/>
    </row>
    <row r="135" spans="2:13" ht="15.75" customHeight="1">
      <c r="B135" s="391"/>
      <c r="C135" s="116"/>
      <c r="D135" s="117"/>
      <c r="E135" s="118"/>
      <c r="H135" s="119"/>
      <c r="I135" s="120"/>
      <c r="K135" s="120"/>
      <c r="L135" s="118"/>
      <c r="M135" s="117"/>
    </row>
    <row r="136" spans="2:13" ht="15.75" customHeight="1">
      <c r="B136" s="391"/>
      <c r="C136" s="116"/>
      <c r="D136" s="117"/>
      <c r="E136" s="118"/>
      <c r="H136" s="119"/>
      <c r="I136" s="120"/>
      <c r="K136" s="120"/>
      <c r="L136" s="118"/>
      <c r="M136" s="117"/>
    </row>
    <row r="137" spans="2:13" ht="15.75" customHeight="1">
      <c r="B137" s="391"/>
      <c r="C137" s="116"/>
      <c r="D137" s="117"/>
      <c r="E137" s="118"/>
      <c r="H137" s="119"/>
      <c r="I137" s="120"/>
      <c r="K137" s="120"/>
      <c r="L137" s="118"/>
      <c r="M137" s="117"/>
    </row>
    <row r="138" spans="2:13" ht="15.75" customHeight="1">
      <c r="B138" s="391"/>
      <c r="C138" s="116"/>
      <c r="D138" s="117"/>
      <c r="E138" s="118"/>
      <c r="H138" s="119"/>
      <c r="I138" s="120"/>
      <c r="K138" s="120"/>
      <c r="L138" s="118"/>
      <c r="M138" s="117"/>
    </row>
    <row r="139" spans="2:13" ht="15.75" customHeight="1">
      <c r="B139" s="391"/>
      <c r="C139" s="116"/>
      <c r="D139" s="117"/>
      <c r="E139" s="118"/>
      <c r="H139" s="119"/>
      <c r="I139" s="120"/>
      <c r="K139" s="120"/>
      <c r="L139" s="118"/>
      <c r="M139" s="117"/>
    </row>
    <row r="140" spans="2:13" ht="15.75" customHeight="1">
      <c r="B140" s="391"/>
      <c r="C140" s="116"/>
      <c r="D140" s="117"/>
      <c r="E140" s="118"/>
      <c r="H140" s="119"/>
      <c r="I140" s="120"/>
      <c r="K140" s="120"/>
      <c r="L140" s="118"/>
      <c r="M140" s="117"/>
    </row>
    <row r="141" spans="2:13" ht="15.75" customHeight="1">
      <c r="B141" s="391"/>
      <c r="C141" s="116"/>
      <c r="D141" s="117"/>
      <c r="E141" s="118"/>
      <c r="H141" s="119"/>
      <c r="I141" s="120"/>
      <c r="K141" s="120"/>
      <c r="L141" s="118"/>
      <c r="M141" s="117"/>
    </row>
    <row r="142" spans="2:13" ht="15.75" customHeight="1">
      <c r="B142" s="391"/>
      <c r="C142" s="116"/>
      <c r="D142" s="117"/>
      <c r="E142" s="118"/>
      <c r="H142" s="119"/>
      <c r="I142" s="120"/>
      <c r="K142" s="120"/>
      <c r="L142" s="118"/>
      <c r="M142" s="117"/>
    </row>
    <row r="143" spans="2:13" ht="15.75" customHeight="1">
      <c r="B143" s="391"/>
      <c r="C143" s="116"/>
      <c r="D143" s="117"/>
      <c r="E143" s="118"/>
      <c r="H143" s="119"/>
      <c r="I143" s="120"/>
      <c r="K143" s="120"/>
      <c r="L143" s="118"/>
      <c r="M143" s="117"/>
    </row>
    <row r="144" spans="2:13" ht="15.75" customHeight="1">
      <c r="B144" s="391"/>
      <c r="C144" s="116"/>
      <c r="D144" s="117"/>
      <c r="E144" s="118"/>
      <c r="H144" s="119"/>
      <c r="I144" s="120"/>
      <c r="K144" s="120"/>
      <c r="L144" s="118"/>
      <c r="M144" s="117"/>
    </row>
    <row r="145" spans="2:13" ht="15.75" customHeight="1">
      <c r="B145" s="391"/>
      <c r="C145" s="116"/>
      <c r="D145" s="117"/>
      <c r="E145" s="118"/>
      <c r="H145" s="119"/>
      <c r="I145" s="120"/>
      <c r="K145" s="120"/>
      <c r="L145" s="118"/>
      <c r="M145" s="117"/>
    </row>
    <row r="146" spans="2:13" ht="15.75" customHeight="1">
      <c r="B146" s="391"/>
      <c r="C146" s="116"/>
      <c r="D146" s="117"/>
      <c r="E146" s="118"/>
      <c r="H146" s="119"/>
      <c r="I146" s="120"/>
      <c r="K146" s="120"/>
      <c r="L146" s="118"/>
      <c r="M146" s="117"/>
    </row>
    <row r="147" spans="2:13" ht="15.75" customHeight="1">
      <c r="B147" s="391"/>
      <c r="C147" s="116"/>
      <c r="D147" s="117"/>
      <c r="E147" s="118"/>
      <c r="H147" s="119"/>
      <c r="I147" s="120"/>
      <c r="K147" s="120"/>
      <c r="L147" s="118"/>
      <c r="M147" s="117"/>
    </row>
    <row r="148" spans="2:13" ht="15.75" customHeight="1">
      <c r="B148" s="391"/>
      <c r="C148" s="116"/>
      <c r="D148" s="117"/>
      <c r="E148" s="118"/>
      <c r="H148" s="119"/>
      <c r="I148" s="120"/>
      <c r="K148" s="120"/>
      <c r="L148" s="118"/>
      <c r="M148" s="117"/>
    </row>
    <row r="149" spans="2:13" ht="15.75" customHeight="1">
      <c r="B149" s="391"/>
      <c r="C149" s="116"/>
      <c r="D149" s="117"/>
      <c r="E149" s="118"/>
      <c r="H149" s="119"/>
      <c r="I149" s="120"/>
      <c r="K149" s="120"/>
      <c r="L149" s="118"/>
      <c r="M149" s="117"/>
    </row>
    <row r="150" spans="2:13" ht="15.75" customHeight="1">
      <c r="B150" s="391"/>
      <c r="C150" s="116"/>
      <c r="D150" s="117"/>
      <c r="E150" s="118"/>
      <c r="H150" s="119"/>
      <c r="I150" s="120"/>
      <c r="K150" s="120"/>
      <c r="L150" s="118"/>
      <c r="M150" s="117"/>
    </row>
    <row r="151" spans="2:13" ht="15.75" customHeight="1">
      <c r="B151" s="391"/>
      <c r="C151" s="116"/>
      <c r="D151" s="117"/>
      <c r="E151" s="118"/>
      <c r="H151" s="119"/>
      <c r="I151" s="120"/>
      <c r="K151" s="120"/>
      <c r="L151" s="118"/>
      <c r="M151" s="117"/>
    </row>
    <row r="152" spans="2:13" ht="15.75" customHeight="1">
      <c r="B152" s="391"/>
      <c r="C152" s="116"/>
      <c r="D152" s="117"/>
      <c r="E152" s="118"/>
      <c r="H152" s="119"/>
      <c r="I152" s="120"/>
      <c r="K152" s="120"/>
      <c r="L152" s="118"/>
      <c r="M152" s="117"/>
    </row>
    <row r="153" spans="2:13" ht="15.75" customHeight="1">
      <c r="B153" s="391"/>
      <c r="C153" s="116"/>
      <c r="D153" s="117"/>
      <c r="E153" s="118"/>
      <c r="H153" s="119"/>
      <c r="I153" s="120"/>
      <c r="K153" s="120"/>
      <c r="L153" s="118"/>
      <c r="M153" s="117"/>
    </row>
    <row r="154" spans="2:13" ht="15.75" customHeight="1">
      <c r="B154" s="391"/>
      <c r="C154" s="116"/>
      <c r="D154" s="117"/>
      <c r="E154" s="118"/>
      <c r="H154" s="119"/>
      <c r="I154" s="120"/>
      <c r="K154" s="120"/>
      <c r="L154" s="118"/>
      <c r="M154" s="117"/>
    </row>
    <row r="155" spans="2:13" ht="15.75" customHeight="1">
      <c r="B155" s="391"/>
      <c r="C155" s="116"/>
      <c r="D155" s="117"/>
      <c r="E155" s="118"/>
      <c r="H155" s="119"/>
      <c r="I155" s="120"/>
      <c r="K155" s="120"/>
      <c r="L155" s="118"/>
      <c r="M155" s="117"/>
    </row>
    <row r="156" spans="2:13" ht="15.75" customHeight="1">
      <c r="B156" s="391"/>
      <c r="C156" s="116"/>
      <c r="D156" s="117"/>
      <c r="E156" s="118"/>
      <c r="H156" s="119"/>
      <c r="I156" s="120"/>
      <c r="K156" s="120"/>
      <c r="L156" s="118"/>
      <c r="M156" s="117"/>
    </row>
    <row r="157" spans="2:13" ht="15.75" customHeight="1">
      <c r="B157" s="391"/>
      <c r="C157" s="116"/>
      <c r="D157" s="117"/>
      <c r="E157" s="118"/>
      <c r="H157" s="119"/>
      <c r="I157" s="120"/>
      <c r="K157" s="120"/>
      <c r="L157" s="118"/>
      <c r="M157" s="117"/>
    </row>
    <row r="158" spans="2:13" ht="15.75" customHeight="1">
      <c r="B158" s="391"/>
      <c r="C158" s="116"/>
      <c r="D158" s="117"/>
      <c r="E158" s="118"/>
      <c r="H158" s="119"/>
      <c r="I158" s="120"/>
      <c r="K158" s="120"/>
      <c r="L158" s="118"/>
      <c r="M158" s="117"/>
    </row>
    <row r="159" spans="2:13" ht="15.75" customHeight="1">
      <c r="B159" s="391"/>
      <c r="C159" s="116"/>
      <c r="D159" s="117"/>
      <c r="E159" s="118"/>
      <c r="H159" s="119"/>
      <c r="I159" s="120"/>
      <c r="K159" s="120"/>
      <c r="L159" s="118"/>
      <c r="M159" s="117"/>
    </row>
    <row r="160" spans="2:13" ht="15.75" customHeight="1">
      <c r="B160" s="391"/>
      <c r="C160" s="116"/>
      <c r="D160" s="117"/>
      <c r="E160" s="118"/>
      <c r="H160" s="119"/>
      <c r="I160" s="120"/>
      <c r="K160" s="120"/>
      <c r="L160" s="118"/>
      <c r="M160" s="117"/>
    </row>
    <row r="161" spans="2:13" ht="15.75" customHeight="1">
      <c r="B161" s="391"/>
      <c r="C161" s="116"/>
      <c r="D161" s="117"/>
      <c r="E161" s="118"/>
      <c r="H161" s="119"/>
      <c r="I161" s="120"/>
      <c r="K161" s="120"/>
      <c r="L161" s="118"/>
      <c r="M161" s="117"/>
    </row>
    <row r="162" spans="2:13" ht="15.75" customHeight="1">
      <c r="B162" s="391"/>
      <c r="C162" s="116"/>
      <c r="D162" s="117"/>
      <c r="E162" s="118"/>
      <c r="H162" s="119"/>
      <c r="I162" s="120"/>
      <c r="K162" s="120"/>
      <c r="L162" s="118"/>
      <c r="M162" s="117"/>
    </row>
    <row r="163" spans="2:13" ht="15.75" customHeight="1">
      <c r="B163" s="391"/>
      <c r="C163" s="116"/>
      <c r="D163" s="117"/>
      <c r="E163" s="118"/>
      <c r="H163" s="119"/>
      <c r="I163" s="120"/>
      <c r="K163" s="120"/>
      <c r="L163" s="118"/>
      <c r="M163" s="117"/>
    </row>
    <row r="164" spans="2:13" ht="15.75" customHeight="1">
      <c r="B164" s="391"/>
      <c r="C164" s="116"/>
      <c r="D164" s="117"/>
      <c r="E164" s="118"/>
      <c r="H164" s="119"/>
      <c r="I164" s="120"/>
      <c r="K164" s="120"/>
      <c r="L164" s="118"/>
      <c r="M164" s="117"/>
    </row>
    <row r="165" spans="2:13" ht="15.75" customHeight="1">
      <c r="B165" s="391"/>
      <c r="C165" s="116"/>
      <c r="D165" s="117"/>
      <c r="E165" s="118"/>
      <c r="H165" s="119"/>
      <c r="I165" s="120"/>
      <c r="K165" s="120"/>
      <c r="L165" s="118"/>
      <c r="M165" s="117"/>
    </row>
    <row r="166" spans="2:13" ht="15.75" customHeight="1">
      <c r="B166" s="391"/>
      <c r="C166" s="116"/>
      <c r="D166" s="117"/>
      <c r="E166" s="118"/>
      <c r="H166" s="119"/>
      <c r="I166" s="120"/>
      <c r="K166" s="120"/>
      <c r="L166" s="118"/>
      <c r="M166" s="117"/>
    </row>
    <row r="167" spans="2:13" ht="15.75" customHeight="1">
      <c r="B167" s="391"/>
      <c r="C167" s="116"/>
      <c r="D167" s="117"/>
      <c r="E167" s="118"/>
      <c r="H167" s="119"/>
      <c r="I167" s="120"/>
      <c r="K167" s="120"/>
      <c r="L167" s="118"/>
      <c r="M167" s="117"/>
    </row>
    <row r="168" spans="2:13" ht="15.75" customHeight="1">
      <c r="B168" s="391"/>
      <c r="C168" s="116"/>
      <c r="D168" s="117"/>
      <c r="E168" s="118"/>
      <c r="H168" s="119"/>
      <c r="I168" s="120"/>
      <c r="K168" s="120"/>
      <c r="L168" s="118"/>
      <c r="M168" s="117"/>
    </row>
    <row r="169" spans="2:13" ht="15.75" customHeight="1">
      <c r="B169" s="391"/>
      <c r="C169" s="116"/>
      <c r="D169" s="117"/>
      <c r="E169" s="118"/>
      <c r="H169" s="119"/>
      <c r="I169" s="120"/>
      <c r="K169" s="120"/>
      <c r="L169" s="118"/>
      <c r="M169" s="117"/>
    </row>
    <row r="170" spans="2:13" ht="15.75" customHeight="1">
      <c r="B170" s="391"/>
      <c r="C170" s="116"/>
      <c r="D170" s="117"/>
      <c r="E170" s="118"/>
      <c r="H170" s="119"/>
      <c r="I170" s="120"/>
      <c r="K170" s="120"/>
      <c r="L170" s="118"/>
      <c r="M170" s="117"/>
    </row>
    <row r="171" spans="2:13" ht="15.75" customHeight="1">
      <c r="B171" s="391"/>
      <c r="C171" s="116"/>
      <c r="D171" s="117"/>
      <c r="E171" s="118"/>
      <c r="H171" s="119"/>
      <c r="I171" s="120"/>
      <c r="K171" s="120"/>
      <c r="L171" s="118"/>
      <c r="M171" s="117"/>
    </row>
    <row r="172" spans="2:13" ht="15.75" customHeight="1">
      <c r="B172" s="391"/>
      <c r="C172" s="116"/>
      <c r="D172" s="117"/>
      <c r="E172" s="118"/>
      <c r="H172" s="119"/>
      <c r="I172" s="120"/>
      <c r="K172" s="120"/>
      <c r="L172" s="118"/>
      <c r="M172" s="117"/>
    </row>
    <row r="173" spans="2:13" ht="15.75" customHeight="1">
      <c r="B173" s="391"/>
      <c r="C173" s="116"/>
      <c r="D173" s="117"/>
      <c r="E173" s="118"/>
      <c r="H173" s="119"/>
      <c r="I173" s="120"/>
      <c r="K173" s="120"/>
      <c r="L173" s="118"/>
      <c r="M173" s="117"/>
    </row>
    <row r="174" spans="2:13" ht="15.75" customHeight="1">
      <c r="B174" s="391"/>
      <c r="C174" s="116"/>
      <c r="D174" s="117"/>
      <c r="E174" s="118"/>
      <c r="H174" s="119"/>
      <c r="I174" s="120"/>
      <c r="K174" s="120"/>
      <c r="L174" s="118"/>
      <c r="M174" s="117"/>
    </row>
    <row r="175" spans="2:13" ht="15.75" customHeight="1">
      <c r="B175" s="391"/>
      <c r="C175" s="116"/>
      <c r="D175" s="117"/>
      <c r="E175" s="118"/>
      <c r="H175" s="119"/>
      <c r="I175" s="120"/>
      <c r="K175" s="120"/>
      <c r="L175" s="118"/>
      <c r="M175" s="117"/>
    </row>
    <row r="176" spans="2:13" ht="15.75" customHeight="1">
      <c r="B176" s="391"/>
      <c r="C176" s="116"/>
      <c r="D176" s="117"/>
      <c r="E176" s="118"/>
      <c r="H176" s="119"/>
      <c r="I176" s="120"/>
      <c r="K176" s="120"/>
      <c r="L176" s="118"/>
      <c r="M176" s="117"/>
    </row>
    <row r="177" spans="2:13" ht="15.75" customHeight="1">
      <c r="B177" s="391"/>
      <c r="C177" s="116"/>
      <c r="D177" s="117"/>
      <c r="E177" s="118"/>
      <c r="H177" s="119"/>
      <c r="I177" s="120"/>
      <c r="K177" s="120"/>
      <c r="L177" s="118"/>
      <c r="M177" s="117"/>
    </row>
    <row r="178" spans="2:13" ht="15.75" customHeight="1">
      <c r="B178" s="391"/>
      <c r="C178" s="116"/>
      <c r="D178" s="117"/>
      <c r="E178" s="118"/>
      <c r="H178" s="119"/>
      <c r="I178" s="120"/>
      <c r="K178" s="120"/>
      <c r="L178" s="118"/>
      <c r="M178" s="117"/>
    </row>
    <row r="179" spans="2:13" ht="15.75" customHeight="1">
      <c r="B179" s="391"/>
      <c r="C179" s="116"/>
      <c r="D179" s="117"/>
      <c r="E179" s="118"/>
      <c r="H179" s="119"/>
      <c r="I179" s="120"/>
      <c r="K179" s="120"/>
      <c r="L179" s="118"/>
      <c r="M179" s="117"/>
    </row>
    <row r="180" spans="2:13" ht="15.75" customHeight="1">
      <c r="B180" s="391"/>
      <c r="C180" s="116"/>
      <c r="D180" s="117"/>
      <c r="E180" s="118"/>
      <c r="H180" s="119"/>
      <c r="I180" s="120"/>
      <c r="K180" s="120"/>
      <c r="L180" s="118"/>
      <c r="M180" s="117"/>
    </row>
    <row r="181" spans="2:13" ht="15.75" customHeight="1">
      <c r="B181" s="391"/>
      <c r="C181" s="116"/>
      <c r="D181" s="117"/>
      <c r="E181" s="118"/>
      <c r="H181" s="119"/>
      <c r="I181" s="120"/>
      <c r="K181" s="120"/>
      <c r="L181" s="118"/>
      <c r="M181" s="117"/>
    </row>
    <row r="182" spans="2:13" ht="15.75" customHeight="1">
      <c r="B182" s="391"/>
      <c r="C182" s="116"/>
      <c r="D182" s="117"/>
      <c r="E182" s="118"/>
      <c r="H182" s="119"/>
      <c r="I182" s="120"/>
      <c r="K182" s="120"/>
      <c r="L182" s="118"/>
      <c r="M182" s="117"/>
    </row>
    <row r="183" spans="2:13" ht="15.75" customHeight="1">
      <c r="B183" s="391"/>
      <c r="C183" s="116"/>
      <c r="D183" s="117"/>
      <c r="E183" s="118"/>
      <c r="H183" s="119"/>
      <c r="I183" s="120"/>
      <c r="K183" s="120"/>
      <c r="L183" s="118"/>
      <c r="M183" s="117"/>
    </row>
    <row r="184" spans="2:13" ht="15.75" customHeight="1">
      <c r="B184" s="391"/>
      <c r="C184" s="116"/>
      <c r="D184" s="117"/>
      <c r="E184" s="118"/>
      <c r="H184" s="119"/>
      <c r="I184" s="120"/>
      <c r="K184" s="120"/>
      <c r="L184" s="118"/>
      <c r="M184" s="117"/>
    </row>
    <row r="185" spans="2:13" ht="15.75" customHeight="1">
      <c r="B185" s="391"/>
      <c r="C185" s="116"/>
      <c r="D185" s="117"/>
      <c r="E185" s="118"/>
      <c r="H185" s="119"/>
      <c r="I185" s="120"/>
      <c r="K185" s="120"/>
      <c r="L185" s="118"/>
      <c r="M185" s="117"/>
    </row>
    <row r="186" spans="2:13" ht="15.75" customHeight="1">
      <c r="B186" s="391"/>
      <c r="C186" s="116"/>
      <c r="D186" s="117"/>
      <c r="E186" s="118"/>
      <c r="H186" s="119"/>
      <c r="I186" s="120"/>
      <c r="K186" s="120"/>
      <c r="L186" s="118"/>
      <c r="M186" s="117"/>
    </row>
    <row r="187" spans="2:13" ht="15.75" customHeight="1">
      <c r="B187" s="391"/>
      <c r="C187" s="116"/>
      <c r="D187" s="117"/>
      <c r="E187" s="118"/>
      <c r="H187" s="119"/>
      <c r="I187" s="120"/>
      <c r="K187" s="120"/>
      <c r="L187" s="118"/>
      <c r="M187" s="117"/>
    </row>
    <row r="188" spans="2:13" ht="15.75" customHeight="1">
      <c r="B188" s="391"/>
      <c r="C188" s="116"/>
      <c r="D188" s="117"/>
      <c r="E188" s="118"/>
      <c r="H188" s="119"/>
      <c r="I188" s="120"/>
      <c r="K188" s="120"/>
      <c r="L188" s="118"/>
      <c r="M188" s="117"/>
    </row>
    <row r="189" spans="2:13" ht="15.75" customHeight="1">
      <c r="B189" s="391"/>
      <c r="C189" s="116"/>
      <c r="D189" s="117"/>
      <c r="E189" s="118"/>
      <c r="H189" s="119"/>
      <c r="I189" s="120"/>
      <c r="K189" s="120"/>
      <c r="L189" s="118"/>
      <c r="M189" s="117"/>
    </row>
    <row r="190" spans="2:13" ht="15.75" customHeight="1">
      <c r="B190" s="391"/>
      <c r="C190" s="116"/>
      <c r="D190" s="117"/>
      <c r="E190" s="118"/>
      <c r="H190" s="119"/>
      <c r="I190" s="120"/>
      <c r="K190" s="120"/>
      <c r="L190" s="118"/>
      <c r="M190" s="117"/>
    </row>
    <row r="191" spans="2:13" ht="15.75" customHeight="1">
      <c r="B191" s="391"/>
      <c r="C191" s="116"/>
      <c r="D191" s="117"/>
      <c r="E191" s="118"/>
      <c r="H191" s="119"/>
      <c r="I191" s="120"/>
      <c r="K191" s="120"/>
      <c r="L191" s="118"/>
      <c r="M191" s="117"/>
    </row>
    <row r="192" spans="2:13" ht="15.75" customHeight="1">
      <c r="B192" s="391"/>
      <c r="C192" s="116"/>
      <c r="D192" s="117"/>
      <c r="E192" s="118"/>
      <c r="H192" s="119"/>
      <c r="I192" s="120"/>
      <c r="K192" s="120"/>
      <c r="L192" s="118"/>
      <c r="M192" s="117"/>
    </row>
    <row r="193" spans="2:13" ht="15.75" customHeight="1">
      <c r="B193" s="391"/>
      <c r="C193" s="116"/>
      <c r="D193" s="117"/>
      <c r="E193" s="118"/>
      <c r="H193" s="119"/>
      <c r="I193" s="120"/>
      <c r="K193" s="120"/>
      <c r="L193" s="118"/>
      <c r="M193" s="117"/>
    </row>
    <row r="194" spans="2:13" ht="15.75" customHeight="1">
      <c r="B194" s="391"/>
      <c r="C194" s="116"/>
      <c r="D194" s="117"/>
      <c r="E194" s="118"/>
      <c r="H194" s="119"/>
      <c r="I194" s="120"/>
      <c r="K194" s="120"/>
      <c r="L194" s="118"/>
      <c r="M194" s="117"/>
    </row>
    <row r="195" spans="2:13" ht="15.75" customHeight="1">
      <c r="B195" s="391"/>
      <c r="C195" s="116"/>
      <c r="D195" s="117"/>
      <c r="E195" s="118"/>
      <c r="H195" s="119"/>
      <c r="I195" s="120"/>
      <c r="K195" s="120"/>
      <c r="L195" s="118"/>
      <c r="M195" s="117"/>
    </row>
    <row r="196" spans="2:13" ht="15.75" customHeight="1">
      <c r="B196" s="391"/>
      <c r="C196" s="116"/>
      <c r="D196" s="117"/>
      <c r="E196" s="118"/>
      <c r="H196" s="119"/>
      <c r="I196" s="120"/>
      <c r="K196" s="120"/>
      <c r="L196" s="118"/>
      <c r="M196" s="117"/>
    </row>
    <row r="197" spans="2:13" ht="15.75" customHeight="1">
      <c r="B197" s="391"/>
      <c r="C197" s="116"/>
      <c r="D197" s="117"/>
      <c r="E197" s="118"/>
      <c r="H197" s="119"/>
      <c r="I197" s="120"/>
      <c r="K197" s="120"/>
      <c r="L197" s="118"/>
      <c r="M197" s="117"/>
    </row>
    <row r="198" spans="2:13" ht="15.75" customHeight="1">
      <c r="B198" s="391"/>
      <c r="C198" s="116"/>
      <c r="D198" s="117"/>
      <c r="E198" s="118"/>
      <c r="H198" s="119"/>
      <c r="I198" s="120"/>
      <c r="K198" s="120"/>
      <c r="L198" s="118"/>
      <c r="M198" s="117"/>
    </row>
    <row r="199" spans="2:13" ht="15.75" customHeight="1">
      <c r="B199" s="391"/>
      <c r="C199" s="116"/>
      <c r="D199" s="117"/>
      <c r="E199" s="118"/>
      <c r="H199" s="119"/>
      <c r="I199" s="120"/>
      <c r="K199" s="120"/>
      <c r="L199" s="118"/>
      <c r="M199" s="117"/>
    </row>
    <row r="200" spans="2:13" ht="15.75" customHeight="1">
      <c r="B200" s="391"/>
      <c r="C200" s="116"/>
      <c r="D200" s="117"/>
      <c r="E200" s="118"/>
      <c r="H200" s="119"/>
      <c r="I200" s="120"/>
      <c r="K200" s="120"/>
      <c r="L200" s="118"/>
      <c r="M200" s="117"/>
    </row>
    <row r="201" spans="2:13" ht="15.75" customHeight="1">
      <c r="B201" s="391"/>
      <c r="C201" s="116"/>
      <c r="D201" s="117"/>
      <c r="E201" s="118"/>
      <c r="H201" s="119"/>
      <c r="I201" s="120"/>
      <c r="K201" s="120"/>
      <c r="L201" s="118"/>
      <c r="M201" s="117"/>
    </row>
    <row r="202" spans="2:13" ht="15.75" customHeight="1">
      <c r="B202" s="391"/>
      <c r="C202" s="116"/>
      <c r="D202" s="117"/>
      <c r="E202" s="118"/>
      <c r="H202" s="119"/>
      <c r="I202" s="120"/>
      <c r="K202" s="120"/>
      <c r="L202" s="118"/>
      <c r="M202" s="117"/>
    </row>
    <row r="203" spans="2:13" ht="15.75" customHeight="1">
      <c r="B203" s="391"/>
      <c r="C203" s="116"/>
      <c r="D203" s="117"/>
      <c r="E203" s="118"/>
      <c r="H203" s="119"/>
      <c r="I203" s="120"/>
      <c r="K203" s="120"/>
      <c r="L203" s="118"/>
      <c r="M203" s="117"/>
    </row>
    <row r="204" spans="2:13" ht="15.75" customHeight="1">
      <c r="B204" s="391"/>
      <c r="C204" s="116"/>
      <c r="D204" s="117"/>
      <c r="E204" s="118"/>
      <c r="H204" s="119"/>
      <c r="I204" s="120"/>
      <c r="K204" s="120"/>
      <c r="L204" s="118"/>
      <c r="M204" s="117"/>
    </row>
    <row r="205" spans="2:13" ht="15.75" customHeight="1">
      <c r="B205" s="391"/>
      <c r="C205" s="116"/>
      <c r="D205" s="117"/>
      <c r="E205" s="118"/>
      <c r="H205" s="119"/>
      <c r="I205" s="120"/>
      <c r="K205" s="120"/>
      <c r="L205" s="118"/>
      <c r="M205" s="117"/>
    </row>
    <row r="206" spans="2:13" ht="15.75" customHeight="1">
      <c r="B206" s="391"/>
      <c r="C206" s="116"/>
      <c r="D206" s="117"/>
      <c r="E206" s="118"/>
      <c r="H206" s="119"/>
      <c r="I206" s="120"/>
      <c r="K206" s="120"/>
      <c r="L206" s="118"/>
      <c r="M206" s="117"/>
    </row>
    <row r="207" spans="2:13" ht="15.75" customHeight="1">
      <c r="B207" s="391"/>
      <c r="C207" s="116"/>
      <c r="D207" s="117"/>
      <c r="E207" s="118"/>
      <c r="H207" s="119"/>
      <c r="I207" s="120"/>
      <c r="K207" s="120"/>
      <c r="L207" s="118"/>
      <c r="M207" s="117"/>
    </row>
    <row r="208" spans="2:13" ht="15.75" customHeight="1">
      <c r="B208" s="391"/>
      <c r="C208" s="116"/>
      <c r="D208" s="117"/>
      <c r="E208" s="118"/>
      <c r="H208" s="119"/>
      <c r="I208" s="120"/>
      <c r="K208" s="120"/>
      <c r="L208" s="118"/>
      <c r="M208" s="117"/>
    </row>
    <row r="209" spans="2:13" ht="15.75" customHeight="1">
      <c r="B209" s="391"/>
      <c r="C209" s="116"/>
      <c r="D209" s="117"/>
      <c r="E209" s="118"/>
      <c r="H209" s="119"/>
      <c r="I209" s="120"/>
      <c r="K209" s="120"/>
      <c r="L209" s="118"/>
      <c r="M209" s="117"/>
    </row>
    <row r="210" spans="2:13" ht="15.75" customHeight="1">
      <c r="B210" s="391"/>
      <c r="C210" s="116"/>
      <c r="D210" s="117"/>
      <c r="E210" s="118"/>
      <c r="H210" s="119"/>
      <c r="I210" s="120"/>
      <c r="K210" s="120"/>
      <c r="L210" s="118"/>
      <c r="M210" s="117"/>
    </row>
    <row r="211" spans="2:13" ht="15.75" customHeight="1">
      <c r="B211" s="391"/>
      <c r="C211" s="116"/>
      <c r="D211" s="117"/>
      <c r="E211" s="118"/>
      <c r="H211" s="119"/>
      <c r="I211" s="120"/>
      <c r="K211" s="120"/>
      <c r="L211" s="118"/>
      <c r="M211" s="117"/>
    </row>
    <row r="212" spans="2:13" ht="15.75" customHeight="1">
      <c r="B212" s="391"/>
      <c r="C212" s="116"/>
      <c r="D212" s="117"/>
      <c r="E212" s="118"/>
      <c r="H212" s="119"/>
      <c r="I212" s="120"/>
      <c r="K212" s="120"/>
      <c r="L212" s="118"/>
      <c r="M212" s="117"/>
    </row>
    <row r="213" spans="2:13" ht="15.75" customHeight="1">
      <c r="B213" s="391"/>
      <c r="C213" s="116"/>
      <c r="D213" s="117"/>
      <c r="E213" s="118"/>
      <c r="H213" s="119"/>
      <c r="I213" s="120"/>
      <c r="K213" s="120"/>
      <c r="L213" s="118"/>
      <c r="M213" s="117"/>
    </row>
    <row r="214" spans="2:13" ht="15.75" customHeight="1">
      <c r="B214" s="391"/>
      <c r="C214" s="116"/>
      <c r="D214" s="117"/>
      <c r="E214" s="118"/>
      <c r="H214" s="119"/>
      <c r="I214" s="120"/>
      <c r="K214" s="120"/>
      <c r="L214" s="118"/>
      <c r="M214" s="117"/>
    </row>
    <row r="215" spans="2:13" ht="15.75" customHeight="1">
      <c r="B215" s="391"/>
      <c r="C215" s="116"/>
      <c r="D215" s="117"/>
      <c r="E215" s="118"/>
      <c r="H215" s="119"/>
      <c r="I215" s="120"/>
      <c r="K215" s="120"/>
      <c r="L215" s="118"/>
      <c r="M215" s="117"/>
    </row>
    <row r="216" spans="2:13" ht="15.75" customHeight="1">
      <c r="B216" s="391"/>
      <c r="C216" s="116"/>
      <c r="D216" s="117"/>
      <c r="E216" s="118"/>
      <c r="H216" s="119"/>
      <c r="I216" s="120"/>
      <c r="K216" s="120"/>
      <c r="L216" s="118"/>
      <c r="M216" s="117"/>
    </row>
    <row r="217" spans="2:13" ht="15.75" customHeight="1">
      <c r="B217" s="391"/>
      <c r="C217" s="116"/>
      <c r="D217" s="117"/>
      <c r="E217" s="118"/>
      <c r="H217" s="119"/>
      <c r="I217" s="120"/>
      <c r="K217" s="120"/>
      <c r="L217" s="118"/>
      <c r="M217" s="117"/>
    </row>
    <row r="218" spans="2:13" ht="15.75" customHeight="1">
      <c r="B218" s="391"/>
      <c r="C218" s="116"/>
      <c r="D218" s="117"/>
      <c r="E218" s="118"/>
      <c r="H218" s="119"/>
      <c r="I218" s="120"/>
      <c r="K218" s="120"/>
      <c r="L218" s="118"/>
      <c r="M218" s="117"/>
    </row>
    <row r="219" spans="2:13" ht="15.75" customHeight="1">
      <c r="B219" s="391"/>
      <c r="C219" s="116"/>
      <c r="D219" s="117"/>
      <c r="E219" s="118"/>
      <c r="H219" s="119"/>
      <c r="I219" s="120"/>
      <c r="K219" s="120"/>
      <c r="L219" s="118"/>
      <c r="M219" s="117"/>
    </row>
    <row r="220" spans="2:13" ht="15.75" customHeight="1">
      <c r="B220" s="391"/>
      <c r="C220" s="116"/>
      <c r="D220" s="117"/>
      <c r="E220" s="118"/>
      <c r="H220" s="119"/>
      <c r="I220" s="120"/>
      <c r="K220" s="120"/>
      <c r="L220" s="118"/>
      <c r="M220" s="117"/>
    </row>
    <row r="221" spans="2:13" ht="15.75" customHeight="1">
      <c r="B221" s="391"/>
      <c r="C221" s="116"/>
      <c r="D221" s="117"/>
      <c r="E221" s="118"/>
      <c r="H221" s="119"/>
      <c r="I221" s="120"/>
      <c r="K221" s="120"/>
      <c r="L221" s="118"/>
      <c r="M221" s="117"/>
    </row>
    <row r="222" spans="2:13" ht="15.75" customHeight="1">
      <c r="B222" s="391"/>
      <c r="C222" s="116"/>
      <c r="D222" s="117"/>
      <c r="E222" s="118"/>
      <c r="H222" s="119"/>
      <c r="I222" s="120"/>
      <c r="K222" s="120"/>
      <c r="L222" s="118"/>
      <c r="M222" s="117"/>
    </row>
    <row r="223" spans="2:13" ht="15.75" customHeight="1">
      <c r="B223" s="391"/>
      <c r="C223" s="116"/>
      <c r="D223" s="117"/>
      <c r="E223" s="118"/>
      <c r="H223" s="119"/>
      <c r="I223" s="120"/>
      <c r="K223" s="120"/>
      <c r="L223" s="118"/>
      <c r="M223" s="117"/>
    </row>
    <row r="224" spans="2:13" ht="15.75" customHeight="1">
      <c r="B224" s="391"/>
      <c r="C224" s="116"/>
      <c r="D224" s="117"/>
      <c r="E224" s="118"/>
      <c r="H224" s="119"/>
      <c r="I224" s="120"/>
      <c r="K224" s="120"/>
      <c r="L224" s="118"/>
      <c r="M224" s="117"/>
    </row>
    <row r="225" spans="2:13" ht="15.75" customHeight="1">
      <c r="B225" s="391"/>
      <c r="C225" s="116"/>
      <c r="D225" s="117"/>
      <c r="E225" s="118"/>
      <c r="H225" s="119"/>
      <c r="I225" s="120"/>
      <c r="K225" s="120"/>
      <c r="L225" s="118"/>
      <c r="M225" s="117"/>
    </row>
    <row r="226" spans="2:13" ht="15.75" customHeight="1">
      <c r="B226" s="391"/>
      <c r="C226" s="116"/>
      <c r="D226" s="117"/>
      <c r="E226" s="118"/>
      <c r="H226" s="119"/>
      <c r="I226" s="120"/>
      <c r="K226" s="120"/>
      <c r="L226" s="118"/>
      <c r="M226" s="117"/>
    </row>
    <row r="227" spans="2:13" ht="15.75" customHeight="1">
      <c r="B227" s="391"/>
      <c r="C227" s="116"/>
      <c r="D227" s="117"/>
      <c r="E227" s="118"/>
      <c r="H227" s="119"/>
      <c r="I227" s="120"/>
      <c r="K227" s="120"/>
      <c r="L227" s="118"/>
      <c r="M227" s="117"/>
    </row>
    <row r="228" spans="2:13" ht="15.75" customHeight="1">
      <c r="B228" s="391"/>
      <c r="C228" s="116"/>
      <c r="D228" s="117"/>
      <c r="E228" s="118"/>
      <c r="H228" s="119"/>
      <c r="I228" s="120"/>
      <c r="K228" s="120"/>
      <c r="L228" s="118"/>
      <c r="M228" s="117"/>
    </row>
    <row r="229" spans="2:13" ht="15.75" customHeight="1">
      <c r="B229" s="391"/>
      <c r="C229" s="116"/>
      <c r="D229" s="117"/>
      <c r="E229" s="118"/>
      <c r="H229" s="119"/>
      <c r="I229" s="120"/>
      <c r="K229" s="120"/>
      <c r="L229" s="118"/>
      <c r="M229" s="117"/>
    </row>
    <row r="230" spans="2:13" ht="15.75" customHeight="1">
      <c r="B230" s="391"/>
      <c r="C230" s="116"/>
      <c r="D230" s="117"/>
      <c r="E230" s="118"/>
      <c r="H230" s="119"/>
      <c r="I230" s="120"/>
      <c r="K230" s="120"/>
      <c r="L230" s="118"/>
      <c r="M230" s="117"/>
    </row>
    <row r="231" spans="2:13" ht="15.75" customHeight="1">
      <c r="B231" s="391"/>
      <c r="C231" s="116"/>
      <c r="D231" s="117"/>
      <c r="E231" s="118"/>
      <c r="H231" s="119"/>
      <c r="I231" s="120"/>
      <c r="K231" s="120"/>
      <c r="L231" s="118"/>
      <c r="M231" s="117"/>
    </row>
    <row r="232" spans="2:13" ht="15.75" customHeight="1">
      <c r="B232" s="391"/>
      <c r="C232" s="116"/>
      <c r="D232" s="117"/>
      <c r="E232" s="118"/>
      <c r="H232" s="119"/>
      <c r="I232" s="120"/>
      <c r="K232" s="120"/>
      <c r="L232" s="118"/>
      <c r="M232" s="117"/>
    </row>
    <row r="233" spans="2:13" ht="15.75" customHeight="1">
      <c r="B233" s="391"/>
      <c r="C233" s="116"/>
      <c r="D233" s="117"/>
      <c r="E233" s="118"/>
      <c r="H233" s="119"/>
      <c r="I233" s="120"/>
      <c r="K233" s="120"/>
      <c r="L233" s="118"/>
      <c r="M233" s="117"/>
    </row>
    <row r="234" spans="2:13" ht="15.75" customHeight="1">
      <c r="B234" s="391"/>
      <c r="C234" s="116"/>
      <c r="D234" s="117"/>
      <c r="E234" s="118"/>
      <c r="H234" s="119"/>
      <c r="I234" s="120"/>
      <c r="K234" s="120"/>
      <c r="L234" s="118"/>
      <c r="M234" s="117"/>
    </row>
    <row r="235" spans="2:13" ht="15.75" customHeight="1">
      <c r="B235" s="391"/>
      <c r="C235" s="116"/>
      <c r="D235" s="117"/>
      <c r="E235" s="118"/>
      <c r="H235" s="119"/>
      <c r="I235" s="120"/>
      <c r="K235" s="120"/>
      <c r="L235" s="118"/>
      <c r="M235" s="117"/>
    </row>
    <row r="236" spans="2:13" ht="15.75" customHeight="1">
      <c r="B236" s="391"/>
      <c r="C236" s="116"/>
      <c r="D236" s="117"/>
      <c r="E236" s="118"/>
      <c r="H236" s="119"/>
      <c r="I236" s="120"/>
      <c r="K236" s="120"/>
      <c r="L236" s="118"/>
      <c r="M236" s="117"/>
    </row>
    <row r="237" spans="2:13" ht="15.75" customHeight="1">
      <c r="B237" s="391"/>
      <c r="C237" s="116"/>
      <c r="D237" s="117"/>
      <c r="E237" s="118"/>
      <c r="H237" s="119"/>
      <c r="I237" s="120"/>
      <c r="K237" s="120"/>
      <c r="L237" s="118"/>
      <c r="M237" s="117"/>
    </row>
    <row r="238" spans="2:13" ht="15.75" customHeight="1">
      <c r="B238" s="391"/>
      <c r="C238" s="116"/>
      <c r="D238" s="117"/>
      <c r="E238" s="118"/>
      <c r="H238" s="119"/>
      <c r="I238" s="120"/>
      <c r="K238" s="120"/>
      <c r="L238" s="118"/>
      <c r="M238" s="117"/>
    </row>
    <row r="239" spans="2:13" ht="15.75" customHeight="1">
      <c r="B239" s="391"/>
      <c r="C239" s="116"/>
      <c r="D239" s="117"/>
      <c r="E239" s="118"/>
      <c r="H239" s="119"/>
      <c r="I239" s="120"/>
      <c r="K239" s="120"/>
      <c r="L239" s="118"/>
      <c r="M239" s="117"/>
    </row>
    <row r="240" spans="2:13" ht="15.75" customHeight="1">
      <c r="B240" s="391"/>
      <c r="C240" s="116"/>
      <c r="D240" s="117"/>
      <c r="E240" s="118"/>
      <c r="H240" s="119"/>
      <c r="I240" s="120"/>
      <c r="K240" s="120"/>
      <c r="L240" s="118"/>
      <c r="M240" s="117"/>
    </row>
    <row r="241" spans="2:13" ht="15.75" customHeight="1">
      <c r="B241" s="391"/>
      <c r="C241" s="116"/>
      <c r="D241" s="117"/>
      <c r="E241" s="118"/>
      <c r="H241" s="119"/>
      <c r="I241" s="120"/>
      <c r="K241" s="120"/>
      <c r="L241" s="118"/>
      <c r="M241" s="117"/>
    </row>
    <row r="242" spans="2:13" ht="15.75" customHeight="1">
      <c r="B242" s="391"/>
      <c r="C242" s="116"/>
      <c r="D242" s="117"/>
      <c r="E242" s="118"/>
      <c r="H242" s="119"/>
      <c r="I242" s="120"/>
      <c r="K242" s="120"/>
      <c r="L242" s="118"/>
      <c r="M242" s="117"/>
    </row>
    <row r="243" spans="2:13" ht="15.75" customHeight="1">
      <c r="B243" s="391"/>
      <c r="C243" s="116"/>
      <c r="D243" s="117"/>
      <c r="E243" s="118"/>
      <c r="H243" s="119"/>
      <c r="I243" s="120"/>
      <c r="K243" s="120"/>
      <c r="L243" s="118"/>
      <c r="M243" s="117"/>
    </row>
    <row r="244" spans="2:13" ht="15.75" customHeight="1">
      <c r="B244" s="391"/>
      <c r="C244" s="116"/>
      <c r="D244" s="117"/>
      <c r="E244" s="118"/>
      <c r="H244" s="119"/>
      <c r="I244" s="120"/>
      <c r="K244" s="120"/>
      <c r="L244" s="118"/>
      <c r="M244" s="117"/>
    </row>
    <row r="245" spans="2:13" ht="15.75" customHeight="1">
      <c r="B245" s="391"/>
      <c r="C245" s="116"/>
      <c r="D245" s="117"/>
      <c r="E245" s="118"/>
      <c r="H245" s="119"/>
      <c r="I245" s="120"/>
      <c r="K245" s="120"/>
      <c r="L245" s="118"/>
      <c r="M245" s="117"/>
    </row>
    <row r="246" spans="2:13" ht="15.75" customHeight="1">
      <c r="B246" s="391"/>
      <c r="C246" s="116"/>
      <c r="D246" s="117"/>
      <c r="E246" s="118"/>
      <c r="H246" s="119"/>
      <c r="I246" s="120"/>
      <c r="K246" s="120"/>
      <c r="L246" s="118"/>
      <c r="M246" s="117"/>
    </row>
    <row r="247" spans="2:13" ht="15.75" customHeight="1">
      <c r="B247" s="391"/>
      <c r="C247" s="116"/>
      <c r="D247" s="117"/>
      <c r="E247" s="118"/>
      <c r="H247" s="119"/>
      <c r="I247" s="120"/>
      <c r="K247" s="120"/>
      <c r="L247" s="118"/>
      <c r="M247" s="117"/>
    </row>
    <row r="248" spans="2:13" ht="15.75" customHeight="1">
      <c r="B248" s="391"/>
      <c r="C248" s="116"/>
      <c r="D248" s="117"/>
      <c r="E248" s="118"/>
      <c r="H248" s="119"/>
      <c r="I248" s="120"/>
      <c r="K248" s="120"/>
      <c r="L248" s="118"/>
      <c r="M248" s="117"/>
    </row>
    <row r="249" spans="2:13" ht="15.75" customHeight="1">
      <c r="B249" s="391"/>
      <c r="C249" s="116"/>
      <c r="D249" s="117"/>
      <c r="E249" s="118"/>
      <c r="H249" s="119"/>
      <c r="I249" s="120"/>
      <c r="K249" s="120"/>
      <c r="L249" s="118"/>
      <c r="M249" s="117"/>
    </row>
    <row r="250" spans="2:13" ht="15.75" customHeight="1">
      <c r="B250" s="391"/>
      <c r="C250" s="116"/>
      <c r="D250" s="117"/>
      <c r="E250" s="118"/>
      <c r="H250" s="119"/>
      <c r="I250" s="120"/>
      <c r="K250" s="120"/>
      <c r="L250" s="118"/>
      <c r="M250" s="117"/>
    </row>
    <row r="251" spans="2:13" ht="15.75" customHeight="1">
      <c r="B251" s="391"/>
      <c r="C251" s="116"/>
      <c r="D251" s="117"/>
      <c r="E251" s="118"/>
      <c r="H251" s="119"/>
      <c r="I251" s="120"/>
      <c r="K251" s="120"/>
      <c r="L251" s="118"/>
      <c r="M251" s="117"/>
    </row>
    <row r="252" spans="2:13" ht="15.75" customHeight="1">
      <c r="B252" s="391"/>
      <c r="C252" s="116"/>
      <c r="D252" s="117"/>
      <c r="E252" s="118"/>
      <c r="H252" s="119"/>
      <c r="I252" s="120"/>
      <c r="K252" s="120"/>
      <c r="L252" s="118"/>
      <c r="M252" s="117"/>
    </row>
    <row r="253" spans="2:13" ht="15.75" customHeight="1">
      <c r="B253" s="391"/>
      <c r="C253" s="116"/>
      <c r="D253" s="117"/>
      <c r="E253" s="118"/>
      <c r="H253" s="119"/>
      <c r="I253" s="120"/>
      <c r="K253" s="120"/>
      <c r="L253" s="118"/>
      <c r="M253" s="117"/>
    </row>
    <row r="254" spans="2:13" ht="15.75" customHeight="1">
      <c r="B254" s="391"/>
      <c r="C254" s="116"/>
      <c r="D254" s="117"/>
      <c r="E254" s="118"/>
      <c r="H254" s="119"/>
      <c r="I254" s="120"/>
      <c r="K254" s="120"/>
      <c r="L254" s="118"/>
      <c r="M254" s="117"/>
    </row>
    <row r="255" spans="2:13" ht="15.75" customHeight="1">
      <c r="B255" s="391"/>
      <c r="C255" s="116"/>
      <c r="D255" s="117"/>
      <c r="E255" s="118"/>
      <c r="H255" s="119"/>
      <c r="I255" s="120"/>
      <c r="K255" s="120"/>
      <c r="L255" s="118"/>
      <c r="M255" s="117"/>
    </row>
    <row r="256" spans="2:13" ht="15.75" customHeight="1">
      <c r="B256" s="391"/>
      <c r="C256" s="116"/>
      <c r="D256" s="117"/>
      <c r="E256" s="118"/>
      <c r="H256" s="119"/>
      <c r="I256" s="120"/>
      <c r="K256" s="120"/>
      <c r="L256" s="118"/>
      <c r="M256" s="117"/>
    </row>
    <row r="257" spans="2:13" ht="15.75" customHeight="1">
      <c r="B257" s="391"/>
      <c r="C257" s="116"/>
      <c r="D257" s="117"/>
      <c r="E257" s="118"/>
      <c r="H257" s="119"/>
      <c r="I257" s="120"/>
      <c r="K257" s="120"/>
      <c r="L257" s="118"/>
      <c r="M257" s="117"/>
    </row>
    <row r="258" spans="2:13" ht="15.75" customHeight="1">
      <c r="B258" s="391"/>
      <c r="C258" s="116"/>
      <c r="D258" s="117"/>
      <c r="E258" s="118"/>
      <c r="H258" s="119"/>
      <c r="I258" s="120"/>
      <c r="K258" s="120"/>
      <c r="L258" s="118"/>
      <c r="M258" s="117"/>
    </row>
    <row r="259" spans="2:13" ht="15.75" customHeight="1">
      <c r="B259" s="391"/>
      <c r="C259" s="116"/>
      <c r="D259" s="117"/>
      <c r="E259" s="118"/>
      <c r="H259" s="119"/>
      <c r="I259" s="120"/>
      <c r="K259" s="120"/>
      <c r="L259" s="118"/>
      <c r="M259" s="117"/>
    </row>
    <row r="260" spans="2:13" ht="15.75" customHeight="1">
      <c r="B260" s="391"/>
      <c r="C260" s="116"/>
      <c r="D260" s="117"/>
      <c r="E260" s="118"/>
      <c r="H260" s="119"/>
      <c r="I260" s="120"/>
      <c r="K260" s="120"/>
      <c r="L260" s="118"/>
      <c r="M260" s="117"/>
    </row>
    <row r="261" spans="2:13" ht="15.75" customHeight="1">
      <c r="B261" s="391"/>
      <c r="C261" s="116"/>
      <c r="D261" s="117"/>
      <c r="E261" s="118"/>
      <c r="H261" s="119"/>
      <c r="I261" s="120"/>
      <c r="K261" s="120"/>
      <c r="L261" s="118"/>
      <c r="M261" s="117"/>
    </row>
    <row r="262" spans="2:13" ht="15.75" customHeight="1">
      <c r="B262" s="391"/>
      <c r="C262" s="116"/>
      <c r="D262" s="117"/>
      <c r="E262" s="118"/>
      <c r="H262" s="119"/>
      <c r="I262" s="120"/>
      <c r="K262" s="120"/>
      <c r="L262" s="118"/>
      <c r="M262" s="117"/>
    </row>
    <row r="263" spans="2:13" ht="15.75" customHeight="1">
      <c r="B263" s="391"/>
      <c r="C263" s="116"/>
      <c r="D263" s="117"/>
      <c r="E263" s="118"/>
      <c r="H263" s="119"/>
      <c r="I263" s="120"/>
      <c r="K263" s="120"/>
      <c r="L263" s="118"/>
      <c r="M263" s="117"/>
    </row>
    <row r="264" spans="2:13" ht="15.75" customHeight="1">
      <c r="B264" s="391"/>
      <c r="C264" s="116"/>
      <c r="D264" s="117"/>
      <c r="E264" s="118"/>
      <c r="H264" s="119"/>
      <c r="I264" s="120"/>
      <c r="K264" s="120"/>
      <c r="L264" s="118"/>
      <c r="M264" s="117"/>
    </row>
    <row r="265" spans="2:13" ht="15.75" customHeight="1">
      <c r="B265" s="391"/>
      <c r="C265" s="116"/>
      <c r="D265" s="117"/>
      <c r="E265" s="118"/>
      <c r="H265" s="119"/>
      <c r="I265" s="120"/>
      <c r="K265" s="120"/>
      <c r="L265" s="118"/>
      <c r="M265" s="117"/>
    </row>
    <row r="266" spans="2:13" ht="15.75" customHeight="1">
      <c r="B266" s="391"/>
      <c r="C266" s="116"/>
      <c r="D266" s="117"/>
      <c r="E266" s="118"/>
      <c r="H266" s="119"/>
      <c r="I266" s="120"/>
      <c r="K266" s="120"/>
      <c r="L266" s="118"/>
      <c r="M266" s="117"/>
    </row>
    <row r="267" spans="2:13" ht="15.75" customHeight="1">
      <c r="B267" s="391"/>
      <c r="C267" s="116"/>
      <c r="D267" s="117"/>
      <c r="E267" s="118"/>
      <c r="H267" s="119"/>
      <c r="I267" s="120"/>
      <c r="K267" s="120"/>
      <c r="L267" s="118"/>
      <c r="M267" s="117"/>
    </row>
    <row r="268" spans="2:13" ht="15.75" customHeight="1">
      <c r="B268" s="391"/>
      <c r="C268" s="116"/>
      <c r="D268" s="117"/>
      <c r="E268" s="118"/>
      <c r="H268" s="119"/>
      <c r="I268" s="120"/>
      <c r="K268" s="120"/>
      <c r="L268" s="118"/>
      <c r="M268" s="117"/>
    </row>
    <row r="269" spans="2:13" ht="15.75" customHeight="1">
      <c r="B269" s="391"/>
      <c r="C269" s="116"/>
      <c r="D269" s="117"/>
      <c r="E269" s="118"/>
      <c r="H269" s="119"/>
      <c r="I269" s="120"/>
      <c r="K269" s="120"/>
      <c r="L269" s="118"/>
      <c r="M269" s="117"/>
    </row>
    <row r="270" spans="2:13" ht="15.75" customHeight="1">
      <c r="B270" s="391"/>
      <c r="C270" s="116"/>
      <c r="D270" s="117"/>
      <c r="E270" s="118"/>
      <c r="H270" s="119"/>
      <c r="I270" s="120"/>
      <c r="K270" s="120"/>
      <c r="L270" s="118"/>
      <c r="M270" s="117"/>
    </row>
    <row r="271" spans="2:13" ht="15.75" customHeight="1">
      <c r="B271" s="391"/>
      <c r="C271" s="116"/>
      <c r="D271" s="117"/>
      <c r="E271" s="118"/>
      <c r="H271" s="119"/>
      <c r="I271" s="120"/>
      <c r="K271" s="120"/>
      <c r="L271" s="118"/>
      <c r="M271" s="117"/>
    </row>
    <row r="272" spans="2:13" ht="15.75" customHeight="1">
      <c r="B272" s="391"/>
      <c r="C272" s="116"/>
      <c r="D272" s="117"/>
      <c r="E272" s="118"/>
      <c r="H272" s="119"/>
      <c r="I272" s="120"/>
      <c r="K272" s="120"/>
      <c r="L272" s="118"/>
      <c r="M272" s="117"/>
    </row>
    <row r="273" spans="2:13" ht="15.75" customHeight="1">
      <c r="B273" s="391"/>
      <c r="C273" s="116"/>
      <c r="D273" s="117"/>
      <c r="E273" s="118"/>
      <c r="H273" s="119"/>
      <c r="I273" s="120"/>
      <c r="K273" s="120"/>
      <c r="L273" s="118"/>
      <c r="M273" s="117"/>
    </row>
    <row r="274" spans="2:13" ht="15.75" customHeight="1">
      <c r="B274" s="391"/>
      <c r="C274" s="116"/>
      <c r="D274" s="117"/>
      <c r="E274" s="118"/>
      <c r="H274" s="119"/>
      <c r="I274" s="120"/>
      <c r="K274" s="120"/>
      <c r="L274" s="118"/>
      <c r="M274" s="117"/>
    </row>
    <row r="275" spans="2:13" ht="15.75" customHeight="1">
      <c r="B275" s="391"/>
      <c r="C275" s="116"/>
      <c r="D275" s="117"/>
      <c r="E275" s="118"/>
      <c r="H275" s="119"/>
      <c r="I275" s="120"/>
      <c r="K275" s="120"/>
      <c r="L275" s="118"/>
      <c r="M275" s="117"/>
    </row>
    <row r="276" spans="2:13" ht="15.75" customHeight="1">
      <c r="B276" s="391"/>
      <c r="C276" s="116"/>
      <c r="D276" s="117"/>
      <c r="E276" s="118"/>
      <c r="H276" s="119"/>
      <c r="I276" s="120"/>
      <c r="K276" s="120"/>
      <c r="L276" s="118"/>
      <c r="M276" s="117"/>
    </row>
    <row r="277" spans="2:13" ht="15.75" customHeight="1">
      <c r="B277" s="391"/>
      <c r="C277" s="116"/>
      <c r="D277" s="117"/>
      <c r="E277" s="118"/>
      <c r="H277" s="119"/>
      <c r="I277" s="120"/>
      <c r="K277" s="120"/>
      <c r="L277" s="118"/>
      <c r="M277" s="117"/>
    </row>
    <row r="278" spans="2:13" ht="15.75" customHeight="1">
      <c r="B278" s="391"/>
      <c r="C278" s="116"/>
      <c r="D278" s="117"/>
      <c r="E278" s="118"/>
      <c r="H278" s="119"/>
      <c r="I278" s="120"/>
      <c r="K278" s="120"/>
      <c r="L278" s="118"/>
      <c r="M278" s="117"/>
    </row>
    <row r="279" spans="2:13" ht="15.75" customHeight="1">
      <c r="B279" s="391"/>
      <c r="C279" s="116"/>
      <c r="D279" s="117"/>
      <c r="E279" s="118"/>
      <c r="H279" s="119"/>
      <c r="I279" s="120"/>
      <c r="K279" s="120"/>
      <c r="L279" s="118"/>
      <c r="M279" s="117"/>
    </row>
    <row r="280" spans="2:13" ht="15.75" customHeight="1">
      <c r="B280" s="391"/>
      <c r="C280" s="116"/>
      <c r="D280" s="117"/>
      <c r="E280" s="118"/>
      <c r="H280" s="119"/>
      <c r="I280" s="120"/>
      <c r="K280" s="120"/>
      <c r="L280" s="118"/>
      <c r="M280" s="117"/>
    </row>
    <row r="281" spans="2:13" ht="15.75" customHeight="1">
      <c r="B281" s="391"/>
      <c r="C281" s="116"/>
      <c r="D281" s="117"/>
      <c r="E281" s="118"/>
      <c r="H281" s="119"/>
      <c r="I281" s="120"/>
      <c r="K281" s="120"/>
      <c r="L281" s="118"/>
      <c r="M281" s="117"/>
    </row>
    <row r="282" spans="2:13" ht="15.75" customHeight="1">
      <c r="B282" s="391"/>
      <c r="C282" s="116"/>
      <c r="D282" s="117"/>
      <c r="E282" s="118"/>
      <c r="H282" s="119"/>
      <c r="I282" s="120"/>
      <c r="K282" s="120"/>
      <c r="L282" s="118"/>
      <c r="M282" s="117"/>
    </row>
    <row r="283" spans="2:13" ht="15.75" customHeight="1">
      <c r="B283" s="391"/>
      <c r="C283" s="116"/>
      <c r="D283" s="117"/>
      <c r="E283" s="118"/>
      <c r="H283" s="119"/>
      <c r="I283" s="120"/>
      <c r="K283" s="120"/>
      <c r="L283" s="118"/>
      <c r="M283" s="117"/>
    </row>
    <row r="284" spans="2:13" ht="15.75" customHeight="1">
      <c r="B284" s="391"/>
      <c r="C284" s="116"/>
      <c r="D284" s="117"/>
      <c r="E284" s="118"/>
      <c r="H284" s="119"/>
      <c r="I284" s="120"/>
      <c r="K284" s="120"/>
      <c r="L284" s="118"/>
      <c r="M284" s="117"/>
    </row>
    <row r="285" spans="2:13" ht="15.75" customHeight="1">
      <c r="B285" s="391"/>
      <c r="C285" s="116"/>
      <c r="D285" s="117"/>
      <c r="E285" s="118"/>
      <c r="H285" s="119"/>
      <c r="I285" s="120"/>
      <c r="K285" s="120"/>
      <c r="L285" s="118"/>
      <c r="M285" s="117"/>
    </row>
    <row r="286" spans="2:13" ht="15.75" customHeight="1">
      <c r="B286" s="391"/>
      <c r="C286" s="116"/>
      <c r="D286" s="117"/>
      <c r="E286" s="118"/>
      <c r="H286" s="119"/>
      <c r="I286" s="120"/>
      <c r="K286" s="120"/>
      <c r="L286" s="118"/>
      <c r="M286" s="117"/>
    </row>
    <row r="287" spans="2:13" ht="15.75" customHeight="1">
      <c r="B287" s="391"/>
      <c r="C287" s="116"/>
      <c r="D287" s="117"/>
      <c r="E287" s="118"/>
      <c r="H287" s="119"/>
      <c r="I287" s="120"/>
      <c r="K287" s="120"/>
      <c r="L287" s="118"/>
      <c r="M287" s="117"/>
    </row>
    <row r="288" spans="2:13" ht="15.75" customHeight="1">
      <c r="B288" s="391"/>
      <c r="C288" s="116"/>
      <c r="D288" s="117"/>
      <c r="E288" s="118"/>
      <c r="H288" s="119"/>
      <c r="I288" s="120"/>
      <c r="K288" s="120"/>
      <c r="L288" s="118"/>
      <c r="M288" s="117"/>
    </row>
    <row r="289" spans="2:13" ht="15.75" customHeight="1">
      <c r="B289" s="391"/>
      <c r="C289" s="116"/>
      <c r="D289" s="117"/>
      <c r="E289" s="118"/>
      <c r="H289" s="119"/>
      <c r="I289" s="120"/>
      <c r="K289" s="120"/>
      <c r="L289" s="118"/>
      <c r="M289" s="117"/>
    </row>
    <row r="290" spans="2:13" ht="15.75" customHeight="1">
      <c r="B290" s="391"/>
      <c r="C290" s="116"/>
      <c r="D290" s="117"/>
      <c r="E290" s="118"/>
      <c r="H290" s="119"/>
      <c r="I290" s="120"/>
      <c r="K290" s="120"/>
      <c r="L290" s="118"/>
      <c r="M290" s="117"/>
    </row>
    <row r="291" spans="2:13" ht="15.75" customHeight="1">
      <c r="B291" s="391"/>
      <c r="C291" s="116"/>
      <c r="D291" s="117"/>
      <c r="E291" s="118"/>
      <c r="H291" s="119"/>
      <c r="I291" s="120"/>
      <c r="K291" s="120"/>
      <c r="L291" s="118"/>
      <c r="M291" s="117"/>
    </row>
    <row r="292" spans="2:13" ht="15.75" customHeight="1">
      <c r="B292" s="391"/>
      <c r="C292" s="116"/>
      <c r="D292" s="117"/>
      <c r="E292" s="118"/>
      <c r="H292" s="119"/>
      <c r="I292" s="120"/>
      <c r="K292" s="120"/>
      <c r="L292" s="118"/>
      <c r="M292" s="117"/>
    </row>
    <row r="293" spans="2:13" ht="15.75" customHeight="1">
      <c r="B293" s="391"/>
      <c r="C293" s="116"/>
      <c r="D293" s="117"/>
      <c r="E293" s="118"/>
      <c r="H293" s="119"/>
      <c r="I293" s="120"/>
      <c r="K293" s="120"/>
      <c r="L293" s="118"/>
      <c r="M293" s="117"/>
    </row>
    <row r="294" spans="2:13" ht="15.75" customHeight="1">
      <c r="B294" s="391"/>
      <c r="C294" s="116"/>
      <c r="D294" s="117"/>
      <c r="E294" s="118"/>
      <c r="H294" s="119"/>
      <c r="I294" s="120"/>
      <c r="K294" s="120"/>
      <c r="L294" s="118"/>
      <c r="M294" s="117"/>
    </row>
    <row r="295" spans="2:13" ht="15.75" customHeight="1">
      <c r="B295" s="391"/>
      <c r="C295" s="116"/>
      <c r="D295" s="117"/>
      <c r="E295" s="118"/>
      <c r="H295" s="119"/>
      <c r="I295" s="120"/>
      <c r="K295" s="120"/>
      <c r="L295" s="118"/>
      <c r="M295" s="117"/>
    </row>
    <row r="296" spans="2:13" ht="15.75" customHeight="1">
      <c r="B296" s="391"/>
      <c r="C296" s="116"/>
      <c r="D296" s="117"/>
      <c r="E296" s="118"/>
      <c r="H296" s="119"/>
      <c r="I296" s="120"/>
      <c r="K296" s="120"/>
      <c r="L296" s="118"/>
      <c r="M296" s="117"/>
    </row>
    <row r="297" spans="2:13" ht="15.75" customHeight="1">
      <c r="B297" s="391"/>
      <c r="C297" s="116"/>
      <c r="D297" s="117"/>
      <c r="E297" s="118"/>
      <c r="H297" s="119"/>
      <c r="I297" s="120"/>
      <c r="K297" s="120"/>
      <c r="L297" s="118"/>
      <c r="M297" s="117"/>
    </row>
    <row r="298" spans="2:13" ht="15.75" customHeight="1">
      <c r="B298" s="391"/>
      <c r="C298" s="116"/>
      <c r="D298" s="117"/>
      <c r="E298" s="118"/>
      <c r="H298" s="119"/>
      <c r="I298" s="120"/>
      <c r="K298" s="120"/>
      <c r="L298" s="118"/>
      <c r="M298" s="117"/>
    </row>
    <row r="299" spans="2:13" ht="15.75" customHeight="1">
      <c r="B299" s="391"/>
      <c r="C299" s="116"/>
      <c r="D299" s="117"/>
      <c r="E299" s="118"/>
      <c r="H299" s="119"/>
      <c r="I299" s="120"/>
      <c r="K299" s="120"/>
      <c r="L299" s="118"/>
      <c r="M299" s="117"/>
    </row>
    <row r="300" spans="2:13" ht="15.75" customHeight="1">
      <c r="B300" s="391"/>
      <c r="C300" s="116"/>
      <c r="D300" s="117"/>
      <c r="E300" s="118"/>
      <c r="H300" s="119"/>
      <c r="I300" s="120"/>
      <c r="K300" s="120"/>
      <c r="L300" s="118"/>
      <c r="M300" s="117"/>
    </row>
    <row r="301" spans="2:13" ht="15.75" customHeight="1">
      <c r="B301" s="391"/>
      <c r="C301" s="116"/>
      <c r="D301" s="117"/>
      <c r="E301" s="118"/>
      <c r="H301" s="119"/>
      <c r="I301" s="120"/>
      <c r="K301" s="120"/>
      <c r="L301" s="118"/>
      <c r="M301" s="117"/>
    </row>
    <row r="302" spans="2:13" ht="15.75" customHeight="1">
      <c r="B302" s="391"/>
      <c r="C302" s="116"/>
      <c r="D302" s="117"/>
      <c r="E302" s="118"/>
      <c r="H302" s="119"/>
      <c r="I302" s="120"/>
      <c r="K302" s="120"/>
      <c r="L302" s="118"/>
      <c r="M302" s="117"/>
    </row>
    <row r="303" spans="2:13" ht="15.75" customHeight="1">
      <c r="B303" s="391"/>
      <c r="C303" s="116"/>
      <c r="D303" s="117"/>
      <c r="E303" s="118"/>
      <c r="H303" s="119"/>
      <c r="I303" s="120"/>
      <c r="K303" s="120"/>
      <c r="L303" s="118"/>
      <c r="M303" s="117"/>
    </row>
    <row r="304" spans="2:13" ht="15.75" customHeight="1">
      <c r="B304" s="391"/>
      <c r="C304" s="116"/>
      <c r="D304" s="117"/>
      <c r="E304" s="118"/>
      <c r="H304" s="119"/>
      <c r="I304" s="120"/>
      <c r="K304" s="120"/>
      <c r="L304" s="118"/>
      <c r="M304" s="117"/>
    </row>
    <row r="305" spans="2:13" ht="15.75" customHeight="1">
      <c r="B305" s="391"/>
      <c r="C305" s="116"/>
      <c r="D305" s="117"/>
      <c r="E305" s="118"/>
      <c r="H305" s="119"/>
      <c r="I305" s="120"/>
      <c r="K305" s="120"/>
      <c r="L305" s="118"/>
      <c r="M305" s="117"/>
    </row>
    <row r="306" spans="2:13" ht="15.75" customHeight="1">
      <c r="B306" s="391"/>
      <c r="C306" s="116"/>
      <c r="D306" s="117"/>
      <c r="E306" s="118"/>
      <c r="H306" s="119"/>
      <c r="I306" s="120"/>
      <c r="K306" s="120"/>
      <c r="L306" s="118"/>
      <c r="M306" s="117"/>
    </row>
    <row r="307" spans="2:13" ht="15.75" customHeight="1">
      <c r="B307" s="391"/>
      <c r="C307" s="116"/>
      <c r="D307" s="117"/>
      <c r="E307" s="118"/>
      <c r="H307" s="119"/>
      <c r="I307" s="120"/>
      <c r="K307" s="120"/>
      <c r="L307" s="118"/>
      <c r="M307" s="117"/>
    </row>
    <row r="308" spans="2:13" ht="15.75" customHeight="1">
      <c r="B308" s="391"/>
      <c r="C308" s="116"/>
      <c r="D308" s="117"/>
      <c r="E308" s="118"/>
      <c r="H308" s="119"/>
      <c r="I308" s="120"/>
      <c r="K308" s="120"/>
      <c r="L308" s="118"/>
      <c r="M308" s="117"/>
    </row>
    <row r="309" spans="2:13" ht="15.75" customHeight="1">
      <c r="B309" s="391"/>
      <c r="C309" s="116"/>
      <c r="D309" s="117"/>
      <c r="E309" s="118"/>
      <c r="H309" s="119"/>
      <c r="I309" s="120"/>
      <c r="K309" s="120"/>
      <c r="L309" s="118"/>
      <c r="M309" s="117"/>
    </row>
    <row r="310" spans="2:13" ht="15.75" customHeight="1">
      <c r="B310" s="391"/>
      <c r="C310" s="116"/>
      <c r="D310" s="117"/>
      <c r="E310" s="118"/>
      <c r="H310" s="119"/>
      <c r="I310" s="120"/>
      <c r="K310" s="120"/>
      <c r="L310" s="118"/>
      <c r="M310" s="117"/>
    </row>
    <row r="311" spans="2:13" ht="15.75" customHeight="1">
      <c r="B311" s="391"/>
      <c r="C311" s="116"/>
      <c r="D311" s="117"/>
      <c r="E311" s="118"/>
      <c r="H311" s="119"/>
      <c r="I311" s="120"/>
      <c r="K311" s="120"/>
      <c r="L311" s="118"/>
      <c r="M311" s="117"/>
    </row>
    <row r="312" spans="2:13" ht="15.75" customHeight="1">
      <c r="B312" s="391"/>
      <c r="C312" s="116"/>
      <c r="D312" s="117"/>
      <c r="E312" s="118"/>
      <c r="H312" s="119"/>
      <c r="I312" s="120"/>
      <c r="K312" s="120"/>
      <c r="L312" s="118"/>
      <c r="M312" s="117"/>
    </row>
    <row r="313" spans="2:13" ht="15.75" customHeight="1">
      <c r="B313" s="391"/>
      <c r="C313" s="116"/>
      <c r="D313" s="117"/>
      <c r="E313" s="118"/>
      <c r="H313" s="119"/>
      <c r="I313" s="120"/>
      <c r="K313" s="120"/>
      <c r="L313" s="118"/>
      <c r="M313" s="117"/>
    </row>
    <row r="314" spans="2:13" ht="15.75" customHeight="1">
      <c r="B314" s="391"/>
      <c r="C314" s="116"/>
      <c r="D314" s="117"/>
      <c r="E314" s="118"/>
      <c r="H314" s="119"/>
      <c r="I314" s="120"/>
      <c r="K314" s="120"/>
      <c r="L314" s="118"/>
      <c r="M314" s="117"/>
    </row>
    <row r="315" spans="2:13" ht="15.75" customHeight="1">
      <c r="B315" s="391"/>
      <c r="C315" s="116"/>
      <c r="D315" s="117"/>
      <c r="E315" s="118"/>
      <c r="H315" s="119"/>
      <c r="I315" s="120"/>
      <c r="K315" s="120"/>
      <c r="L315" s="118"/>
      <c r="M315" s="117"/>
    </row>
    <row r="316" spans="2:13" ht="15.75" customHeight="1">
      <c r="B316" s="391"/>
      <c r="C316" s="116"/>
      <c r="D316" s="117"/>
      <c r="E316" s="118"/>
      <c r="H316" s="119"/>
      <c r="I316" s="120"/>
      <c r="K316" s="120"/>
      <c r="L316" s="118"/>
      <c r="M316" s="117"/>
    </row>
    <row r="317" spans="2:13" ht="15.75" customHeight="1">
      <c r="B317" s="391"/>
      <c r="C317" s="116"/>
      <c r="D317" s="117"/>
      <c r="E317" s="118"/>
      <c r="H317" s="119"/>
      <c r="I317" s="120"/>
      <c r="K317" s="120"/>
      <c r="L317" s="118"/>
      <c r="M317" s="117"/>
    </row>
    <row r="318" spans="2:13" ht="15.75" customHeight="1">
      <c r="B318" s="391"/>
      <c r="C318" s="116"/>
      <c r="D318" s="117"/>
      <c r="E318" s="118"/>
      <c r="H318" s="119"/>
      <c r="I318" s="120"/>
      <c r="K318" s="120"/>
      <c r="L318" s="118"/>
      <c r="M318" s="117"/>
    </row>
    <row r="319" spans="2:13" ht="15.75" customHeight="1">
      <c r="B319" s="391"/>
      <c r="C319" s="116"/>
      <c r="D319" s="117"/>
      <c r="E319" s="118"/>
      <c r="H319" s="119"/>
      <c r="I319" s="120"/>
      <c r="K319" s="120"/>
      <c r="L319" s="118"/>
      <c r="M319" s="117"/>
    </row>
    <row r="320" spans="2:13" ht="15.75" customHeight="1">
      <c r="B320" s="391"/>
      <c r="C320" s="116"/>
      <c r="D320" s="117"/>
      <c r="E320" s="118"/>
      <c r="H320" s="119"/>
      <c r="I320" s="120"/>
      <c r="K320" s="120"/>
      <c r="L320" s="118"/>
      <c r="M320" s="117"/>
    </row>
    <row r="321" spans="2:13" ht="15.75" customHeight="1">
      <c r="B321" s="391"/>
      <c r="C321" s="116"/>
      <c r="D321" s="117"/>
      <c r="E321" s="118"/>
      <c r="H321" s="119"/>
      <c r="I321" s="120"/>
      <c r="K321" s="120"/>
      <c r="L321" s="118"/>
      <c r="M321" s="117"/>
    </row>
    <row r="322" spans="2:13" ht="15.75" customHeight="1">
      <c r="B322" s="391"/>
      <c r="C322" s="116"/>
      <c r="D322" s="117"/>
      <c r="E322" s="118"/>
      <c r="H322" s="119"/>
      <c r="I322" s="120"/>
      <c r="K322" s="120"/>
      <c r="L322" s="118"/>
      <c r="M322" s="117"/>
    </row>
    <row r="323" spans="2:13" ht="15.75" customHeight="1">
      <c r="B323" s="391"/>
      <c r="C323" s="116"/>
      <c r="D323" s="117"/>
      <c r="E323" s="118"/>
      <c r="H323" s="119"/>
      <c r="I323" s="120"/>
      <c r="K323" s="120"/>
      <c r="L323" s="118"/>
      <c r="M323" s="117"/>
    </row>
    <row r="324" spans="2:13" ht="15.75" customHeight="1">
      <c r="B324" s="391"/>
      <c r="C324" s="116"/>
      <c r="D324" s="117"/>
      <c r="E324" s="118"/>
      <c r="H324" s="119"/>
      <c r="I324" s="120"/>
      <c r="K324" s="120"/>
      <c r="L324" s="118"/>
      <c r="M324" s="117"/>
    </row>
    <row r="325" spans="2:13" ht="15.75" customHeight="1">
      <c r="B325" s="391"/>
      <c r="C325" s="116"/>
      <c r="D325" s="117"/>
      <c r="E325" s="118"/>
      <c r="H325" s="119"/>
      <c r="I325" s="120"/>
      <c r="K325" s="120"/>
      <c r="L325" s="118"/>
      <c r="M325" s="117"/>
    </row>
    <row r="326" spans="2:13" ht="15.75" customHeight="1">
      <c r="B326" s="391"/>
      <c r="C326" s="116"/>
      <c r="D326" s="117"/>
      <c r="E326" s="118"/>
      <c r="H326" s="119"/>
      <c r="I326" s="120"/>
      <c r="K326" s="120"/>
      <c r="L326" s="118"/>
      <c r="M326" s="117"/>
    </row>
    <row r="327" spans="2:13" ht="15.75" customHeight="1">
      <c r="B327" s="391"/>
      <c r="C327" s="116"/>
      <c r="D327" s="117"/>
      <c r="E327" s="118"/>
      <c r="H327" s="119"/>
      <c r="I327" s="120"/>
      <c r="K327" s="120"/>
      <c r="L327" s="118"/>
      <c r="M327" s="117"/>
    </row>
    <row r="328" spans="2:13" ht="15.75" customHeight="1">
      <c r="B328" s="391"/>
      <c r="C328" s="116"/>
      <c r="D328" s="117"/>
      <c r="E328" s="118"/>
      <c r="H328" s="119"/>
      <c r="I328" s="120"/>
      <c r="K328" s="120"/>
      <c r="L328" s="118"/>
      <c r="M328" s="117"/>
    </row>
    <row r="329" spans="2:13" ht="15.75" customHeight="1">
      <c r="B329" s="391"/>
      <c r="C329" s="116"/>
      <c r="D329" s="117"/>
      <c r="E329" s="118"/>
      <c r="H329" s="119"/>
      <c r="I329" s="120"/>
      <c r="K329" s="120"/>
      <c r="L329" s="118"/>
      <c r="M329" s="117"/>
    </row>
    <row r="330" spans="2:13" ht="15.75" customHeight="1">
      <c r="B330" s="391"/>
      <c r="C330" s="116"/>
      <c r="D330" s="117"/>
      <c r="E330" s="118"/>
      <c r="H330" s="119"/>
      <c r="I330" s="120"/>
      <c r="K330" s="120"/>
      <c r="L330" s="118"/>
      <c r="M330" s="117"/>
    </row>
    <row r="331" spans="2:13" ht="15.75" customHeight="1">
      <c r="B331" s="391"/>
      <c r="C331" s="116"/>
      <c r="D331" s="117"/>
      <c r="E331" s="118"/>
      <c r="H331" s="119"/>
      <c r="I331" s="120"/>
      <c r="K331" s="120"/>
      <c r="L331" s="118"/>
      <c r="M331" s="117"/>
    </row>
    <row r="332" spans="2:13" ht="15.75" customHeight="1">
      <c r="B332" s="391"/>
      <c r="C332" s="116"/>
      <c r="D332" s="117"/>
      <c r="E332" s="118"/>
      <c r="H332" s="119"/>
      <c r="I332" s="120"/>
      <c r="K332" s="120"/>
      <c r="L332" s="118"/>
      <c r="M332" s="117"/>
    </row>
    <row r="333" spans="2:13" ht="15.75" customHeight="1">
      <c r="B333" s="391"/>
      <c r="C333" s="116"/>
      <c r="D333" s="117"/>
      <c r="E333" s="118"/>
      <c r="H333" s="119"/>
      <c r="I333" s="120"/>
      <c r="K333" s="120"/>
      <c r="L333" s="118"/>
      <c r="M333" s="117"/>
    </row>
    <row r="334" spans="2:13" ht="15.75" customHeight="1">
      <c r="B334" s="391"/>
      <c r="C334" s="116"/>
      <c r="D334" s="117"/>
      <c r="E334" s="118"/>
      <c r="H334" s="119"/>
      <c r="I334" s="120"/>
      <c r="K334" s="120"/>
      <c r="L334" s="118"/>
      <c r="M334" s="117"/>
    </row>
    <row r="335" spans="2:13" ht="15.75" customHeight="1">
      <c r="B335" s="391"/>
      <c r="C335" s="116"/>
      <c r="D335" s="117"/>
      <c r="E335" s="118"/>
      <c r="H335" s="119"/>
      <c r="I335" s="120"/>
      <c r="K335" s="120"/>
      <c r="L335" s="118"/>
      <c r="M335" s="117"/>
    </row>
    <row r="336" spans="2:13" ht="15.75" customHeight="1">
      <c r="B336" s="391"/>
      <c r="C336" s="116"/>
      <c r="D336" s="117"/>
      <c r="E336" s="118"/>
      <c r="H336" s="119"/>
      <c r="I336" s="120"/>
      <c r="K336" s="120"/>
      <c r="L336" s="118"/>
      <c r="M336" s="117"/>
    </row>
    <row r="337" spans="2:13" ht="15.75" customHeight="1">
      <c r="B337" s="391"/>
      <c r="C337" s="116"/>
      <c r="D337" s="117"/>
      <c r="E337" s="118"/>
      <c r="H337" s="119"/>
      <c r="I337" s="120"/>
      <c r="K337" s="120"/>
      <c r="L337" s="118"/>
      <c r="M337" s="117"/>
    </row>
    <row r="338" spans="2:13" ht="15.75" customHeight="1">
      <c r="B338" s="391"/>
      <c r="C338" s="116"/>
      <c r="D338" s="117"/>
      <c r="E338" s="118"/>
      <c r="H338" s="119"/>
      <c r="I338" s="120"/>
      <c r="K338" s="120"/>
      <c r="L338" s="118"/>
      <c r="M338" s="117"/>
    </row>
    <row r="339" spans="2:13" ht="15.75" customHeight="1">
      <c r="B339" s="391"/>
      <c r="C339" s="116"/>
      <c r="D339" s="117"/>
      <c r="E339" s="118"/>
      <c r="H339" s="119"/>
      <c r="I339" s="120"/>
      <c r="K339" s="120"/>
      <c r="L339" s="118"/>
      <c r="M339" s="117"/>
    </row>
    <row r="340" spans="2:13" ht="15.75" customHeight="1">
      <c r="B340" s="391"/>
      <c r="C340" s="116"/>
      <c r="D340" s="117"/>
      <c r="E340" s="118"/>
      <c r="H340" s="119"/>
      <c r="I340" s="120"/>
      <c r="K340" s="120"/>
      <c r="L340" s="118"/>
      <c r="M340" s="117"/>
    </row>
    <row r="341" spans="2:13" ht="15.75" customHeight="1">
      <c r="B341" s="391"/>
      <c r="C341" s="116"/>
      <c r="D341" s="117"/>
      <c r="E341" s="118"/>
      <c r="H341" s="119"/>
      <c r="I341" s="120"/>
      <c r="K341" s="120"/>
      <c r="L341" s="118"/>
      <c r="M341" s="117"/>
    </row>
    <row r="342" spans="2:13" ht="15.75" customHeight="1">
      <c r="B342" s="391"/>
      <c r="C342" s="116"/>
      <c r="D342" s="117"/>
      <c r="E342" s="118"/>
      <c r="H342" s="119"/>
      <c r="I342" s="120"/>
      <c r="K342" s="120"/>
      <c r="L342" s="118"/>
      <c r="M342" s="117"/>
    </row>
    <row r="343" spans="2:13" ht="15.75" customHeight="1">
      <c r="B343" s="391"/>
      <c r="C343" s="116"/>
      <c r="D343" s="117"/>
      <c r="E343" s="118"/>
      <c r="H343" s="119"/>
      <c r="I343" s="120"/>
      <c r="K343" s="120"/>
      <c r="L343" s="118"/>
      <c r="M343" s="117"/>
    </row>
    <row r="344" spans="2:13" ht="15.75" customHeight="1">
      <c r="B344" s="391"/>
      <c r="C344" s="116"/>
      <c r="D344" s="117"/>
      <c r="E344" s="118"/>
      <c r="H344" s="119"/>
      <c r="I344" s="120"/>
      <c r="K344" s="120"/>
      <c r="L344" s="118"/>
      <c r="M344" s="117"/>
    </row>
    <row r="345" spans="2:13" ht="15.75" customHeight="1">
      <c r="B345" s="391"/>
      <c r="C345" s="116"/>
      <c r="D345" s="117"/>
      <c r="E345" s="118"/>
      <c r="H345" s="119"/>
      <c r="I345" s="120"/>
      <c r="K345" s="120"/>
      <c r="L345" s="118"/>
      <c r="M345" s="117"/>
    </row>
    <row r="346" spans="2:13" ht="15.75" customHeight="1">
      <c r="B346" s="391"/>
      <c r="C346" s="116"/>
      <c r="D346" s="117"/>
      <c r="E346" s="118"/>
      <c r="H346" s="119"/>
      <c r="I346" s="120"/>
      <c r="K346" s="120"/>
      <c r="L346" s="118"/>
      <c r="M346" s="117"/>
    </row>
    <row r="347" spans="2:13" ht="15.75" customHeight="1">
      <c r="B347" s="391"/>
      <c r="C347" s="116"/>
      <c r="D347" s="117"/>
      <c r="E347" s="118"/>
      <c r="H347" s="119"/>
      <c r="I347" s="120"/>
      <c r="K347" s="120"/>
      <c r="L347" s="118"/>
      <c r="M347" s="117"/>
    </row>
    <row r="348" spans="2:13" ht="15.75" customHeight="1">
      <c r="B348" s="391"/>
      <c r="C348" s="116"/>
      <c r="D348" s="117"/>
      <c r="E348" s="118"/>
      <c r="H348" s="119"/>
      <c r="I348" s="120"/>
      <c r="K348" s="120"/>
      <c r="L348" s="118"/>
      <c r="M348" s="117"/>
    </row>
    <row r="349" spans="2:13" ht="15.75" customHeight="1">
      <c r="B349" s="391"/>
      <c r="C349" s="116"/>
      <c r="D349" s="117"/>
      <c r="E349" s="118"/>
      <c r="H349" s="119"/>
      <c r="I349" s="120"/>
      <c r="K349" s="120"/>
      <c r="L349" s="118"/>
      <c r="M349" s="117"/>
    </row>
    <row r="350" spans="2:13" ht="15.75" customHeight="1">
      <c r="B350" s="391"/>
      <c r="C350" s="116"/>
      <c r="D350" s="117"/>
      <c r="E350" s="118"/>
      <c r="H350" s="119"/>
      <c r="I350" s="120"/>
      <c r="K350" s="120"/>
      <c r="L350" s="118"/>
      <c r="M350" s="117"/>
    </row>
    <row r="351" spans="2:13" ht="15.75" customHeight="1">
      <c r="B351" s="391"/>
      <c r="C351" s="116"/>
      <c r="D351" s="117"/>
      <c r="E351" s="118"/>
      <c r="H351" s="119"/>
      <c r="I351" s="120"/>
      <c r="K351" s="120"/>
      <c r="L351" s="118"/>
      <c r="M351" s="117"/>
    </row>
    <row r="352" spans="2:13" ht="15.75" customHeight="1">
      <c r="B352" s="391"/>
      <c r="C352" s="116"/>
      <c r="D352" s="117"/>
      <c r="E352" s="118"/>
      <c r="H352" s="119"/>
      <c r="I352" s="120"/>
      <c r="K352" s="120"/>
      <c r="L352" s="118"/>
      <c r="M352" s="117"/>
    </row>
    <row r="353" spans="2:13" ht="15.75" customHeight="1">
      <c r="B353" s="391"/>
      <c r="C353" s="116"/>
      <c r="D353" s="117"/>
      <c r="E353" s="118"/>
      <c r="H353" s="119"/>
      <c r="I353" s="120"/>
      <c r="K353" s="120"/>
      <c r="L353" s="118"/>
      <c r="M353" s="117"/>
    </row>
    <row r="354" spans="2:13" ht="15.75" customHeight="1">
      <c r="B354" s="391"/>
      <c r="C354" s="116"/>
      <c r="D354" s="117"/>
      <c r="E354" s="118"/>
      <c r="H354" s="119"/>
      <c r="I354" s="120"/>
      <c r="K354" s="120"/>
      <c r="L354" s="118"/>
      <c r="M354" s="117"/>
    </row>
    <row r="355" spans="2:13" ht="15.75" customHeight="1">
      <c r="B355" s="391"/>
      <c r="C355" s="116"/>
      <c r="D355" s="117"/>
      <c r="E355" s="118"/>
      <c r="H355" s="119"/>
      <c r="I355" s="120"/>
      <c r="K355" s="120"/>
      <c r="L355" s="118"/>
      <c r="M355" s="117"/>
    </row>
    <row r="356" spans="2:13" ht="15.75" customHeight="1">
      <c r="B356" s="391"/>
      <c r="C356" s="116"/>
      <c r="D356" s="117"/>
      <c r="E356" s="118"/>
      <c r="H356" s="119"/>
      <c r="I356" s="120"/>
      <c r="K356" s="120"/>
      <c r="L356" s="118"/>
      <c r="M356" s="117"/>
    </row>
    <row r="357" spans="2:13" ht="15.75" customHeight="1">
      <c r="B357" s="391"/>
      <c r="C357" s="116"/>
      <c r="D357" s="117"/>
      <c r="E357" s="118"/>
      <c r="H357" s="119"/>
      <c r="I357" s="120"/>
      <c r="K357" s="120"/>
      <c r="L357" s="118"/>
      <c r="M357" s="117"/>
    </row>
    <row r="358" spans="2:13" ht="15.75" customHeight="1">
      <c r="B358" s="391"/>
      <c r="C358" s="116"/>
      <c r="D358" s="117"/>
      <c r="E358" s="118"/>
      <c r="H358" s="119"/>
      <c r="I358" s="120"/>
      <c r="K358" s="120"/>
      <c r="L358" s="118"/>
      <c r="M358" s="117"/>
    </row>
    <row r="359" spans="2:13" ht="15.75" customHeight="1">
      <c r="B359" s="391"/>
      <c r="C359" s="116"/>
      <c r="D359" s="117"/>
      <c r="E359" s="118"/>
      <c r="H359" s="119"/>
      <c r="I359" s="120"/>
      <c r="K359" s="120"/>
      <c r="L359" s="118"/>
      <c r="M359" s="117"/>
    </row>
    <row r="360" spans="2:13" ht="15.75" customHeight="1">
      <c r="B360" s="391"/>
      <c r="C360" s="116"/>
      <c r="D360" s="117"/>
      <c r="E360" s="118"/>
      <c r="H360" s="119"/>
      <c r="I360" s="120"/>
      <c r="K360" s="120"/>
      <c r="L360" s="118"/>
      <c r="M360" s="117"/>
    </row>
    <row r="361" spans="2:13" ht="15.75" customHeight="1">
      <c r="B361" s="391"/>
      <c r="C361" s="116"/>
      <c r="D361" s="117"/>
      <c r="E361" s="118"/>
      <c r="H361" s="119"/>
      <c r="I361" s="120"/>
      <c r="K361" s="120"/>
      <c r="L361" s="118"/>
      <c r="M361" s="117"/>
    </row>
    <row r="362" spans="2:13" ht="15.75" customHeight="1">
      <c r="B362" s="391"/>
      <c r="C362" s="116"/>
      <c r="D362" s="117"/>
      <c r="E362" s="118"/>
      <c r="H362" s="119"/>
      <c r="I362" s="120"/>
      <c r="K362" s="120"/>
      <c r="L362" s="118"/>
      <c r="M362" s="117"/>
    </row>
    <row r="363" spans="2:13" ht="15.75" customHeight="1">
      <c r="B363" s="391"/>
      <c r="C363" s="116"/>
      <c r="D363" s="117"/>
      <c r="E363" s="118"/>
      <c r="H363" s="119"/>
      <c r="I363" s="120"/>
      <c r="K363" s="120"/>
      <c r="L363" s="118"/>
      <c r="M363" s="117"/>
    </row>
    <row r="364" spans="2:13" ht="15.75" customHeight="1">
      <c r="B364" s="391"/>
      <c r="C364" s="116"/>
      <c r="D364" s="117"/>
      <c r="E364" s="118"/>
      <c r="H364" s="119"/>
      <c r="I364" s="120"/>
      <c r="K364" s="120"/>
      <c r="L364" s="118"/>
      <c r="M364" s="117"/>
    </row>
    <row r="365" spans="2:13" ht="15.75" customHeight="1">
      <c r="B365" s="391"/>
      <c r="C365" s="116"/>
      <c r="D365" s="117"/>
      <c r="E365" s="118"/>
      <c r="H365" s="119"/>
      <c r="I365" s="120"/>
      <c r="K365" s="120"/>
      <c r="L365" s="118"/>
      <c r="M365" s="117"/>
    </row>
    <row r="366" spans="2:13" ht="15.75" customHeight="1">
      <c r="B366" s="391"/>
      <c r="C366" s="116"/>
      <c r="D366" s="117"/>
      <c r="E366" s="118"/>
      <c r="H366" s="119"/>
      <c r="I366" s="120"/>
      <c r="K366" s="120"/>
      <c r="L366" s="118"/>
      <c r="M366" s="117"/>
    </row>
    <row r="367" spans="2:13" ht="15.75" customHeight="1">
      <c r="B367" s="391"/>
      <c r="C367" s="116"/>
      <c r="D367" s="117"/>
      <c r="E367" s="118"/>
      <c r="H367" s="119"/>
      <c r="I367" s="120"/>
      <c r="K367" s="120"/>
      <c r="L367" s="118"/>
      <c r="M367" s="117"/>
    </row>
    <row r="368" spans="2:13" ht="15.75" customHeight="1">
      <c r="B368" s="391"/>
      <c r="C368" s="116"/>
      <c r="D368" s="117"/>
      <c r="E368" s="118"/>
      <c r="H368" s="119"/>
      <c r="I368" s="120"/>
      <c r="K368" s="120"/>
      <c r="L368" s="118"/>
      <c r="M368" s="117"/>
    </row>
    <row r="369" spans="2:13" ht="15.75" customHeight="1">
      <c r="B369" s="391"/>
      <c r="C369" s="116"/>
      <c r="D369" s="117"/>
      <c r="E369" s="118"/>
      <c r="H369" s="119"/>
      <c r="I369" s="120"/>
      <c r="K369" s="120"/>
      <c r="L369" s="118"/>
      <c r="M369" s="117"/>
    </row>
    <row r="370" spans="2:13" ht="15.75" customHeight="1">
      <c r="B370" s="391"/>
      <c r="C370" s="116"/>
      <c r="D370" s="117"/>
      <c r="E370" s="118"/>
      <c r="H370" s="119"/>
      <c r="I370" s="120"/>
      <c r="K370" s="120"/>
      <c r="L370" s="118"/>
      <c r="M370" s="117"/>
    </row>
    <row r="371" spans="2:13" ht="15.75" customHeight="1">
      <c r="B371" s="391"/>
      <c r="C371" s="116"/>
      <c r="D371" s="117"/>
      <c r="E371" s="118"/>
      <c r="H371" s="119"/>
      <c r="I371" s="120"/>
      <c r="K371" s="120"/>
      <c r="L371" s="118"/>
      <c r="M371" s="117"/>
    </row>
    <row r="372" spans="2:13" ht="15.75" customHeight="1">
      <c r="B372" s="391"/>
      <c r="C372" s="116"/>
      <c r="D372" s="117"/>
      <c r="E372" s="118"/>
      <c r="H372" s="119"/>
      <c r="I372" s="120"/>
      <c r="K372" s="120"/>
      <c r="L372" s="118"/>
      <c r="M372" s="117"/>
    </row>
    <row r="373" spans="2:13" ht="15.75" customHeight="1">
      <c r="B373" s="391"/>
      <c r="C373" s="116"/>
      <c r="D373" s="117"/>
      <c r="E373" s="118"/>
      <c r="H373" s="119"/>
      <c r="I373" s="120"/>
      <c r="K373" s="120"/>
      <c r="L373" s="118"/>
      <c r="M373" s="117"/>
    </row>
    <row r="374" spans="2:13" ht="15.75" customHeight="1">
      <c r="B374" s="391"/>
      <c r="C374" s="116"/>
      <c r="D374" s="117"/>
      <c r="E374" s="118"/>
      <c r="H374" s="119"/>
      <c r="I374" s="120"/>
      <c r="K374" s="120"/>
      <c r="L374" s="118"/>
      <c r="M374" s="117"/>
    </row>
    <row r="375" spans="2:13" ht="15.75" customHeight="1">
      <c r="B375" s="391"/>
      <c r="C375" s="116"/>
      <c r="D375" s="117"/>
      <c r="E375" s="118"/>
      <c r="H375" s="119"/>
      <c r="I375" s="120"/>
      <c r="K375" s="120"/>
      <c r="L375" s="118"/>
      <c r="M375" s="117"/>
    </row>
    <row r="376" spans="2:13" ht="15.75" customHeight="1">
      <c r="B376" s="391"/>
      <c r="C376" s="116"/>
      <c r="D376" s="117"/>
      <c r="E376" s="118"/>
      <c r="H376" s="119"/>
      <c r="I376" s="120"/>
      <c r="K376" s="120"/>
      <c r="L376" s="118"/>
      <c r="M376" s="117"/>
    </row>
    <row r="377" spans="2:13" ht="15.75" customHeight="1">
      <c r="B377" s="391"/>
      <c r="C377" s="116"/>
      <c r="D377" s="117"/>
      <c r="E377" s="118"/>
      <c r="H377" s="119"/>
      <c r="I377" s="120"/>
      <c r="K377" s="120"/>
      <c r="L377" s="118"/>
      <c r="M377" s="117"/>
    </row>
    <row r="378" spans="2:13" ht="15.75" customHeight="1">
      <c r="B378" s="391"/>
      <c r="C378" s="116"/>
      <c r="D378" s="117"/>
      <c r="E378" s="118"/>
      <c r="H378" s="119"/>
      <c r="I378" s="120"/>
      <c r="K378" s="120"/>
      <c r="L378" s="118"/>
      <c r="M378" s="117"/>
    </row>
    <row r="379" spans="2:13" ht="15.75" customHeight="1">
      <c r="B379" s="391"/>
      <c r="C379" s="116"/>
      <c r="D379" s="117"/>
      <c r="E379" s="118"/>
      <c r="H379" s="119"/>
      <c r="I379" s="120"/>
      <c r="K379" s="120"/>
      <c r="L379" s="118"/>
      <c r="M379" s="117"/>
    </row>
    <row r="380" spans="2:13" ht="15.75" customHeight="1">
      <c r="B380" s="391"/>
      <c r="C380" s="116"/>
      <c r="D380" s="117"/>
      <c r="E380" s="118"/>
      <c r="H380" s="119"/>
      <c r="I380" s="120"/>
      <c r="K380" s="120"/>
      <c r="L380" s="118"/>
      <c r="M380" s="117"/>
    </row>
    <row r="381" spans="2:13" ht="15.75" customHeight="1">
      <c r="B381" s="391"/>
      <c r="C381" s="116"/>
      <c r="D381" s="117"/>
      <c r="E381" s="118"/>
      <c r="H381" s="119"/>
      <c r="I381" s="120"/>
      <c r="K381" s="120"/>
      <c r="L381" s="118"/>
      <c r="M381" s="117"/>
    </row>
    <row r="382" spans="2:13" ht="15.75" customHeight="1">
      <c r="B382" s="391"/>
      <c r="C382" s="116"/>
      <c r="D382" s="117"/>
      <c r="E382" s="118"/>
      <c r="H382" s="119"/>
      <c r="I382" s="120"/>
      <c r="K382" s="120"/>
      <c r="L382" s="118"/>
      <c r="M382" s="117"/>
    </row>
    <row r="383" spans="2:13" ht="15.75" customHeight="1">
      <c r="B383" s="391"/>
      <c r="C383" s="116"/>
      <c r="D383" s="117"/>
      <c r="E383" s="118"/>
      <c r="H383" s="119"/>
      <c r="I383" s="120"/>
      <c r="K383" s="120"/>
      <c r="L383" s="118"/>
      <c r="M383" s="117"/>
    </row>
    <row r="384" spans="2:13" ht="15.75" customHeight="1">
      <c r="B384" s="391"/>
      <c r="C384" s="116"/>
      <c r="D384" s="117"/>
      <c r="E384" s="118"/>
      <c r="H384" s="119"/>
      <c r="I384" s="120"/>
      <c r="K384" s="120"/>
      <c r="L384" s="118"/>
      <c r="M384" s="117"/>
    </row>
    <row r="385" spans="2:13" ht="15.75" customHeight="1">
      <c r="B385" s="391"/>
      <c r="C385" s="116"/>
      <c r="D385" s="117"/>
      <c r="E385" s="118"/>
      <c r="H385" s="119"/>
      <c r="I385" s="120"/>
      <c r="K385" s="120"/>
      <c r="L385" s="118"/>
      <c r="M385" s="117"/>
    </row>
    <row r="386" spans="2:13" ht="15.75" customHeight="1">
      <c r="B386" s="391"/>
      <c r="C386" s="116"/>
      <c r="D386" s="117"/>
      <c r="E386" s="118"/>
      <c r="H386" s="119"/>
      <c r="I386" s="120"/>
      <c r="K386" s="120"/>
      <c r="L386" s="118"/>
      <c r="M386" s="117"/>
    </row>
    <row r="387" spans="2:13" ht="15.75" customHeight="1">
      <c r="B387" s="391"/>
      <c r="C387" s="116"/>
      <c r="D387" s="117"/>
      <c r="E387" s="118"/>
      <c r="H387" s="119"/>
      <c r="I387" s="120"/>
      <c r="K387" s="120"/>
      <c r="L387" s="118"/>
      <c r="M387" s="117"/>
    </row>
    <row r="388" spans="2:13" ht="15.75" customHeight="1">
      <c r="B388" s="391"/>
      <c r="C388" s="116"/>
      <c r="D388" s="117"/>
      <c r="E388" s="118"/>
      <c r="H388" s="119"/>
      <c r="I388" s="120"/>
      <c r="K388" s="120"/>
      <c r="L388" s="118"/>
      <c r="M388" s="117"/>
    </row>
    <row r="389" spans="2:13" ht="15.75" customHeight="1">
      <c r="B389" s="391"/>
      <c r="C389" s="116"/>
      <c r="D389" s="117"/>
      <c r="E389" s="118"/>
      <c r="H389" s="119"/>
      <c r="I389" s="120"/>
      <c r="K389" s="120"/>
      <c r="L389" s="118"/>
      <c r="M389" s="117"/>
    </row>
    <row r="390" spans="2:13" ht="15.75" customHeight="1">
      <c r="B390" s="391"/>
      <c r="C390" s="116"/>
      <c r="D390" s="117"/>
      <c r="E390" s="118"/>
      <c r="H390" s="119"/>
      <c r="I390" s="120"/>
      <c r="K390" s="120"/>
      <c r="L390" s="118"/>
      <c r="M390" s="117"/>
    </row>
    <row r="391" spans="2:13" ht="15.75" customHeight="1">
      <c r="B391" s="391"/>
      <c r="C391" s="116"/>
      <c r="D391" s="117"/>
      <c r="E391" s="118"/>
      <c r="H391" s="119"/>
      <c r="I391" s="120"/>
      <c r="K391" s="120"/>
      <c r="L391" s="118"/>
      <c r="M391" s="117"/>
    </row>
    <row r="392" spans="2:13" ht="15.75" customHeight="1">
      <c r="B392" s="391"/>
      <c r="C392" s="116"/>
      <c r="D392" s="117"/>
      <c r="E392" s="118"/>
      <c r="H392" s="119"/>
      <c r="I392" s="120"/>
      <c r="K392" s="120"/>
      <c r="L392" s="118"/>
      <c r="M392" s="117"/>
    </row>
    <row r="393" spans="2:13" ht="15.75" customHeight="1">
      <c r="B393" s="391"/>
      <c r="C393" s="116"/>
      <c r="D393" s="117"/>
      <c r="E393" s="118"/>
      <c r="H393" s="119"/>
      <c r="I393" s="120"/>
      <c r="K393" s="120"/>
      <c r="L393" s="118"/>
      <c r="M393" s="117"/>
    </row>
    <row r="394" spans="2:13" ht="15.75" customHeight="1">
      <c r="B394" s="391"/>
      <c r="C394" s="116"/>
      <c r="D394" s="117"/>
      <c r="E394" s="118"/>
      <c r="H394" s="119"/>
      <c r="I394" s="120"/>
      <c r="K394" s="120"/>
      <c r="L394" s="118"/>
      <c r="M394" s="117"/>
    </row>
    <row r="395" spans="2:13" ht="15.75" customHeight="1">
      <c r="B395" s="391"/>
      <c r="C395" s="116"/>
      <c r="D395" s="117"/>
      <c r="E395" s="118"/>
      <c r="H395" s="119"/>
      <c r="I395" s="120"/>
      <c r="K395" s="120"/>
      <c r="L395" s="118"/>
      <c r="M395" s="117"/>
    </row>
    <row r="396" spans="2:13" ht="15.75" customHeight="1">
      <c r="B396" s="391"/>
      <c r="C396" s="116"/>
      <c r="D396" s="117"/>
      <c r="E396" s="118"/>
      <c r="H396" s="119"/>
      <c r="I396" s="120"/>
      <c r="K396" s="120"/>
      <c r="L396" s="118"/>
      <c r="M396" s="117"/>
    </row>
    <row r="397" spans="2:13" ht="15.75" customHeight="1">
      <c r="B397" s="391"/>
      <c r="C397" s="116"/>
      <c r="D397" s="117"/>
      <c r="E397" s="118"/>
      <c r="H397" s="119"/>
      <c r="I397" s="120"/>
      <c r="K397" s="120"/>
      <c r="L397" s="118"/>
      <c r="M397" s="117"/>
    </row>
    <row r="398" spans="2:13" ht="15.75" customHeight="1">
      <c r="B398" s="391"/>
      <c r="C398" s="116"/>
      <c r="D398" s="117"/>
      <c r="E398" s="118"/>
      <c r="H398" s="119"/>
      <c r="I398" s="120"/>
      <c r="K398" s="120"/>
      <c r="L398" s="118"/>
      <c r="M398" s="117"/>
    </row>
    <row r="399" spans="2:13" ht="15.75" customHeight="1">
      <c r="B399" s="391"/>
      <c r="C399" s="116"/>
      <c r="D399" s="117"/>
      <c r="E399" s="118"/>
      <c r="H399" s="119"/>
      <c r="I399" s="120"/>
      <c r="K399" s="120"/>
      <c r="L399" s="118"/>
      <c r="M399" s="117"/>
    </row>
    <row r="400" spans="2:13" ht="15.75" customHeight="1">
      <c r="B400" s="391"/>
      <c r="C400" s="116"/>
      <c r="D400" s="117"/>
      <c r="E400" s="118"/>
      <c r="H400" s="119"/>
      <c r="I400" s="120"/>
      <c r="K400" s="120"/>
      <c r="L400" s="118"/>
      <c r="M400" s="117"/>
    </row>
    <row r="401" spans="2:13" ht="15.75" customHeight="1">
      <c r="B401" s="391"/>
      <c r="C401" s="116"/>
      <c r="D401" s="117"/>
      <c r="E401" s="118"/>
      <c r="H401" s="119"/>
      <c r="I401" s="120"/>
      <c r="K401" s="120"/>
      <c r="L401" s="118"/>
      <c r="M401" s="117"/>
    </row>
    <row r="402" spans="2:13" ht="15.75" customHeight="1">
      <c r="B402" s="391"/>
      <c r="C402" s="116"/>
      <c r="D402" s="117"/>
      <c r="E402" s="118"/>
      <c r="H402" s="119"/>
      <c r="I402" s="120"/>
      <c r="K402" s="120"/>
      <c r="L402" s="118"/>
      <c r="M402" s="117"/>
    </row>
    <row r="403" spans="2:13" ht="15.75" customHeight="1">
      <c r="B403" s="391"/>
      <c r="C403" s="116"/>
      <c r="D403" s="117"/>
      <c r="E403" s="118"/>
      <c r="H403" s="119"/>
      <c r="I403" s="120"/>
      <c r="K403" s="120"/>
      <c r="L403" s="118"/>
      <c r="M403" s="117"/>
    </row>
    <row r="404" spans="2:13" ht="15.75" customHeight="1">
      <c r="B404" s="391"/>
      <c r="C404" s="116"/>
      <c r="D404" s="117"/>
      <c r="E404" s="118"/>
      <c r="H404" s="119"/>
      <c r="I404" s="120"/>
      <c r="K404" s="120"/>
      <c r="L404" s="118"/>
      <c r="M404" s="117"/>
    </row>
    <row r="405" spans="2:13" ht="15.75" customHeight="1">
      <c r="B405" s="391"/>
      <c r="C405" s="116"/>
      <c r="D405" s="117"/>
      <c r="E405" s="118"/>
      <c r="H405" s="119"/>
      <c r="I405" s="120"/>
      <c r="K405" s="120"/>
      <c r="L405" s="118"/>
      <c r="M405" s="117"/>
    </row>
    <row r="406" spans="2:13" ht="15.75" customHeight="1">
      <c r="B406" s="391"/>
      <c r="C406" s="116"/>
      <c r="D406" s="117"/>
      <c r="E406" s="118"/>
      <c r="H406" s="119"/>
      <c r="I406" s="120"/>
      <c r="K406" s="120"/>
      <c r="L406" s="118"/>
      <c r="M406" s="117"/>
    </row>
    <row r="407" spans="2:13" ht="15.75" customHeight="1">
      <c r="B407" s="391"/>
      <c r="C407" s="116"/>
      <c r="D407" s="117"/>
      <c r="E407" s="118"/>
      <c r="H407" s="119"/>
      <c r="I407" s="120"/>
      <c r="K407" s="120"/>
      <c r="L407" s="118"/>
      <c r="M407" s="117"/>
    </row>
    <row r="408" spans="2:13" ht="15.75" customHeight="1">
      <c r="B408" s="391"/>
      <c r="C408" s="116"/>
      <c r="D408" s="117"/>
      <c r="E408" s="118"/>
      <c r="H408" s="119"/>
      <c r="I408" s="120"/>
      <c r="K408" s="120"/>
      <c r="L408" s="118"/>
      <c r="M408" s="117"/>
    </row>
    <row r="409" spans="2:13" ht="15.75" customHeight="1">
      <c r="B409" s="391"/>
      <c r="C409" s="116"/>
      <c r="D409" s="117"/>
      <c r="E409" s="118"/>
      <c r="H409" s="119"/>
      <c r="I409" s="120"/>
      <c r="K409" s="120"/>
      <c r="L409" s="118"/>
      <c r="M409" s="117"/>
    </row>
    <row r="410" spans="2:13" ht="15.75" customHeight="1">
      <c r="B410" s="391"/>
      <c r="C410" s="116"/>
      <c r="D410" s="117"/>
      <c r="E410" s="118"/>
      <c r="H410" s="119"/>
      <c r="I410" s="120"/>
      <c r="K410" s="120"/>
      <c r="L410" s="118"/>
      <c r="M410" s="117"/>
    </row>
    <row r="411" spans="2:13" ht="15.75" customHeight="1">
      <c r="B411" s="391"/>
      <c r="C411" s="116"/>
      <c r="D411" s="117"/>
      <c r="E411" s="118"/>
      <c r="H411" s="119"/>
      <c r="I411" s="120"/>
      <c r="K411" s="120"/>
      <c r="L411" s="118"/>
      <c r="M411" s="117"/>
    </row>
    <row r="412" spans="2:13" ht="15.75" customHeight="1">
      <c r="B412" s="391"/>
      <c r="C412" s="116"/>
      <c r="D412" s="117"/>
      <c r="E412" s="118"/>
      <c r="H412" s="119"/>
      <c r="I412" s="120"/>
      <c r="K412" s="120"/>
      <c r="L412" s="118"/>
      <c r="M412" s="117"/>
    </row>
    <row r="413" spans="2:13" ht="15.75" customHeight="1">
      <c r="B413" s="391"/>
      <c r="C413" s="116"/>
      <c r="D413" s="117"/>
      <c r="E413" s="118"/>
      <c r="H413" s="119"/>
      <c r="I413" s="120"/>
      <c r="K413" s="120"/>
      <c r="L413" s="118"/>
      <c r="M413" s="117"/>
    </row>
    <row r="414" spans="2:13" ht="15.75" customHeight="1">
      <c r="B414" s="391"/>
      <c r="C414" s="116"/>
      <c r="D414" s="117"/>
      <c r="E414" s="118"/>
      <c r="H414" s="119"/>
      <c r="I414" s="120"/>
      <c r="K414" s="120"/>
      <c r="L414" s="118"/>
      <c r="M414" s="117"/>
    </row>
    <row r="415" spans="2:13" ht="15.75" customHeight="1">
      <c r="B415" s="391"/>
      <c r="C415" s="116"/>
      <c r="D415" s="117"/>
      <c r="E415" s="118"/>
      <c r="H415" s="119"/>
      <c r="I415" s="120"/>
      <c r="K415" s="120"/>
      <c r="L415" s="118"/>
      <c r="M415" s="117"/>
    </row>
    <row r="416" spans="2:13" ht="15.75" customHeight="1">
      <c r="B416" s="391"/>
      <c r="C416" s="116"/>
      <c r="D416" s="117"/>
      <c r="E416" s="118"/>
      <c r="H416" s="119"/>
      <c r="I416" s="120"/>
      <c r="K416" s="120"/>
      <c r="L416" s="118"/>
      <c r="M416" s="117"/>
    </row>
    <row r="417" spans="2:13" ht="15.75" customHeight="1">
      <c r="B417" s="391"/>
      <c r="C417" s="116"/>
      <c r="D417" s="117"/>
      <c r="E417" s="118"/>
      <c r="H417" s="119"/>
      <c r="I417" s="120"/>
      <c r="K417" s="120"/>
      <c r="L417" s="118"/>
      <c r="M417" s="117"/>
    </row>
    <row r="418" spans="2:13" ht="15.75" customHeight="1">
      <c r="B418" s="391"/>
      <c r="C418" s="116"/>
      <c r="D418" s="117"/>
      <c r="E418" s="118"/>
      <c r="H418" s="119"/>
      <c r="I418" s="120"/>
      <c r="K418" s="120"/>
      <c r="L418" s="118"/>
      <c r="M418" s="117"/>
    </row>
    <row r="419" spans="2:13" ht="15.75" customHeight="1">
      <c r="B419" s="391"/>
      <c r="C419" s="116"/>
      <c r="D419" s="117"/>
      <c r="E419" s="118"/>
      <c r="H419" s="119"/>
      <c r="I419" s="120"/>
      <c r="K419" s="120"/>
      <c r="L419" s="118"/>
      <c r="M419" s="117"/>
    </row>
    <row r="420" spans="2:13" ht="15.75" customHeight="1">
      <c r="B420" s="391"/>
      <c r="C420" s="116"/>
      <c r="D420" s="117"/>
      <c r="E420" s="118"/>
      <c r="H420" s="119"/>
      <c r="I420" s="120"/>
      <c r="K420" s="120"/>
      <c r="L420" s="118"/>
      <c r="M420" s="117"/>
    </row>
    <row r="421" spans="2:13" ht="15.75" customHeight="1">
      <c r="B421" s="391"/>
      <c r="C421" s="116"/>
      <c r="D421" s="117"/>
      <c r="E421" s="118"/>
      <c r="H421" s="119"/>
      <c r="I421" s="120"/>
      <c r="K421" s="120"/>
      <c r="L421" s="118"/>
      <c r="M421" s="117"/>
    </row>
    <row r="422" spans="2:13" ht="15.75" customHeight="1">
      <c r="B422" s="391"/>
      <c r="C422" s="116"/>
      <c r="D422" s="117"/>
      <c r="E422" s="118"/>
      <c r="H422" s="119"/>
      <c r="I422" s="120"/>
      <c r="K422" s="120"/>
      <c r="L422" s="118"/>
      <c r="M422" s="117"/>
    </row>
    <row r="423" spans="2:13" ht="15.75" customHeight="1">
      <c r="B423" s="391"/>
      <c r="C423" s="116"/>
      <c r="D423" s="117"/>
      <c r="E423" s="118"/>
      <c r="H423" s="119"/>
      <c r="I423" s="120"/>
      <c r="K423" s="120"/>
      <c r="L423" s="118"/>
      <c r="M423" s="117"/>
    </row>
    <row r="424" spans="2:13" ht="15.75" customHeight="1">
      <c r="B424" s="391"/>
      <c r="C424" s="116"/>
      <c r="D424" s="117"/>
      <c r="E424" s="118"/>
      <c r="H424" s="119"/>
      <c r="I424" s="120"/>
      <c r="K424" s="120"/>
      <c r="L424" s="118"/>
      <c r="M424" s="117"/>
    </row>
    <row r="425" spans="2:13" ht="15.75" customHeight="1">
      <c r="B425" s="391"/>
      <c r="C425" s="116"/>
      <c r="D425" s="117"/>
      <c r="E425" s="118"/>
      <c r="H425" s="119"/>
      <c r="I425" s="120"/>
      <c r="K425" s="120"/>
      <c r="L425" s="118"/>
      <c r="M425" s="117"/>
    </row>
    <row r="426" spans="2:13" ht="15.75" customHeight="1">
      <c r="B426" s="391"/>
      <c r="C426" s="116"/>
      <c r="D426" s="117"/>
      <c r="E426" s="118"/>
      <c r="H426" s="119"/>
      <c r="I426" s="120"/>
      <c r="K426" s="120"/>
      <c r="L426" s="118"/>
      <c r="M426" s="117"/>
    </row>
    <row r="427" spans="2:13" ht="15.75" customHeight="1">
      <c r="B427" s="391"/>
      <c r="C427" s="116"/>
      <c r="D427" s="117"/>
      <c r="E427" s="118"/>
      <c r="H427" s="119"/>
      <c r="I427" s="120"/>
      <c r="K427" s="120"/>
      <c r="L427" s="118"/>
      <c r="M427" s="117"/>
    </row>
    <row r="428" spans="2:13" ht="15.75" customHeight="1">
      <c r="B428" s="391"/>
      <c r="C428" s="116"/>
      <c r="D428" s="117"/>
      <c r="E428" s="118"/>
      <c r="H428" s="119"/>
      <c r="I428" s="120"/>
      <c r="K428" s="120"/>
      <c r="L428" s="118"/>
      <c r="M428" s="117"/>
    </row>
    <row r="429" spans="2:13" ht="15.75" customHeight="1">
      <c r="B429" s="391"/>
      <c r="C429" s="116"/>
      <c r="D429" s="117"/>
      <c r="E429" s="118"/>
      <c r="H429" s="119"/>
      <c r="I429" s="120"/>
      <c r="K429" s="120"/>
      <c r="L429" s="118"/>
      <c r="M429" s="117"/>
    </row>
    <row r="430" spans="2:13" ht="15.75" customHeight="1">
      <c r="B430" s="391"/>
      <c r="C430" s="116"/>
      <c r="D430" s="117"/>
      <c r="E430" s="118"/>
      <c r="H430" s="119"/>
      <c r="I430" s="120"/>
      <c r="K430" s="120"/>
      <c r="L430" s="118"/>
      <c r="M430" s="117"/>
    </row>
    <row r="431" spans="2:13" ht="15.75" customHeight="1">
      <c r="B431" s="391"/>
      <c r="C431" s="116"/>
      <c r="D431" s="117"/>
      <c r="E431" s="118"/>
      <c r="H431" s="119"/>
      <c r="I431" s="120"/>
      <c r="K431" s="120"/>
      <c r="L431" s="118"/>
      <c r="M431" s="117"/>
    </row>
    <row r="432" spans="2:13" ht="15.75" customHeight="1">
      <c r="B432" s="391"/>
      <c r="C432" s="116"/>
      <c r="D432" s="117"/>
      <c r="E432" s="118"/>
      <c r="H432" s="119"/>
      <c r="I432" s="120"/>
      <c r="K432" s="120"/>
      <c r="L432" s="118"/>
      <c r="M432" s="117"/>
    </row>
    <row r="433" spans="2:13" ht="15.75" customHeight="1">
      <c r="B433" s="391"/>
      <c r="C433" s="116"/>
      <c r="D433" s="117"/>
      <c r="E433" s="118"/>
      <c r="H433" s="119"/>
      <c r="I433" s="120"/>
      <c r="K433" s="120"/>
      <c r="L433" s="118"/>
      <c r="M433" s="117"/>
    </row>
    <row r="434" spans="2:13" ht="15.75" customHeight="1">
      <c r="B434" s="391"/>
      <c r="C434" s="116"/>
      <c r="D434" s="117"/>
      <c r="E434" s="118"/>
      <c r="H434" s="119"/>
      <c r="I434" s="120"/>
      <c r="K434" s="120"/>
      <c r="L434" s="118"/>
      <c r="M434" s="117"/>
    </row>
    <row r="435" spans="2:13" ht="15.75" customHeight="1">
      <c r="B435" s="391"/>
      <c r="C435" s="116"/>
      <c r="D435" s="117"/>
      <c r="E435" s="118"/>
      <c r="H435" s="119"/>
      <c r="I435" s="120"/>
      <c r="K435" s="120"/>
      <c r="L435" s="118"/>
      <c r="M435" s="117"/>
    </row>
    <row r="436" spans="2:13" ht="15.75" customHeight="1">
      <c r="B436" s="391"/>
      <c r="C436" s="116"/>
      <c r="D436" s="117"/>
      <c r="E436" s="118"/>
      <c r="H436" s="119"/>
      <c r="I436" s="120"/>
      <c r="K436" s="120"/>
      <c r="L436" s="118"/>
      <c r="M436" s="117"/>
    </row>
    <row r="437" spans="2:13" ht="15.75" customHeight="1">
      <c r="B437" s="391"/>
      <c r="C437" s="116"/>
      <c r="D437" s="117"/>
      <c r="E437" s="118"/>
      <c r="H437" s="119"/>
      <c r="I437" s="120"/>
      <c r="K437" s="120"/>
      <c r="L437" s="118"/>
      <c r="M437" s="117"/>
    </row>
    <row r="438" spans="2:13" ht="15.75" customHeight="1">
      <c r="B438" s="391"/>
      <c r="C438" s="116"/>
      <c r="D438" s="117"/>
      <c r="E438" s="118"/>
      <c r="H438" s="119"/>
      <c r="I438" s="120"/>
      <c r="K438" s="120"/>
      <c r="L438" s="118"/>
      <c r="M438" s="117"/>
    </row>
    <row r="439" spans="2:13" ht="15.75" customHeight="1">
      <c r="B439" s="391"/>
      <c r="C439" s="116"/>
      <c r="D439" s="117"/>
      <c r="E439" s="118"/>
      <c r="H439" s="119"/>
      <c r="I439" s="120"/>
      <c r="K439" s="120"/>
      <c r="L439" s="118"/>
      <c r="M439" s="117"/>
    </row>
    <row r="440" spans="2:13" ht="15.75" customHeight="1">
      <c r="B440" s="391"/>
      <c r="C440" s="116"/>
      <c r="D440" s="117"/>
      <c r="E440" s="118"/>
      <c r="H440" s="119"/>
      <c r="I440" s="120"/>
      <c r="K440" s="120"/>
      <c r="L440" s="118"/>
      <c r="M440" s="117"/>
    </row>
    <row r="441" spans="2:13" ht="15.75" customHeight="1">
      <c r="B441" s="391"/>
      <c r="C441" s="116"/>
      <c r="D441" s="117"/>
      <c r="E441" s="118"/>
      <c r="H441" s="119"/>
      <c r="I441" s="120"/>
      <c r="K441" s="120"/>
      <c r="L441" s="118"/>
      <c r="M441" s="117"/>
    </row>
    <row r="442" spans="2:13" ht="15.75" customHeight="1">
      <c r="B442" s="391"/>
      <c r="C442" s="116"/>
      <c r="D442" s="117"/>
      <c r="E442" s="118"/>
      <c r="H442" s="119"/>
      <c r="I442" s="120"/>
      <c r="K442" s="120"/>
      <c r="L442" s="118"/>
      <c r="M442" s="117"/>
    </row>
    <row r="443" spans="2:13" ht="15.75" customHeight="1">
      <c r="B443" s="391"/>
      <c r="C443" s="116"/>
      <c r="D443" s="117"/>
      <c r="E443" s="118"/>
      <c r="H443" s="119"/>
      <c r="I443" s="120"/>
      <c r="K443" s="120"/>
      <c r="L443" s="118"/>
      <c r="M443" s="117"/>
    </row>
    <row r="444" spans="2:13" ht="15.75" customHeight="1">
      <c r="B444" s="391"/>
      <c r="C444" s="116"/>
      <c r="D444" s="117"/>
      <c r="E444" s="118"/>
      <c r="H444" s="119"/>
      <c r="I444" s="120"/>
      <c r="K444" s="120"/>
      <c r="L444" s="118"/>
      <c r="M444" s="117"/>
    </row>
    <row r="445" spans="2:13" ht="15.75" customHeight="1">
      <c r="B445" s="391"/>
      <c r="C445" s="116"/>
      <c r="D445" s="117"/>
      <c r="E445" s="118"/>
      <c r="H445" s="119"/>
      <c r="I445" s="120"/>
      <c r="K445" s="120"/>
      <c r="L445" s="118"/>
      <c r="M445" s="117"/>
    </row>
    <row r="446" spans="2:13" ht="15.75" customHeight="1">
      <c r="B446" s="391"/>
      <c r="C446" s="116"/>
      <c r="D446" s="117"/>
      <c r="E446" s="118"/>
      <c r="H446" s="119"/>
      <c r="I446" s="120"/>
      <c r="K446" s="120"/>
      <c r="L446" s="118"/>
      <c r="M446" s="117"/>
    </row>
    <row r="447" spans="2:13" ht="15.75" customHeight="1">
      <c r="B447" s="391"/>
      <c r="C447" s="116"/>
      <c r="D447" s="117"/>
      <c r="E447" s="118"/>
      <c r="H447" s="119"/>
      <c r="I447" s="120"/>
      <c r="K447" s="120"/>
      <c r="L447" s="118"/>
      <c r="M447" s="117"/>
    </row>
    <row r="448" spans="2:13" ht="15.75" customHeight="1">
      <c r="B448" s="391"/>
      <c r="C448" s="116"/>
      <c r="D448" s="117"/>
      <c r="E448" s="118"/>
      <c r="H448" s="119"/>
      <c r="I448" s="120"/>
      <c r="K448" s="120"/>
      <c r="L448" s="118"/>
      <c r="M448" s="117"/>
    </row>
    <row r="449" spans="2:13" ht="15.75" customHeight="1">
      <c r="B449" s="391"/>
      <c r="C449" s="116"/>
      <c r="D449" s="117"/>
      <c r="E449" s="118"/>
      <c r="H449" s="119"/>
      <c r="I449" s="120"/>
      <c r="K449" s="120"/>
      <c r="L449" s="118"/>
      <c r="M449" s="117"/>
    </row>
    <row r="450" spans="2:13" ht="15.75" customHeight="1">
      <c r="B450" s="391"/>
      <c r="C450" s="116"/>
      <c r="D450" s="117"/>
      <c r="E450" s="118"/>
      <c r="H450" s="119"/>
      <c r="I450" s="120"/>
      <c r="K450" s="120"/>
      <c r="L450" s="118"/>
      <c r="M450" s="117"/>
    </row>
    <row r="451" spans="2:13" ht="15.75" customHeight="1">
      <c r="B451" s="391"/>
      <c r="C451" s="116"/>
      <c r="D451" s="117"/>
      <c r="E451" s="118"/>
      <c r="H451" s="119"/>
      <c r="I451" s="120"/>
      <c r="K451" s="120"/>
      <c r="L451" s="118"/>
      <c r="M451" s="117"/>
    </row>
    <row r="452" spans="2:13" ht="15.75" customHeight="1">
      <c r="B452" s="391"/>
      <c r="C452" s="116"/>
      <c r="D452" s="117"/>
      <c r="E452" s="118"/>
      <c r="H452" s="119"/>
      <c r="I452" s="120"/>
      <c r="K452" s="120"/>
      <c r="L452" s="118"/>
      <c r="M452" s="117"/>
    </row>
    <row r="453" spans="2:13" ht="15.75" customHeight="1">
      <c r="B453" s="391"/>
      <c r="C453" s="116"/>
      <c r="D453" s="117"/>
      <c r="E453" s="118"/>
      <c r="H453" s="119"/>
      <c r="I453" s="120"/>
      <c r="K453" s="120"/>
      <c r="L453" s="118"/>
      <c r="M453" s="117"/>
    </row>
    <row r="454" spans="2:13" ht="15.75" customHeight="1">
      <c r="B454" s="391"/>
      <c r="C454" s="116"/>
      <c r="D454" s="117"/>
      <c r="E454" s="118"/>
      <c r="H454" s="119"/>
      <c r="I454" s="120"/>
      <c r="K454" s="120"/>
      <c r="L454" s="118"/>
      <c r="M454" s="117"/>
    </row>
    <row r="455" spans="2:13" ht="15.75" customHeight="1">
      <c r="B455" s="391"/>
      <c r="C455" s="116"/>
      <c r="D455" s="117"/>
      <c r="E455" s="118"/>
      <c r="H455" s="119"/>
      <c r="I455" s="120"/>
      <c r="K455" s="120"/>
      <c r="L455" s="118"/>
      <c r="M455" s="117"/>
    </row>
    <row r="456" spans="2:13" ht="15.75" customHeight="1">
      <c r="B456" s="391"/>
      <c r="C456" s="116"/>
      <c r="D456" s="117"/>
      <c r="E456" s="118"/>
      <c r="H456" s="119"/>
      <c r="I456" s="120"/>
      <c r="K456" s="120"/>
      <c r="L456" s="118"/>
      <c r="M456" s="117"/>
    </row>
    <row r="457" spans="2:13" ht="15.75" customHeight="1">
      <c r="B457" s="391"/>
      <c r="C457" s="116"/>
      <c r="D457" s="117"/>
      <c r="E457" s="118"/>
      <c r="H457" s="119"/>
      <c r="I457" s="120"/>
      <c r="K457" s="120"/>
      <c r="L457" s="118"/>
      <c r="M457" s="117"/>
    </row>
    <row r="458" spans="2:13" ht="15.75" customHeight="1">
      <c r="B458" s="391"/>
      <c r="C458" s="116"/>
      <c r="D458" s="117"/>
      <c r="E458" s="118"/>
      <c r="H458" s="119"/>
      <c r="I458" s="120"/>
      <c r="K458" s="120"/>
      <c r="L458" s="118"/>
      <c r="M458" s="117"/>
    </row>
    <row r="459" spans="2:13" ht="15.75" customHeight="1">
      <c r="B459" s="391"/>
      <c r="C459" s="116"/>
      <c r="D459" s="117"/>
      <c r="E459" s="118"/>
      <c r="H459" s="119"/>
      <c r="I459" s="120"/>
      <c r="K459" s="120"/>
      <c r="L459" s="118"/>
      <c r="M459" s="117"/>
    </row>
    <row r="460" spans="2:13" ht="15.75" customHeight="1">
      <c r="B460" s="391"/>
      <c r="C460" s="116"/>
      <c r="D460" s="117"/>
      <c r="E460" s="118"/>
      <c r="H460" s="119"/>
      <c r="I460" s="120"/>
      <c r="K460" s="120"/>
      <c r="L460" s="118"/>
      <c r="M460" s="117"/>
    </row>
    <row r="461" spans="2:13" ht="15.75" customHeight="1">
      <c r="B461" s="391"/>
      <c r="C461" s="116"/>
      <c r="D461" s="117"/>
      <c r="E461" s="118"/>
      <c r="H461" s="119"/>
      <c r="I461" s="120"/>
      <c r="K461" s="120"/>
      <c r="L461" s="118"/>
      <c r="M461" s="117"/>
    </row>
    <row r="462" spans="2:13" ht="15.75" customHeight="1">
      <c r="B462" s="391"/>
      <c r="C462" s="116"/>
      <c r="D462" s="117"/>
      <c r="E462" s="118"/>
      <c r="H462" s="119"/>
      <c r="I462" s="120"/>
      <c r="K462" s="120"/>
      <c r="L462" s="118"/>
      <c r="M462" s="117"/>
    </row>
    <row r="463" spans="2:13" ht="15.75" customHeight="1">
      <c r="B463" s="391"/>
      <c r="C463" s="116"/>
      <c r="D463" s="117"/>
      <c r="E463" s="118"/>
      <c r="H463" s="119"/>
      <c r="I463" s="120"/>
      <c r="K463" s="120"/>
      <c r="L463" s="118"/>
      <c r="M463" s="117"/>
    </row>
    <row r="464" spans="2:13" ht="15.75" customHeight="1">
      <c r="B464" s="391"/>
      <c r="C464" s="116"/>
      <c r="D464" s="117"/>
      <c r="E464" s="118"/>
      <c r="H464" s="119"/>
      <c r="I464" s="120"/>
      <c r="K464" s="120"/>
      <c r="L464" s="118"/>
      <c r="M464" s="117"/>
    </row>
    <row r="465" spans="2:13" ht="15.75" customHeight="1">
      <c r="B465" s="391"/>
      <c r="C465" s="116"/>
      <c r="D465" s="117"/>
      <c r="E465" s="118"/>
      <c r="H465" s="119"/>
      <c r="I465" s="120"/>
      <c r="K465" s="120"/>
      <c r="L465" s="118"/>
      <c r="M465" s="117"/>
    </row>
    <row r="466" spans="2:13" ht="15.75" customHeight="1">
      <c r="B466" s="391"/>
      <c r="C466" s="116"/>
      <c r="D466" s="117"/>
      <c r="E466" s="118"/>
      <c r="H466" s="119"/>
      <c r="I466" s="120"/>
      <c r="K466" s="120"/>
      <c r="L466" s="118"/>
      <c r="M466" s="117"/>
    </row>
    <row r="467" spans="2:13" ht="15.75" customHeight="1">
      <c r="B467" s="391"/>
      <c r="C467" s="116"/>
      <c r="D467" s="117"/>
      <c r="E467" s="118"/>
      <c r="H467" s="119"/>
      <c r="I467" s="120"/>
      <c r="K467" s="120"/>
      <c r="L467" s="118"/>
      <c r="M467" s="117"/>
    </row>
    <row r="468" spans="2:13" ht="15.75" customHeight="1">
      <c r="B468" s="391"/>
      <c r="C468" s="116"/>
      <c r="D468" s="117"/>
      <c r="E468" s="118"/>
      <c r="H468" s="119"/>
      <c r="I468" s="120"/>
      <c r="K468" s="120"/>
      <c r="L468" s="118"/>
      <c r="M468" s="117"/>
    </row>
    <row r="469" spans="2:13" ht="15.75" customHeight="1">
      <c r="B469" s="391"/>
      <c r="C469" s="116"/>
      <c r="D469" s="117"/>
      <c r="E469" s="118"/>
      <c r="H469" s="119"/>
      <c r="I469" s="120"/>
      <c r="K469" s="120"/>
      <c r="L469" s="118"/>
      <c r="M469" s="117"/>
    </row>
    <row r="470" spans="2:13" ht="15.75" customHeight="1">
      <c r="B470" s="391"/>
      <c r="C470" s="116"/>
      <c r="D470" s="117"/>
      <c r="E470" s="118"/>
      <c r="H470" s="119"/>
      <c r="I470" s="120"/>
      <c r="K470" s="120"/>
      <c r="L470" s="118"/>
      <c r="M470" s="117"/>
    </row>
    <row r="471" spans="2:13" ht="15.75" customHeight="1">
      <c r="B471" s="391"/>
      <c r="C471" s="116"/>
      <c r="D471" s="117"/>
      <c r="E471" s="118"/>
      <c r="H471" s="119"/>
      <c r="I471" s="120"/>
      <c r="K471" s="120"/>
      <c r="L471" s="118"/>
      <c r="M471" s="117"/>
    </row>
    <row r="472" spans="2:13" ht="15.75" customHeight="1">
      <c r="B472" s="391"/>
      <c r="C472" s="116"/>
      <c r="D472" s="117"/>
      <c r="E472" s="118"/>
      <c r="H472" s="119"/>
      <c r="I472" s="120"/>
      <c r="K472" s="120"/>
      <c r="L472" s="118"/>
      <c r="M472" s="117"/>
    </row>
    <row r="473" spans="2:13" ht="15.75" customHeight="1">
      <c r="B473" s="391"/>
      <c r="C473" s="116"/>
      <c r="D473" s="117"/>
      <c r="E473" s="118"/>
      <c r="H473" s="119"/>
      <c r="I473" s="120"/>
      <c r="K473" s="120"/>
      <c r="L473" s="118"/>
      <c r="M473" s="117"/>
    </row>
    <row r="474" spans="2:13" ht="15.75" customHeight="1">
      <c r="B474" s="391"/>
      <c r="C474" s="116"/>
      <c r="D474" s="117"/>
      <c r="E474" s="118"/>
      <c r="H474" s="119"/>
      <c r="I474" s="120"/>
      <c r="K474" s="120"/>
      <c r="L474" s="118"/>
      <c r="M474" s="117"/>
    </row>
    <row r="475" spans="2:13" ht="15.75" customHeight="1">
      <c r="B475" s="391"/>
      <c r="C475" s="116"/>
      <c r="D475" s="117"/>
      <c r="E475" s="118"/>
      <c r="H475" s="119"/>
      <c r="I475" s="120"/>
      <c r="K475" s="120"/>
      <c r="L475" s="118"/>
      <c r="M475" s="117"/>
    </row>
    <row r="476" spans="2:13" ht="15.75" customHeight="1">
      <c r="B476" s="391"/>
      <c r="C476" s="116"/>
      <c r="D476" s="117"/>
      <c r="E476" s="118"/>
      <c r="H476" s="119"/>
      <c r="I476" s="120"/>
      <c r="K476" s="120"/>
      <c r="L476" s="118"/>
      <c r="M476" s="117"/>
    </row>
    <row r="477" spans="2:13" ht="15.75" customHeight="1">
      <c r="B477" s="391"/>
      <c r="C477" s="116"/>
      <c r="D477" s="117"/>
      <c r="E477" s="118"/>
      <c r="H477" s="119"/>
      <c r="I477" s="120"/>
      <c r="K477" s="120"/>
      <c r="L477" s="118"/>
      <c r="M477" s="117"/>
    </row>
    <row r="478" spans="2:13" ht="15.75" customHeight="1">
      <c r="B478" s="391"/>
      <c r="C478" s="116"/>
      <c r="D478" s="117"/>
      <c r="E478" s="118"/>
      <c r="H478" s="119"/>
      <c r="I478" s="120"/>
      <c r="K478" s="120"/>
      <c r="L478" s="118"/>
      <c r="M478" s="117"/>
    </row>
    <row r="479" spans="2:13" ht="15.75" customHeight="1">
      <c r="B479" s="391"/>
      <c r="C479" s="116"/>
      <c r="D479" s="117"/>
      <c r="E479" s="118"/>
      <c r="H479" s="119"/>
      <c r="I479" s="120"/>
      <c r="K479" s="120"/>
      <c r="L479" s="118"/>
      <c r="M479" s="117"/>
    </row>
    <row r="480" spans="2:13" ht="15.75" customHeight="1">
      <c r="B480" s="391"/>
      <c r="C480" s="116"/>
      <c r="D480" s="117"/>
      <c r="E480" s="118"/>
      <c r="H480" s="119"/>
      <c r="I480" s="120"/>
      <c r="K480" s="120"/>
      <c r="L480" s="118"/>
      <c r="M480" s="117"/>
    </row>
    <row r="481" spans="2:13" ht="15.75" customHeight="1">
      <c r="B481" s="391"/>
      <c r="C481" s="116"/>
      <c r="D481" s="117"/>
      <c r="E481" s="118"/>
      <c r="H481" s="119"/>
      <c r="I481" s="120"/>
      <c r="K481" s="120"/>
      <c r="L481" s="118"/>
      <c r="M481" s="117"/>
    </row>
    <row r="482" spans="2:13" ht="15.75" customHeight="1">
      <c r="B482" s="391"/>
      <c r="C482" s="116"/>
      <c r="D482" s="117"/>
      <c r="E482" s="118"/>
      <c r="H482" s="119"/>
      <c r="I482" s="120"/>
      <c r="K482" s="120"/>
      <c r="L482" s="118"/>
      <c r="M482" s="117"/>
    </row>
    <row r="483" spans="2:13" ht="15.75" customHeight="1">
      <c r="B483" s="391"/>
      <c r="C483" s="116"/>
      <c r="D483" s="117"/>
      <c r="E483" s="118"/>
      <c r="H483" s="119"/>
      <c r="I483" s="120"/>
      <c r="K483" s="120"/>
      <c r="L483" s="118"/>
      <c r="M483" s="117"/>
    </row>
    <row r="484" spans="2:13" ht="15.75" customHeight="1">
      <c r="B484" s="391"/>
      <c r="C484" s="116"/>
      <c r="D484" s="117"/>
      <c r="E484" s="118"/>
      <c r="H484" s="119"/>
      <c r="I484" s="120"/>
      <c r="K484" s="120"/>
      <c r="L484" s="118"/>
      <c r="M484" s="117"/>
    </row>
    <row r="485" spans="2:13" ht="15.75" customHeight="1">
      <c r="B485" s="391"/>
      <c r="C485" s="116"/>
      <c r="D485" s="117"/>
      <c r="E485" s="118"/>
      <c r="H485" s="119"/>
      <c r="I485" s="120"/>
      <c r="K485" s="120"/>
      <c r="L485" s="118"/>
      <c r="M485" s="117"/>
    </row>
    <row r="486" spans="2:13" ht="15.75" customHeight="1">
      <c r="B486" s="391"/>
      <c r="C486" s="116"/>
      <c r="D486" s="117"/>
      <c r="E486" s="118"/>
      <c r="H486" s="119"/>
      <c r="I486" s="120"/>
      <c r="K486" s="120"/>
      <c r="L486" s="118"/>
      <c r="M486" s="117"/>
    </row>
    <row r="487" spans="2:13" ht="15.75" customHeight="1">
      <c r="B487" s="391"/>
      <c r="C487" s="116"/>
      <c r="D487" s="117"/>
      <c r="E487" s="118"/>
      <c r="H487" s="119"/>
      <c r="I487" s="120"/>
      <c r="K487" s="120"/>
      <c r="L487" s="118"/>
      <c r="M487" s="117"/>
    </row>
    <row r="488" spans="2:13" ht="15.75" customHeight="1">
      <c r="B488" s="391"/>
      <c r="C488" s="116"/>
      <c r="D488" s="117"/>
      <c r="E488" s="118"/>
      <c r="H488" s="119"/>
      <c r="I488" s="120"/>
      <c r="K488" s="120"/>
      <c r="L488" s="118"/>
      <c r="M488" s="117"/>
    </row>
    <row r="489" spans="2:13" ht="15.75" customHeight="1">
      <c r="B489" s="391"/>
      <c r="C489" s="116"/>
      <c r="D489" s="117"/>
      <c r="E489" s="118"/>
      <c r="H489" s="119"/>
      <c r="I489" s="120"/>
      <c r="K489" s="120"/>
      <c r="L489" s="118"/>
      <c r="M489" s="117"/>
    </row>
    <row r="490" spans="2:13" ht="15.75" customHeight="1">
      <c r="B490" s="391"/>
      <c r="C490" s="116"/>
      <c r="D490" s="117"/>
      <c r="E490" s="118"/>
      <c r="H490" s="119"/>
      <c r="I490" s="120"/>
      <c r="K490" s="120"/>
      <c r="L490" s="118"/>
      <c r="M490" s="117"/>
    </row>
    <row r="491" spans="2:13" ht="15.75" customHeight="1">
      <c r="B491" s="391"/>
      <c r="C491" s="116"/>
      <c r="D491" s="117"/>
      <c r="E491" s="118"/>
      <c r="H491" s="119"/>
      <c r="I491" s="120"/>
      <c r="K491" s="120"/>
      <c r="L491" s="118"/>
      <c r="M491" s="117"/>
    </row>
    <row r="492" spans="2:13" ht="15.75" customHeight="1">
      <c r="B492" s="391"/>
      <c r="C492" s="116"/>
      <c r="D492" s="117"/>
      <c r="E492" s="118"/>
      <c r="H492" s="119"/>
      <c r="I492" s="120"/>
      <c r="K492" s="120"/>
      <c r="L492" s="118"/>
      <c r="M492" s="117"/>
    </row>
    <row r="493" spans="2:13" ht="15.75" customHeight="1">
      <c r="B493" s="391"/>
      <c r="C493" s="116"/>
      <c r="D493" s="117"/>
      <c r="E493" s="118"/>
      <c r="H493" s="119"/>
      <c r="I493" s="120"/>
      <c r="K493" s="120"/>
      <c r="L493" s="118"/>
      <c r="M493" s="117"/>
    </row>
    <row r="494" spans="2:13" ht="15.75" customHeight="1">
      <c r="B494" s="391"/>
      <c r="C494" s="116"/>
      <c r="D494" s="117"/>
      <c r="E494" s="118"/>
      <c r="H494" s="119"/>
      <c r="I494" s="120"/>
      <c r="K494" s="120"/>
      <c r="L494" s="118"/>
      <c r="M494" s="117"/>
    </row>
    <row r="495" spans="2:13" ht="15.75" customHeight="1">
      <c r="B495" s="391"/>
      <c r="C495" s="116"/>
      <c r="D495" s="117"/>
      <c r="E495" s="118"/>
      <c r="H495" s="119"/>
      <c r="I495" s="120"/>
      <c r="K495" s="120"/>
      <c r="L495" s="118"/>
      <c r="M495" s="117"/>
    </row>
    <row r="496" spans="2:13" ht="15.75" customHeight="1">
      <c r="B496" s="391"/>
      <c r="C496" s="116"/>
      <c r="D496" s="117"/>
      <c r="E496" s="118"/>
      <c r="H496" s="119"/>
      <c r="I496" s="120"/>
      <c r="K496" s="120"/>
      <c r="L496" s="118"/>
      <c r="M496" s="117"/>
    </row>
    <row r="497" spans="2:13" ht="15.75" customHeight="1">
      <c r="B497" s="391"/>
      <c r="C497" s="116"/>
      <c r="D497" s="117"/>
      <c r="E497" s="118"/>
      <c r="H497" s="119"/>
      <c r="I497" s="120"/>
      <c r="K497" s="120"/>
      <c r="L497" s="118"/>
      <c r="M497" s="117"/>
    </row>
    <row r="498" spans="2:13" ht="15.75" customHeight="1">
      <c r="B498" s="391"/>
      <c r="C498" s="116"/>
      <c r="D498" s="117"/>
      <c r="E498" s="118"/>
      <c r="H498" s="119"/>
      <c r="I498" s="120"/>
      <c r="K498" s="120"/>
      <c r="L498" s="118"/>
      <c r="M498" s="117"/>
    </row>
    <row r="499" spans="2:13" ht="15.75" customHeight="1">
      <c r="B499" s="391"/>
      <c r="C499" s="116"/>
      <c r="D499" s="117"/>
      <c r="E499" s="118"/>
      <c r="H499" s="119"/>
      <c r="I499" s="120"/>
      <c r="K499" s="120"/>
      <c r="L499" s="118"/>
      <c r="M499" s="117"/>
    </row>
    <row r="500" spans="2:13" ht="15.75" customHeight="1">
      <c r="B500" s="391"/>
      <c r="C500" s="116"/>
      <c r="D500" s="117"/>
      <c r="E500" s="118"/>
      <c r="H500" s="119"/>
      <c r="I500" s="120"/>
      <c r="K500" s="120"/>
      <c r="L500" s="118"/>
      <c r="M500" s="117"/>
    </row>
    <row r="501" spans="2:13" ht="15.75" customHeight="1">
      <c r="B501" s="391"/>
      <c r="C501" s="116"/>
      <c r="D501" s="117"/>
      <c r="E501" s="118"/>
      <c r="H501" s="119"/>
      <c r="I501" s="120"/>
      <c r="K501" s="120"/>
      <c r="L501" s="118"/>
      <c r="M501" s="117"/>
    </row>
    <row r="502" spans="2:13" ht="15.75" customHeight="1">
      <c r="B502" s="391"/>
      <c r="C502" s="116"/>
      <c r="D502" s="117"/>
      <c r="E502" s="118"/>
      <c r="H502" s="119"/>
      <c r="I502" s="120"/>
      <c r="K502" s="120"/>
      <c r="L502" s="118"/>
      <c r="M502" s="117"/>
    </row>
    <row r="503" spans="2:13" ht="15.75" customHeight="1">
      <c r="B503" s="391"/>
      <c r="C503" s="116"/>
      <c r="D503" s="117"/>
      <c r="E503" s="118"/>
      <c r="H503" s="119"/>
      <c r="I503" s="120"/>
      <c r="K503" s="120"/>
      <c r="L503" s="118"/>
      <c r="M503" s="117"/>
    </row>
    <row r="504" spans="2:13" ht="15.75" customHeight="1">
      <c r="B504" s="391"/>
      <c r="C504" s="116"/>
      <c r="D504" s="117"/>
      <c r="E504" s="118"/>
      <c r="H504" s="119"/>
      <c r="I504" s="120"/>
      <c r="K504" s="120"/>
      <c r="L504" s="118"/>
      <c r="M504" s="117"/>
    </row>
    <row r="505" spans="2:13" ht="15.75" customHeight="1">
      <c r="B505" s="391"/>
      <c r="C505" s="116"/>
      <c r="D505" s="117"/>
      <c r="E505" s="118"/>
      <c r="H505" s="119"/>
      <c r="I505" s="120"/>
      <c r="K505" s="120"/>
      <c r="L505" s="118"/>
      <c r="M505" s="117"/>
    </row>
    <row r="506" spans="2:13" ht="15.75" customHeight="1">
      <c r="B506" s="391"/>
      <c r="C506" s="116"/>
      <c r="D506" s="117"/>
      <c r="E506" s="118"/>
      <c r="H506" s="119"/>
      <c r="I506" s="120"/>
      <c r="K506" s="120"/>
      <c r="L506" s="118"/>
      <c r="M506" s="117"/>
    </row>
    <row r="507" spans="2:13" ht="15.75" customHeight="1">
      <c r="B507" s="391"/>
      <c r="C507" s="116"/>
      <c r="D507" s="117"/>
      <c r="E507" s="118"/>
      <c r="H507" s="119"/>
      <c r="I507" s="120"/>
      <c r="K507" s="120"/>
      <c r="L507" s="118"/>
      <c r="M507" s="117"/>
    </row>
    <row r="508" spans="2:13" ht="15.75" customHeight="1">
      <c r="B508" s="391"/>
      <c r="C508" s="116"/>
      <c r="D508" s="117"/>
      <c r="E508" s="118"/>
      <c r="H508" s="119"/>
      <c r="I508" s="120"/>
      <c r="K508" s="120"/>
      <c r="L508" s="118"/>
      <c r="M508" s="117"/>
    </row>
    <row r="509" spans="2:13" ht="15.75" customHeight="1">
      <c r="B509" s="391"/>
      <c r="C509" s="116"/>
      <c r="D509" s="117"/>
      <c r="E509" s="118"/>
      <c r="H509" s="119"/>
      <c r="I509" s="120"/>
      <c r="K509" s="120"/>
      <c r="L509" s="118"/>
      <c r="M509" s="117"/>
    </row>
    <row r="510" spans="2:13" ht="15.75" customHeight="1">
      <c r="B510" s="391"/>
      <c r="C510" s="116"/>
      <c r="D510" s="117"/>
      <c r="E510" s="118"/>
      <c r="H510" s="119"/>
      <c r="I510" s="120"/>
      <c r="K510" s="120"/>
      <c r="L510" s="118"/>
      <c r="M510" s="117"/>
    </row>
    <row r="511" spans="2:13" ht="15.75" customHeight="1">
      <c r="B511" s="391"/>
      <c r="C511" s="116"/>
      <c r="D511" s="117"/>
      <c r="E511" s="118"/>
      <c r="H511" s="119"/>
      <c r="I511" s="120"/>
      <c r="K511" s="120"/>
      <c r="L511" s="118"/>
      <c r="M511" s="117"/>
    </row>
    <row r="512" spans="2:13" ht="15.75" customHeight="1">
      <c r="B512" s="391"/>
      <c r="C512" s="116"/>
      <c r="D512" s="117"/>
      <c r="E512" s="118"/>
      <c r="H512" s="119"/>
      <c r="I512" s="120"/>
      <c r="K512" s="120"/>
      <c r="L512" s="118"/>
      <c r="M512" s="117"/>
    </row>
    <row r="513" spans="2:13" ht="15.75" customHeight="1">
      <c r="B513" s="391"/>
      <c r="C513" s="116"/>
      <c r="D513" s="117"/>
      <c r="E513" s="118"/>
      <c r="H513" s="119"/>
      <c r="I513" s="120"/>
      <c r="K513" s="120"/>
      <c r="L513" s="118"/>
      <c r="M513" s="117"/>
    </row>
    <row r="514" spans="2:13" ht="15.75" customHeight="1">
      <c r="B514" s="391"/>
      <c r="C514" s="116"/>
      <c r="D514" s="117"/>
      <c r="E514" s="118"/>
      <c r="H514" s="119"/>
      <c r="I514" s="120"/>
      <c r="K514" s="120"/>
      <c r="L514" s="118"/>
      <c r="M514" s="117"/>
    </row>
    <row r="515" spans="2:13" ht="15.75" customHeight="1">
      <c r="B515" s="391"/>
      <c r="C515" s="116"/>
      <c r="D515" s="117"/>
      <c r="E515" s="118"/>
      <c r="H515" s="119"/>
      <c r="I515" s="120"/>
      <c r="K515" s="120"/>
      <c r="L515" s="118"/>
      <c r="M515" s="117"/>
    </row>
    <row r="516" spans="2:13" ht="15.75" customHeight="1">
      <c r="B516" s="391"/>
      <c r="C516" s="116"/>
      <c r="D516" s="117"/>
      <c r="E516" s="118"/>
      <c r="H516" s="119"/>
      <c r="I516" s="120"/>
      <c r="K516" s="120"/>
      <c r="L516" s="118"/>
      <c r="M516" s="117"/>
    </row>
    <row r="517" spans="2:13" ht="15.75" customHeight="1">
      <c r="B517" s="391"/>
      <c r="C517" s="116"/>
      <c r="D517" s="117"/>
      <c r="E517" s="118"/>
      <c r="H517" s="119"/>
      <c r="I517" s="120"/>
      <c r="K517" s="120"/>
      <c r="L517" s="118"/>
      <c r="M517" s="117"/>
    </row>
    <row r="518" spans="2:13" ht="15.75" customHeight="1">
      <c r="B518" s="391"/>
      <c r="C518" s="116"/>
      <c r="D518" s="117"/>
      <c r="E518" s="118"/>
      <c r="H518" s="119"/>
      <c r="I518" s="120"/>
      <c r="K518" s="120"/>
      <c r="L518" s="118"/>
      <c r="M518" s="117"/>
    </row>
    <row r="519" spans="2:13" ht="15.75" customHeight="1">
      <c r="B519" s="391"/>
      <c r="C519" s="116"/>
      <c r="D519" s="117"/>
      <c r="E519" s="118"/>
      <c r="H519" s="119"/>
      <c r="I519" s="120"/>
      <c r="K519" s="120"/>
      <c r="L519" s="118"/>
      <c r="M519" s="117"/>
    </row>
    <row r="520" spans="2:13" ht="15.75" customHeight="1">
      <c r="B520" s="391"/>
      <c r="C520" s="116"/>
      <c r="D520" s="117"/>
      <c r="E520" s="118"/>
      <c r="H520" s="119"/>
      <c r="I520" s="120"/>
      <c r="K520" s="120"/>
      <c r="L520" s="118"/>
      <c r="M520" s="117"/>
    </row>
    <row r="521" spans="2:13" ht="15.75" customHeight="1">
      <c r="B521" s="391"/>
      <c r="C521" s="116"/>
      <c r="D521" s="117"/>
      <c r="E521" s="118"/>
      <c r="H521" s="119"/>
      <c r="I521" s="120"/>
      <c r="K521" s="120"/>
      <c r="L521" s="118"/>
      <c r="M521" s="117"/>
    </row>
    <row r="522" spans="2:13" ht="15.75" customHeight="1">
      <c r="B522" s="391"/>
      <c r="C522" s="116"/>
      <c r="D522" s="117"/>
      <c r="E522" s="118"/>
      <c r="H522" s="119"/>
      <c r="I522" s="120"/>
      <c r="K522" s="120"/>
      <c r="L522" s="118"/>
      <c r="M522" s="117"/>
    </row>
    <row r="523" spans="2:13" ht="15.75" customHeight="1">
      <c r="B523" s="391"/>
      <c r="C523" s="116"/>
      <c r="D523" s="117"/>
      <c r="E523" s="118"/>
      <c r="H523" s="119"/>
      <c r="I523" s="120"/>
      <c r="K523" s="120"/>
      <c r="L523" s="118"/>
      <c r="M523" s="117"/>
    </row>
    <row r="524" spans="2:13" ht="15.75" customHeight="1">
      <c r="B524" s="391"/>
      <c r="C524" s="116"/>
      <c r="D524" s="117"/>
      <c r="E524" s="118"/>
      <c r="H524" s="119"/>
      <c r="I524" s="120"/>
      <c r="K524" s="120"/>
      <c r="L524" s="118"/>
      <c r="M524" s="117"/>
    </row>
    <row r="525" spans="2:13" ht="15.75" customHeight="1">
      <c r="B525" s="391"/>
      <c r="C525" s="116"/>
      <c r="D525" s="117"/>
      <c r="E525" s="118"/>
      <c r="H525" s="119"/>
      <c r="I525" s="120"/>
      <c r="K525" s="120"/>
      <c r="L525" s="118"/>
      <c r="M525" s="117"/>
    </row>
    <row r="526" spans="2:13" ht="15.75" customHeight="1">
      <c r="B526" s="391"/>
      <c r="C526" s="116"/>
      <c r="D526" s="117"/>
      <c r="E526" s="118"/>
      <c r="H526" s="119"/>
      <c r="I526" s="120"/>
      <c r="K526" s="120"/>
      <c r="L526" s="118"/>
      <c r="M526" s="117"/>
    </row>
    <row r="527" spans="2:13" ht="15.75" customHeight="1">
      <c r="B527" s="391"/>
      <c r="C527" s="116"/>
      <c r="D527" s="117"/>
      <c r="E527" s="118"/>
      <c r="H527" s="119"/>
      <c r="I527" s="120"/>
      <c r="K527" s="120"/>
      <c r="L527" s="118"/>
      <c r="M527" s="117"/>
    </row>
    <row r="528" spans="2:13" ht="15.75" customHeight="1">
      <c r="B528" s="391"/>
      <c r="C528" s="116"/>
      <c r="D528" s="117"/>
      <c r="E528" s="118"/>
      <c r="H528" s="119"/>
      <c r="I528" s="120"/>
      <c r="K528" s="120"/>
      <c r="L528" s="118"/>
      <c r="M528" s="117"/>
    </row>
    <row r="529" spans="2:13" ht="15.75" customHeight="1">
      <c r="B529" s="391"/>
      <c r="C529" s="116"/>
      <c r="D529" s="117"/>
      <c r="E529" s="118"/>
      <c r="H529" s="119"/>
      <c r="I529" s="120"/>
      <c r="K529" s="120"/>
      <c r="L529" s="118"/>
      <c r="M529" s="117"/>
    </row>
    <row r="530" spans="2:13" ht="15.75" customHeight="1">
      <c r="B530" s="391"/>
      <c r="C530" s="116"/>
      <c r="D530" s="117"/>
      <c r="E530" s="118"/>
      <c r="H530" s="119"/>
      <c r="I530" s="120"/>
      <c r="K530" s="120"/>
      <c r="L530" s="118"/>
      <c r="M530" s="117"/>
    </row>
    <row r="531" spans="2:13" ht="15.75" customHeight="1">
      <c r="B531" s="391"/>
      <c r="C531" s="116"/>
      <c r="D531" s="117"/>
      <c r="E531" s="118"/>
      <c r="H531" s="119"/>
      <c r="I531" s="120"/>
      <c r="K531" s="120"/>
      <c r="L531" s="118"/>
      <c r="M531" s="117"/>
    </row>
    <row r="532" spans="2:13" ht="15.75" customHeight="1">
      <c r="B532" s="391"/>
      <c r="C532" s="116"/>
      <c r="D532" s="117"/>
      <c r="E532" s="118"/>
      <c r="H532" s="119"/>
      <c r="I532" s="120"/>
      <c r="K532" s="120"/>
      <c r="L532" s="118"/>
      <c r="M532" s="117"/>
    </row>
    <row r="533" spans="2:13" ht="15.75" customHeight="1">
      <c r="B533" s="391"/>
      <c r="C533" s="116"/>
      <c r="D533" s="117"/>
      <c r="E533" s="118"/>
      <c r="H533" s="119"/>
      <c r="I533" s="120"/>
      <c r="K533" s="120"/>
      <c r="L533" s="118"/>
      <c r="M533" s="117"/>
    </row>
    <row r="534" spans="2:13" ht="15.75" customHeight="1">
      <c r="B534" s="391"/>
      <c r="C534" s="116"/>
      <c r="D534" s="117"/>
      <c r="E534" s="118"/>
      <c r="H534" s="119"/>
      <c r="I534" s="120"/>
      <c r="K534" s="120"/>
      <c r="L534" s="118"/>
      <c r="M534" s="117"/>
    </row>
    <row r="535" spans="2:13" ht="15.75" customHeight="1">
      <c r="B535" s="391"/>
      <c r="C535" s="116"/>
      <c r="D535" s="117"/>
      <c r="E535" s="118"/>
      <c r="H535" s="119"/>
      <c r="I535" s="120"/>
      <c r="K535" s="120"/>
      <c r="L535" s="118"/>
      <c r="M535" s="117"/>
    </row>
    <row r="536" spans="2:13" ht="15.75" customHeight="1">
      <c r="B536" s="391"/>
      <c r="C536" s="116"/>
      <c r="D536" s="117"/>
      <c r="E536" s="118"/>
      <c r="H536" s="119"/>
      <c r="I536" s="120"/>
      <c r="K536" s="120"/>
      <c r="L536" s="118"/>
      <c r="M536" s="117"/>
    </row>
    <row r="537" spans="2:13" ht="15.75" customHeight="1">
      <c r="B537" s="391"/>
      <c r="C537" s="116"/>
      <c r="D537" s="117"/>
      <c r="E537" s="118"/>
      <c r="H537" s="119"/>
      <c r="I537" s="120"/>
      <c r="K537" s="120"/>
      <c r="L537" s="118"/>
      <c r="M537" s="117"/>
    </row>
    <row r="538" spans="2:13" ht="15.75" customHeight="1">
      <c r="B538" s="391"/>
      <c r="C538" s="116"/>
      <c r="D538" s="117"/>
      <c r="E538" s="118"/>
      <c r="H538" s="119"/>
      <c r="I538" s="120"/>
      <c r="K538" s="120"/>
      <c r="L538" s="118"/>
      <c r="M538" s="117"/>
    </row>
    <row r="539" spans="2:13" ht="15.75" customHeight="1">
      <c r="B539" s="391"/>
      <c r="C539" s="116"/>
      <c r="D539" s="117"/>
      <c r="E539" s="118"/>
      <c r="H539" s="119"/>
      <c r="I539" s="120"/>
      <c r="K539" s="120"/>
      <c r="L539" s="118"/>
      <c r="M539" s="117"/>
    </row>
    <row r="540" spans="2:13" ht="15.75" customHeight="1">
      <c r="B540" s="391"/>
      <c r="C540" s="116"/>
      <c r="D540" s="117"/>
      <c r="E540" s="118"/>
      <c r="H540" s="119"/>
      <c r="I540" s="120"/>
      <c r="K540" s="120"/>
      <c r="L540" s="118"/>
      <c r="M540" s="117"/>
    </row>
    <row r="541" spans="2:13" ht="15.75" customHeight="1">
      <c r="B541" s="391"/>
      <c r="C541" s="116"/>
      <c r="D541" s="117"/>
      <c r="E541" s="118"/>
      <c r="H541" s="119"/>
      <c r="I541" s="120"/>
      <c r="K541" s="120"/>
      <c r="L541" s="118"/>
      <c r="M541" s="117"/>
    </row>
    <row r="542" spans="2:13" ht="15.75" customHeight="1">
      <c r="B542" s="391"/>
      <c r="C542" s="116"/>
      <c r="D542" s="117"/>
      <c r="E542" s="118"/>
      <c r="H542" s="119"/>
      <c r="I542" s="120"/>
      <c r="K542" s="120"/>
      <c r="L542" s="118"/>
      <c r="M542" s="117"/>
    </row>
    <row r="543" spans="2:13" ht="15.75" customHeight="1">
      <c r="B543" s="391"/>
      <c r="C543" s="116"/>
      <c r="D543" s="117"/>
      <c r="E543" s="118"/>
      <c r="H543" s="119"/>
      <c r="I543" s="120"/>
      <c r="K543" s="120"/>
      <c r="L543" s="118"/>
      <c r="M543" s="117"/>
    </row>
    <row r="544" spans="2:13" ht="15.75" customHeight="1">
      <c r="B544" s="391"/>
      <c r="C544" s="116"/>
      <c r="D544" s="117"/>
      <c r="E544" s="118"/>
      <c r="H544" s="119"/>
      <c r="I544" s="120"/>
      <c r="K544" s="120"/>
      <c r="L544" s="118"/>
      <c r="M544" s="117"/>
    </row>
    <row r="545" spans="2:13" ht="15.75" customHeight="1">
      <c r="B545" s="391"/>
      <c r="C545" s="116"/>
      <c r="D545" s="117"/>
      <c r="E545" s="118"/>
      <c r="H545" s="119"/>
      <c r="I545" s="120"/>
      <c r="K545" s="120"/>
      <c r="L545" s="118"/>
      <c r="M545" s="117"/>
    </row>
    <row r="546" spans="2:13" ht="15.75" customHeight="1">
      <c r="B546" s="391"/>
      <c r="C546" s="116"/>
      <c r="D546" s="117"/>
      <c r="E546" s="118"/>
      <c r="H546" s="119"/>
      <c r="I546" s="120"/>
      <c r="K546" s="120"/>
      <c r="L546" s="118"/>
      <c r="M546" s="117"/>
    </row>
    <row r="547" spans="2:13" ht="15.75" customHeight="1">
      <c r="B547" s="391"/>
      <c r="C547" s="116"/>
      <c r="D547" s="117"/>
      <c r="E547" s="118"/>
      <c r="H547" s="119"/>
      <c r="I547" s="120"/>
      <c r="K547" s="120"/>
      <c r="L547" s="118"/>
      <c r="M547" s="117"/>
    </row>
    <row r="548" spans="2:13" ht="15.75" customHeight="1">
      <c r="B548" s="391"/>
      <c r="C548" s="116"/>
      <c r="D548" s="117"/>
      <c r="E548" s="118"/>
      <c r="H548" s="119"/>
      <c r="I548" s="120"/>
      <c r="K548" s="120"/>
      <c r="L548" s="118"/>
      <c r="M548" s="117"/>
    </row>
    <row r="549" spans="2:13" ht="15.75" customHeight="1">
      <c r="B549" s="391"/>
      <c r="C549" s="116"/>
      <c r="D549" s="117"/>
      <c r="E549" s="118"/>
      <c r="H549" s="119"/>
      <c r="I549" s="120"/>
      <c r="K549" s="120"/>
      <c r="L549" s="118"/>
      <c r="M549" s="117"/>
    </row>
    <row r="550" spans="2:13" ht="15.75" customHeight="1">
      <c r="B550" s="391"/>
      <c r="C550" s="116"/>
      <c r="D550" s="117"/>
      <c r="E550" s="118"/>
      <c r="H550" s="119"/>
      <c r="I550" s="120"/>
      <c r="K550" s="120"/>
      <c r="L550" s="118"/>
      <c r="M550" s="117"/>
    </row>
    <row r="551" spans="2:13" ht="15.75" customHeight="1">
      <c r="B551" s="391"/>
      <c r="C551" s="116"/>
      <c r="D551" s="117"/>
      <c r="E551" s="118"/>
      <c r="H551" s="119"/>
      <c r="I551" s="120"/>
      <c r="K551" s="120"/>
      <c r="L551" s="118"/>
      <c r="M551" s="117"/>
    </row>
    <row r="552" spans="2:13" ht="15.75" customHeight="1">
      <c r="B552" s="391"/>
      <c r="C552" s="116"/>
      <c r="D552" s="117"/>
      <c r="E552" s="118"/>
      <c r="H552" s="119"/>
      <c r="I552" s="120"/>
      <c r="K552" s="120"/>
      <c r="L552" s="118"/>
      <c r="M552" s="117"/>
    </row>
    <row r="553" spans="2:13" ht="15.75" customHeight="1">
      <c r="B553" s="391"/>
      <c r="C553" s="116"/>
      <c r="D553" s="117"/>
      <c r="E553" s="118"/>
      <c r="H553" s="119"/>
      <c r="I553" s="120"/>
      <c r="K553" s="120"/>
      <c r="L553" s="118"/>
      <c r="M553" s="117"/>
    </row>
    <row r="554" spans="2:13" ht="15.75" customHeight="1">
      <c r="B554" s="391"/>
      <c r="C554" s="116"/>
      <c r="D554" s="117"/>
      <c r="E554" s="118"/>
      <c r="H554" s="119"/>
      <c r="I554" s="120"/>
      <c r="K554" s="120"/>
      <c r="L554" s="118"/>
      <c r="M554" s="117"/>
    </row>
    <row r="555" spans="2:13" ht="15.75" customHeight="1">
      <c r="B555" s="391"/>
      <c r="C555" s="116"/>
      <c r="D555" s="117"/>
      <c r="E555" s="118"/>
      <c r="H555" s="119"/>
      <c r="I555" s="120"/>
      <c r="K555" s="120"/>
      <c r="L555" s="118"/>
      <c r="M555" s="117"/>
    </row>
    <row r="556" spans="2:13" ht="15.75" customHeight="1">
      <c r="B556" s="391"/>
      <c r="C556" s="116"/>
      <c r="D556" s="117"/>
      <c r="E556" s="118"/>
      <c r="H556" s="119"/>
      <c r="I556" s="120"/>
      <c r="K556" s="120"/>
      <c r="L556" s="118"/>
      <c r="M556" s="117"/>
    </row>
    <row r="557" spans="2:13" ht="15.75" customHeight="1">
      <c r="B557" s="391"/>
      <c r="C557" s="116"/>
      <c r="D557" s="117"/>
      <c r="E557" s="118"/>
      <c r="H557" s="119"/>
      <c r="I557" s="120"/>
      <c r="K557" s="120"/>
      <c r="L557" s="118"/>
      <c r="M557" s="117"/>
    </row>
    <row r="558" spans="2:13" ht="15.75" customHeight="1">
      <c r="B558" s="391"/>
      <c r="C558" s="116"/>
      <c r="D558" s="117"/>
      <c r="E558" s="118"/>
      <c r="H558" s="119"/>
      <c r="I558" s="120"/>
      <c r="K558" s="120"/>
      <c r="L558" s="118"/>
      <c r="M558" s="117"/>
    </row>
    <row r="559" spans="2:13" ht="15.75" customHeight="1">
      <c r="B559" s="391"/>
      <c r="C559" s="116"/>
      <c r="D559" s="117"/>
      <c r="E559" s="118"/>
      <c r="H559" s="119"/>
      <c r="I559" s="120"/>
      <c r="K559" s="120"/>
      <c r="L559" s="118"/>
      <c r="M559" s="117"/>
    </row>
    <row r="560" spans="2:13" ht="15.75" customHeight="1">
      <c r="B560" s="391"/>
      <c r="C560" s="116"/>
      <c r="D560" s="117"/>
      <c r="E560" s="118"/>
      <c r="H560" s="119"/>
      <c r="I560" s="120"/>
      <c r="K560" s="120"/>
      <c r="L560" s="118"/>
      <c r="M560" s="117"/>
    </row>
    <row r="561" spans="2:13" ht="15.75" customHeight="1">
      <c r="B561" s="391"/>
      <c r="C561" s="116"/>
      <c r="D561" s="117"/>
      <c r="E561" s="118"/>
      <c r="H561" s="119"/>
      <c r="I561" s="120"/>
      <c r="K561" s="120"/>
      <c r="L561" s="118"/>
      <c r="M561" s="117"/>
    </row>
    <row r="562" spans="2:13" ht="15.75" customHeight="1">
      <c r="B562" s="391"/>
      <c r="C562" s="116"/>
      <c r="D562" s="117"/>
      <c r="E562" s="118"/>
      <c r="H562" s="119"/>
      <c r="I562" s="120"/>
      <c r="K562" s="120"/>
      <c r="L562" s="118"/>
      <c r="M562" s="117"/>
    </row>
    <row r="563" spans="2:13" ht="15.75" customHeight="1">
      <c r="B563" s="391"/>
      <c r="C563" s="116"/>
      <c r="D563" s="117"/>
      <c r="E563" s="118"/>
      <c r="H563" s="119"/>
      <c r="I563" s="120"/>
      <c r="K563" s="120"/>
      <c r="L563" s="118"/>
      <c r="M563" s="117"/>
    </row>
    <row r="564" spans="2:13" ht="15.75" customHeight="1">
      <c r="B564" s="391"/>
      <c r="C564" s="116"/>
      <c r="D564" s="117"/>
      <c r="E564" s="118"/>
      <c r="H564" s="119"/>
      <c r="I564" s="120"/>
      <c r="K564" s="120"/>
      <c r="L564" s="118"/>
      <c r="M564" s="117"/>
    </row>
    <row r="565" spans="2:13" ht="15.75" customHeight="1">
      <c r="B565" s="391"/>
      <c r="C565" s="116"/>
      <c r="D565" s="117"/>
      <c r="E565" s="118"/>
      <c r="H565" s="119"/>
      <c r="I565" s="120"/>
      <c r="K565" s="120"/>
      <c r="L565" s="118"/>
      <c r="M565" s="117"/>
    </row>
    <row r="566" spans="2:13" ht="15.75" customHeight="1">
      <c r="B566" s="391"/>
      <c r="C566" s="116"/>
      <c r="D566" s="117"/>
      <c r="E566" s="118"/>
      <c r="H566" s="119"/>
      <c r="I566" s="120"/>
      <c r="K566" s="120"/>
      <c r="L566" s="118"/>
      <c r="M566" s="117"/>
    </row>
    <row r="567" spans="2:13" ht="15.75" customHeight="1">
      <c r="B567" s="391"/>
      <c r="C567" s="116"/>
      <c r="D567" s="117"/>
      <c r="E567" s="118"/>
      <c r="H567" s="119"/>
      <c r="I567" s="120"/>
      <c r="K567" s="120"/>
      <c r="L567" s="118"/>
      <c r="M567" s="117"/>
    </row>
    <row r="568" spans="2:13" ht="15.75" customHeight="1">
      <c r="B568" s="391"/>
      <c r="C568" s="116"/>
      <c r="D568" s="117"/>
      <c r="E568" s="118"/>
      <c r="H568" s="119"/>
      <c r="I568" s="120"/>
      <c r="K568" s="120"/>
      <c r="L568" s="118"/>
      <c r="M568" s="117"/>
    </row>
    <row r="569" spans="2:13" ht="15.75" customHeight="1">
      <c r="B569" s="391"/>
      <c r="C569" s="116"/>
      <c r="D569" s="117"/>
      <c r="E569" s="118"/>
      <c r="H569" s="119"/>
      <c r="I569" s="120"/>
      <c r="K569" s="120"/>
      <c r="L569" s="118"/>
      <c r="M569" s="117"/>
    </row>
    <row r="570" spans="2:13" ht="15.75" customHeight="1">
      <c r="B570" s="391"/>
      <c r="C570" s="116"/>
      <c r="D570" s="117"/>
      <c r="E570" s="118"/>
      <c r="H570" s="119"/>
      <c r="I570" s="120"/>
      <c r="K570" s="120"/>
      <c r="L570" s="118"/>
      <c r="M570" s="117"/>
    </row>
    <row r="571" spans="2:13" ht="15.75" customHeight="1">
      <c r="B571" s="391"/>
      <c r="C571" s="116"/>
      <c r="D571" s="117"/>
      <c r="E571" s="118"/>
      <c r="H571" s="119"/>
      <c r="I571" s="120"/>
      <c r="K571" s="120"/>
      <c r="L571" s="118"/>
      <c r="M571" s="117"/>
    </row>
    <row r="572" spans="2:13" ht="15.75" customHeight="1">
      <c r="B572" s="391"/>
      <c r="C572" s="116"/>
      <c r="D572" s="117"/>
      <c r="E572" s="118"/>
      <c r="H572" s="119"/>
      <c r="I572" s="120"/>
      <c r="K572" s="120"/>
      <c r="L572" s="118"/>
      <c r="M572" s="117"/>
    </row>
    <row r="573" spans="2:13" ht="15.75" customHeight="1">
      <c r="B573" s="391"/>
      <c r="C573" s="116"/>
      <c r="D573" s="117"/>
      <c r="E573" s="118"/>
      <c r="H573" s="119"/>
      <c r="I573" s="120"/>
      <c r="K573" s="120"/>
      <c r="L573" s="118"/>
      <c r="M573" s="117"/>
    </row>
    <row r="574" spans="2:13" ht="15.75" customHeight="1">
      <c r="B574" s="391"/>
      <c r="C574" s="116"/>
      <c r="D574" s="117"/>
      <c r="E574" s="118"/>
      <c r="H574" s="119"/>
      <c r="I574" s="120"/>
      <c r="K574" s="120"/>
      <c r="L574" s="118"/>
      <c r="M574" s="117"/>
    </row>
    <row r="575" spans="2:13" ht="15.75" customHeight="1">
      <c r="B575" s="391"/>
      <c r="C575" s="116"/>
      <c r="D575" s="117"/>
      <c r="E575" s="118"/>
      <c r="H575" s="119"/>
      <c r="I575" s="120"/>
      <c r="K575" s="120"/>
      <c r="L575" s="118"/>
      <c r="M575" s="117"/>
    </row>
    <row r="576" spans="2:13" ht="15.75" customHeight="1">
      <c r="B576" s="391"/>
      <c r="C576" s="116"/>
      <c r="D576" s="117"/>
      <c r="E576" s="118"/>
      <c r="H576" s="119"/>
      <c r="I576" s="120"/>
      <c r="K576" s="120"/>
      <c r="L576" s="118"/>
      <c r="M576" s="117"/>
    </row>
    <row r="577" spans="2:13" ht="15.75" customHeight="1">
      <c r="B577" s="391"/>
      <c r="C577" s="116"/>
      <c r="D577" s="117"/>
      <c r="E577" s="118"/>
      <c r="H577" s="119"/>
      <c r="I577" s="120"/>
      <c r="K577" s="120"/>
      <c r="L577" s="118"/>
      <c r="M577" s="117"/>
    </row>
    <row r="578" spans="2:13" ht="15.75" customHeight="1">
      <c r="B578" s="391"/>
      <c r="C578" s="116"/>
      <c r="D578" s="117"/>
      <c r="E578" s="118"/>
      <c r="H578" s="119"/>
      <c r="I578" s="120"/>
      <c r="K578" s="120"/>
      <c r="L578" s="118"/>
      <c r="M578" s="117"/>
    </row>
    <row r="579" spans="2:13" ht="15.75" customHeight="1">
      <c r="B579" s="391"/>
      <c r="C579" s="116"/>
      <c r="D579" s="117"/>
      <c r="E579" s="118"/>
      <c r="H579" s="119"/>
      <c r="I579" s="120"/>
      <c r="K579" s="120"/>
      <c r="L579" s="118"/>
      <c r="M579" s="117"/>
    </row>
    <row r="580" spans="2:13" ht="15.75" customHeight="1">
      <c r="B580" s="391"/>
      <c r="C580" s="116"/>
      <c r="D580" s="117"/>
      <c r="E580" s="118"/>
      <c r="H580" s="119"/>
      <c r="I580" s="120"/>
      <c r="K580" s="120"/>
      <c r="L580" s="118"/>
      <c r="M580" s="117"/>
    </row>
    <row r="581" spans="2:13" ht="15.75" customHeight="1">
      <c r="B581" s="391"/>
      <c r="C581" s="116"/>
      <c r="D581" s="117"/>
      <c r="E581" s="118"/>
      <c r="H581" s="119"/>
      <c r="I581" s="120"/>
      <c r="K581" s="120"/>
      <c r="L581" s="118"/>
      <c r="M581" s="117"/>
    </row>
    <row r="582" spans="2:13" ht="15.75" customHeight="1">
      <c r="B582" s="391"/>
      <c r="C582" s="116"/>
      <c r="D582" s="117"/>
      <c r="E582" s="118"/>
      <c r="H582" s="119"/>
      <c r="I582" s="120"/>
      <c r="K582" s="120"/>
      <c r="L582" s="118"/>
      <c r="M582" s="117"/>
    </row>
    <row r="583" spans="2:13" ht="15.75" customHeight="1">
      <c r="B583" s="391"/>
      <c r="C583" s="116"/>
      <c r="D583" s="117"/>
      <c r="E583" s="118"/>
      <c r="H583" s="119"/>
      <c r="I583" s="120"/>
      <c r="K583" s="120"/>
      <c r="L583" s="118"/>
      <c r="M583" s="117"/>
    </row>
    <row r="584" spans="2:13" ht="15.75" customHeight="1">
      <c r="B584" s="391"/>
      <c r="C584" s="116"/>
      <c r="D584" s="117"/>
      <c r="E584" s="118"/>
      <c r="H584" s="119"/>
      <c r="I584" s="120"/>
      <c r="K584" s="120"/>
      <c r="L584" s="118"/>
      <c r="M584" s="117"/>
    </row>
    <row r="585" spans="2:13" ht="15.75" customHeight="1">
      <c r="B585" s="391"/>
      <c r="C585" s="116"/>
      <c r="D585" s="117"/>
      <c r="E585" s="118"/>
      <c r="H585" s="119"/>
      <c r="I585" s="120"/>
      <c r="K585" s="120"/>
      <c r="L585" s="118"/>
      <c r="M585" s="117"/>
    </row>
    <row r="586" spans="2:13" ht="15.75" customHeight="1">
      <c r="B586" s="391"/>
      <c r="C586" s="116"/>
      <c r="D586" s="117"/>
      <c r="E586" s="118"/>
      <c r="H586" s="119"/>
      <c r="I586" s="120"/>
      <c r="K586" s="120"/>
      <c r="L586" s="118"/>
      <c r="M586" s="117"/>
    </row>
    <row r="587" spans="2:13" ht="15.75" customHeight="1">
      <c r="B587" s="391"/>
      <c r="C587" s="116"/>
      <c r="D587" s="117"/>
      <c r="E587" s="118"/>
      <c r="H587" s="119"/>
      <c r="I587" s="120"/>
      <c r="K587" s="120"/>
      <c r="L587" s="118"/>
      <c r="M587" s="117"/>
    </row>
    <row r="588" spans="2:13" ht="15.75" customHeight="1">
      <c r="B588" s="391"/>
      <c r="C588" s="116"/>
      <c r="D588" s="117"/>
      <c r="E588" s="118"/>
      <c r="H588" s="119"/>
      <c r="I588" s="120"/>
      <c r="K588" s="120"/>
      <c r="L588" s="118"/>
      <c r="M588" s="117"/>
    </row>
    <row r="589" spans="2:13" ht="15.75" customHeight="1">
      <c r="B589" s="391"/>
      <c r="C589" s="116"/>
      <c r="D589" s="117"/>
      <c r="E589" s="118"/>
      <c r="H589" s="119"/>
      <c r="I589" s="120"/>
      <c r="K589" s="120"/>
      <c r="L589" s="118"/>
      <c r="M589" s="117"/>
    </row>
    <row r="590" spans="2:13" ht="15.75" customHeight="1">
      <c r="B590" s="391"/>
      <c r="C590" s="116"/>
      <c r="D590" s="117"/>
      <c r="E590" s="118"/>
      <c r="H590" s="119"/>
      <c r="I590" s="120"/>
      <c r="K590" s="120"/>
      <c r="L590" s="118"/>
      <c r="M590" s="117"/>
    </row>
    <row r="591" spans="2:13" ht="15.75" customHeight="1">
      <c r="B591" s="391"/>
      <c r="C591" s="116"/>
      <c r="D591" s="117"/>
      <c r="E591" s="118"/>
      <c r="H591" s="119"/>
      <c r="I591" s="120"/>
      <c r="K591" s="120"/>
      <c r="L591" s="118"/>
      <c r="M591" s="117"/>
    </row>
    <row r="592" spans="2:13" ht="15.75" customHeight="1">
      <c r="B592" s="391"/>
      <c r="C592" s="116"/>
      <c r="D592" s="117"/>
      <c r="E592" s="118"/>
      <c r="H592" s="119"/>
      <c r="I592" s="120"/>
      <c r="K592" s="120"/>
      <c r="L592" s="118"/>
      <c r="M592" s="117"/>
    </row>
    <row r="593" spans="2:13" ht="15.75" customHeight="1">
      <c r="B593" s="391"/>
      <c r="C593" s="116"/>
      <c r="D593" s="117"/>
      <c r="E593" s="118"/>
      <c r="H593" s="119"/>
      <c r="I593" s="120"/>
      <c r="K593" s="120"/>
      <c r="L593" s="118"/>
      <c r="M593" s="117"/>
    </row>
    <row r="594" spans="2:13" ht="15.75" customHeight="1">
      <c r="B594" s="391"/>
      <c r="C594" s="116"/>
      <c r="D594" s="117"/>
      <c r="E594" s="118"/>
      <c r="H594" s="119"/>
      <c r="I594" s="120"/>
      <c r="K594" s="120"/>
      <c r="L594" s="118"/>
      <c r="M594" s="117"/>
    </row>
    <row r="595" spans="2:13" ht="15.75" customHeight="1">
      <c r="B595" s="391"/>
      <c r="C595" s="116"/>
      <c r="D595" s="117"/>
      <c r="E595" s="118"/>
      <c r="H595" s="119"/>
      <c r="I595" s="120"/>
      <c r="K595" s="120"/>
      <c r="L595" s="118"/>
      <c r="M595" s="117"/>
    </row>
    <row r="596" spans="2:13" ht="15.75" customHeight="1">
      <c r="B596" s="391"/>
      <c r="C596" s="116"/>
      <c r="D596" s="117"/>
      <c r="E596" s="118"/>
      <c r="H596" s="119"/>
      <c r="I596" s="120"/>
      <c r="K596" s="120"/>
      <c r="L596" s="118"/>
      <c r="M596" s="117"/>
    </row>
    <row r="597" spans="2:13" ht="15.75" customHeight="1">
      <c r="B597" s="391"/>
      <c r="C597" s="116"/>
      <c r="D597" s="117"/>
      <c r="E597" s="118"/>
      <c r="H597" s="119"/>
      <c r="I597" s="120"/>
      <c r="K597" s="120"/>
      <c r="L597" s="118"/>
      <c r="M597" s="117"/>
    </row>
    <row r="598" spans="2:13" ht="15.75" customHeight="1">
      <c r="B598" s="391"/>
      <c r="C598" s="116"/>
      <c r="D598" s="117"/>
      <c r="E598" s="118"/>
      <c r="H598" s="119"/>
      <c r="I598" s="120"/>
      <c r="K598" s="120"/>
      <c r="L598" s="118"/>
      <c r="M598" s="117"/>
    </row>
    <row r="599" spans="2:13" ht="15.75" customHeight="1">
      <c r="B599" s="391"/>
      <c r="C599" s="116"/>
      <c r="D599" s="117"/>
      <c r="E599" s="118"/>
      <c r="H599" s="119"/>
      <c r="I599" s="120"/>
      <c r="K599" s="120"/>
      <c r="L599" s="118"/>
      <c r="M599" s="117"/>
    </row>
    <row r="600" spans="2:13" ht="15.75" customHeight="1">
      <c r="B600" s="391"/>
      <c r="C600" s="116"/>
      <c r="D600" s="117"/>
      <c r="E600" s="118"/>
      <c r="H600" s="119"/>
      <c r="I600" s="120"/>
      <c r="K600" s="120"/>
      <c r="L600" s="118"/>
      <c r="M600" s="117"/>
    </row>
    <row r="601" spans="2:13" ht="15.75" customHeight="1">
      <c r="B601" s="391"/>
      <c r="C601" s="116"/>
      <c r="D601" s="117"/>
      <c r="E601" s="118"/>
      <c r="H601" s="119"/>
      <c r="I601" s="120"/>
      <c r="K601" s="120"/>
      <c r="L601" s="118"/>
      <c r="M601" s="117"/>
    </row>
    <row r="602" spans="2:13" ht="15.75" customHeight="1">
      <c r="B602" s="391"/>
      <c r="C602" s="116"/>
      <c r="D602" s="117"/>
      <c r="E602" s="118"/>
      <c r="H602" s="119"/>
      <c r="I602" s="120"/>
      <c r="K602" s="120"/>
      <c r="L602" s="118"/>
      <c r="M602" s="117"/>
    </row>
    <row r="603" spans="2:13" ht="15.75" customHeight="1">
      <c r="B603" s="391"/>
      <c r="C603" s="116"/>
      <c r="D603" s="117"/>
      <c r="E603" s="118"/>
      <c r="H603" s="119"/>
      <c r="I603" s="120"/>
      <c r="K603" s="120"/>
      <c r="L603" s="118"/>
      <c r="M603" s="117"/>
    </row>
    <row r="604" spans="2:13" ht="15.75" customHeight="1">
      <c r="B604" s="391"/>
      <c r="C604" s="116"/>
      <c r="D604" s="117"/>
      <c r="E604" s="118"/>
      <c r="H604" s="119"/>
      <c r="I604" s="120"/>
      <c r="K604" s="120"/>
      <c r="L604" s="118"/>
      <c r="M604" s="117"/>
    </row>
    <row r="605" spans="2:13" ht="15.75" customHeight="1">
      <c r="B605" s="391"/>
      <c r="C605" s="116"/>
      <c r="D605" s="117"/>
      <c r="E605" s="118"/>
      <c r="H605" s="119"/>
      <c r="I605" s="120"/>
      <c r="K605" s="120"/>
      <c r="L605" s="118"/>
      <c r="M605" s="117"/>
    </row>
    <row r="606" spans="2:13" ht="15.75" customHeight="1">
      <c r="B606" s="391"/>
      <c r="C606" s="116"/>
      <c r="D606" s="117"/>
      <c r="E606" s="118"/>
      <c r="H606" s="119"/>
      <c r="I606" s="120"/>
      <c r="K606" s="120"/>
      <c r="L606" s="118"/>
      <c r="M606" s="117"/>
    </row>
    <row r="607" spans="2:13" ht="15.75" customHeight="1">
      <c r="B607" s="391"/>
      <c r="C607" s="116"/>
      <c r="D607" s="117"/>
      <c r="E607" s="118"/>
      <c r="H607" s="119"/>
      <c r="I607" s="120"/>
      <c r="K607" s="120"/>
      <c r="L607" s="118"/>
      <c r="M607" s="117"/>
    </row>
    <row r="608" spans="2:13" ht="15.75" customHeight="1">
      <c r="B608" s="391"/>
      <c r="C608" s="116"/>
      <c r="D608" s="117"/>
      <c r="E608" s="118"/>
      <c r="H608" s="119"/>
      <c r="I608" s="120"/>
      <c r="K608" s="120"/>
      <c r="L608" s="118"/>
      <c r="M608" s="117"/>
    </row>
    <row r="609" spans="2:13" ht="15.75" customHeight="1">
      <c r="B609" s="391"/>
      <c r="C609" s="116"/>
      <c r="D609" s="117"/>
      <c r="E609" s="118"/>
      <c r="H609" s="119"/>
      <c r="I609" s="120"/>
      <c r="K609" s="120"/>
      <c r="L609" s="118"/>
      <c r="M609" s="117"/>
    </row>
    <row r="610" spans="2:13" ht="15.75" customHeight="1">
      <c r="B610" s="391"/>
      <c r="C610" s="116"/>
      <c r="D610" s="117"/>
      <c r="E610" s="118"/>
      <c r="H610" s="119"/>
      <c r="I610" s="120"/>
      <c r="K610" s="120"/>
      <c r="L610" s="118"/>
      <c r="M610" s="117"/>
    </row>
    <row r="611" spans="2:13" ht="15.75" customHeight="1">
      <c r="B611" s="391"/>
      <c r="C611" s="116"/>
      <c r="D611" s="117"/>
      <c r="E611" s="118"/>
      <c r="H611" s="119"/>
      <c r="I611" s="120"/>
      <c r="K611" s="120"/>
      <c r="L611" s="118"/>
      <c r="M611" s="117"/>
    </row>
    <row r="612" spans="2:13" ht="15.75" customHeight="1">
      <c r="B612" s="391"/>
      <c r="C612" s="116"/>
      <c r="D612" s="117"/>
      <c r="E612" s="118"/>
      <c r="H612" s="119"/>
      <c r="I612" s="120"/>
      <c r="K612" s="120"/>
      <c r="L612" s="118"/>
      <c r="M612" s="117"/>
    </row>
    <row r="613" spans="2:13" ht="15.75" customHeight="1">
      <c r="B613" s="391"/>
      <c r="C613" s="116"/>
      <c r="D613" s="117"/>
      <c r="E613" s="118"/>
      <c r="H613" s="119"/>
      <c r="I613" s="120"/>
      <c r="K613" s="120"/>
      <c r="L613" s="118"/>
      <c r="M613" s="117"/>
    </row>
    <row r="614" spans="2:13" ht="15.75" customHeight="1">
      <c r="B614" s="391"/>
      <c r="C614" s="116"/>
      <c r="D614" s="117"/>
      <c r="E614" s="118"/>
      <c r="H614" s="119"/>
      <c r="I614" s="120"/>
      <c r="K614" s="120"/>
      <c r="L614" s="118"/>
      <c r="M614" s="117"/>
    </row>
    <row r="615" spans="2:13" ht="15.75" customHeight="1">
      <c r="B615" s="391"/>
      <c r="C615" s="116"/>
      <c r="D615" s="117"/>
      <c r="E615" s="118"/>
      <c r="H615" s="119"/>
      <c r="I615" s="120"/>
      <c r="K615" s="120"/>
      <c r="L615" s="118"/>
      <c r="M615" s="117"/>
    </row>
    <row r="616" spans="2:13" ht="15.75" customHeight="1">
      <c r="B616" s="391"/>
      <c r="C616" s="116"/>
      <c r="D616" s="117"/>
      <c r="E616" s="118"/>
      <c r="H616" s="119"/>
      <c r="I616" s="120"/>
      <c r="K616" s="120"/>
      <c r="L616" s="118"/>
      <c r="M616" s="117"/>
    </row>
    <row r="617" spans="2:13" ht="15.75" customHeight="1">
      <c r="B617" s="391"/>
      <c r="C617" s="116"/>
      <c r="D617" s="117"/>
      <c r="E617" s="118"/>
      <c r="H617" s="119"/>
      <c r="I617" s="120"/>
      <c r="K617" s="120"/>
      <c r="L617" s="118"/>
      <c r="M617" s="117"/>
    </row>
    <row r="618" spans="2:13" ht="15.75" customHeight="1">
      <c r="B618" s="391"/>
      <c r="C618" s="116"/>
      <c r="D618" s="117"/>
      <c r="E618" s="118"/>
      <c r="H618" s="119"/>
      <c r="I618" s="120"/>
      <c r="K618" s="120"/>
      <c r="L618" s="118"/>
      <c r="M618" s="117"/>
    </row>
    <row r="619" spans="2:13" ht="15.75" customHeight="1">
      <c r="B619" s="391"/>
      <c r="C619" s="116"/>
      <c r="D619" s="117"/>
      <c r="E619" s="118"/>
      <c r="H619" s="119"/>
      <c r="I619" s="120"/>
      <c r="K619" s="120"/>
      <c r="L619" s="118"/>
      <c r="M619" s="117"/>
    </row>
    <row r="620" spans="2:13" ht="15.75" customHeight="1">
      <c r="B620" s="391"/>
      <c r="C620" s="116"/>
      <c r="D620" s="117"/>
      <c r="E620" s="118"/>
      <c r="H620" s="119"/>
      <c r="I620" s="120"/>
      <c r="K620" s="120"/>
      <c r="L620" s="118"/>
      <c r="M620" s="117"/>
    </row>
    <row r="621" spans="2:13" ht="15.75" customHeight="1">
      <c r="B621" s="391"/>
      <c r="C621" s="116"/>
      <c r="D621" s="117"/>
      <c r="E621" s="118"/>
      <c r="H621" s="119"/>
      <c r="I621" s="120"/>
      <c r="K621" s="120"/>
      <c r="L621" s="118"/>
      <c r="M621" s="117"/>
    </row>
    <row r="622" spans="2:13" ht="15.75" customHeight="1">
      <c r="B622" s="391"/>
      <c r="C622" s="116"/>
      <c r="D622" s="117"/>
      <c r="E622" s="118"/>
      <c r="H622" s="119"/>
      <c r="I622" s="120"/>
      <c r="K622" s="120"/>
      <c r="L622" s="118"/>
      <c r="M622" s="117"/>
    </row>
    <row r="623" spans="2:13" ht="15.75" customHeight="1">
      <c r="B623" s="391"/>
      <c r="C623" s="116"/>
      <c r="D623" s="117"/>
      <c r="E623" s="118"/>
      <c r="H623" s="119"/>
      <c r="I623" s="120"/>
      <c r="K623" s="120"/>
      <c r="L623" s="118"/>
      <c r="M623" s="117"/>
    </row>
    <row r="624" spans="2:13" ht="15.75" customHeight="1">
      <c r="B624" s="391"/>
      <c r="C624" s="116"/>
      <c r="D624" s="117"/>
      <c r="E624" s="118"/>
      <c r="H624" s="119"/>
      <c r="I624" s="120"/>
      <c r="K624" s="120"/>
      <c r="L624" s="118"/>
      <c r="M624" s="117"/>
    </row>
    <row r="625" spans="2:13" ht="15.75" customHeight="1">
      <c r="B625" s="391"/>
      <c r="C625" s="116"/>
      <c r="D625" s="117"/>
      <c r="E625" s="118"/>
      <c r="H625" s="119"/>
      <c r="I625" s="120"/>
      <c r="K625" s="120"/>
      <c r="L625" s="118"/>
      <c r="M625" s="117"/>
    </row>
    <row r="626" spans="2:13" ht="15.75" customHeight="1">
      <c r="B626" s="391"/>
      <c r="C626" s="116"/>
      <c r="D626" s="117"/>
      <c r="E626" s="118"/>
      <c r="H626" s="119"/>
      <c r="I626" s="120"/>
      <c r="K626" s="120"/>
      <c r="L626" s="118"/>
      <c r="M626" s="117"/>
    </row>
    <row r="627" spans="2:13" ht="15.75" customHeight="1">
      <c r="B627" s="391"/>
      <c r="C627" s="116"/>
      <c r="D627" s="117"/>
      <c r="E627" s="118"/>
      <c r="H627" s="119"/>
      <c r="I627" s="120"/>
      <c r="K627" s="120"/>
      <c r="L627" s="118"/>
      <c r="M627" s="117"/>
    </row>
    <row r="628" spans="2:13" ht="15.75" customHeight="1">
      <c r="B628" s="391"/>
      <c r="C628" s="116"/>
      <c r="D628" s="117"/>
      <c r="E628" s="118"/>
      <c r="H628" s="119"/>
      <c r="I628" s="120"/>
      <c r="K628" s="120"/>
      <c r="L628" s="118"/>
      <c r="M628" s="117"/>
    </row>
    <row r="629" spans="2:13" ht="15.75" customHeight="1">
      <c r="B629" s="391"/>
      <c r="C629" s="116"/>
      <c r="D629" s="117"/>
      <c r="E629" s="118"/>
      <c r="H629" s="119"/>
      <c r="I629" s="120"/>
      <c r="K629" s="120"/>
      <c r="L629" s="118"/>
      <c r="M629" s="117"/>
    </row>
    <row r="630" spans="2:13" ht="15.75" customHeight="1">
      <c r="B630" s="391"/>
      <c r="C630" s="116"/>
      <c r="D630" s="117"/>
      <c r="E630" s="118"/>
      <c r="H630" s="119"/>
      <c r="I630" s="120"/>
      <c r="K630" s="120"/>
      <c r="L630" s="118"/>
      <c r="M630" s="117"/>
    </row>
    <row r="631" spans="2:13" ht="15.75" customHeight="1">
      <c r="B631" s="391"/>
      <c r="C631" s="116"/>
      <c r="D631" s="117"/>
      <c r="E631" s="118"/>
      <c r="H631" s="119"/>
      <c r="I631" s="120"/>
      <c r="K631" s="120"/>
      <c r="L631" s="118"/>
      <c r="M631" s="117"/>
    </row>
    <row r="632" spans="2:13" ht="15.75" customHeight="1">
      <c r="B632" s="391"/>
      <c r="C632" s="116"/>
      <c r="D632" s="117"/>
      <c r="E632" s="118"/>
      <c r="H632" s="119"/>
      <c r="I632" s="120"/>
      <c r="K632" s="120"/>
      <c r="L632" s="118"/>
      <c r="M632" s="117"/>
    </row>
    <row r="633" spans="2:13" ht="15.75" customHeight="1">
      <c r="B633" s="391"/>
      <c r="C633" s="116"/>
      <c r="D633" s="117"/>
      <c r="E633" s="118"/>
      <c r="H633" s="119"/>
      <c r="I633" s="120"/>
      <c r="K633" s="120"/>
      <c r="L633" s="118"/>
      <c r="M633" s="117"/>
    </row>
    <row r="634" spans="2:13" ht="15.75" customHeight="1">
      <c r="B634" s="391"/>
      <c r="C634" s="116"/>
      <c r="D634" s="117"/>
      <c r="E634" s="118"/>
      <c r="H634" s="119"/>
      <c r="I634" s="120"/>
      <c r="K634" s="120"/>
      <c r="L634" s="118"/>
      <c r="M634" s="117"/>
    </row>
    <row r="635" spans="2:13" ht="15.75" customHeight="1">
      <c r="B635" s="391"/>
      <c r="C635" s="116"/>
      <c r="D635" s="117"/>
      <c r="E635" s="118"/>
      <c r="H635" s="119"/>
      <c r="I635" s="120"/>
      <c r="K635" s="120"/>
      <c r="L635" s="118"/>
      <c r="M635" s="117"/>
    </row>
    <row r="636" spans="2:13" ht="15.75" customHeight="1">
      <c r="B636" s="391"/>
      <c r="C636" s="116"/>
      <c r="D636" s="117"/>
      <c r="E636" s="118"/>
      <c r="H636" s="119"/>
      <c r="I636" s="120"/>
      <c r="K636" s="120"/>
      <c r="L636" s="118"/>
      <c r="M636" s="117"/>
    </row>
    <row r="637" spans="2:13" ht="15.75" customHeight="1">
      <c r="B637" s="391"/>
      <c r="C637" s="116"/>
      <c r="D637" s="117"/>
      <c r="E637" s="118"/>
      <c r="H637" s="119"/>
      <c r="I637" s="120"/>
      <c r="K637" s="120"/>
      <c r="L637" s="118"/>
      <c r="M637" s="117"/>
    </row>
    <row r="638" spans="2:13" ht="15.75" customHeight="1">
      <c r="B638" s="391"/>
      <c r="C638" s="116"/>
      <c r="D638" s="117"/>
      <c r="E638" s="118"/>
      <c r="H638" s="119"/>
      <c r="I638" s="120"/>
      <c r="K638" s="120"/>
      <c r="L638" s="118"/>
      <c r="M638" s="117"/>
    </row>
    <row r="639" spans="2:13" ht="15.75" customHeight="1">
      <c r="B639" s="391"/>
      <c r="C639" s="116"/>
      <c r="D639" s="117"/>
      <c r="E639" s="118"/>
      <c r="H639" s="119"/>
      <c r="I639" s="120"/>
      <c r="K639" s="120"/>
      <c r="L639" s="118"/>
      <c r="M639" s="117"/>
    </row>
    <row r="640" spans="2:13" ht="15.75" customHeight="1">
      <c r="B640" s="391"/>
      <c r="C640" s="116"/>
      <c r="D640" s="117"/>
      <c r="E640" s="118"/>
      <c r="H640" s="119"/>
      <c r="I640" s="120"/>
      <c r="K640" s="120"/>
      <c r="L640" s="118"/>
      <c r="M640" s="117"/>
    </row>
    <row r="641" spans="2:13" ht="15.75" customHeight="1">
      <c r="B641" s="391"/>
      <c r="C641" s="116"/>
      <c r="D641" s="117"/>
      <c r="E641" s="118"/>
      <c r="H641" s="119"/>
      <c r="I641" s="120"/>
      <c r="K641" s="120"/>
      <c r="L641" s="118"/>
      <c r="M641" s="117"/>
    </row>
    <row r="642" spans="2:13" ht="15.75" customHeight="1">
      <c r="B642" s="391"/>
      <c r="C642" s="116"/>
      <c r="D642" s="117"/>
      <c r="E642" s="118"/>
      <c r="H642" s="119"/>
      <c r="I642" s="120"/>
      <c r="K642" s="120"/>
      <c r="L642" s="118"/>
      <c r="M642" s="117"/>
    </row>
    <row r="643" spans="2:13" ht="15.75" customHeight="1">
      <c r="B643" s="391"/>
      <c r="C643" s="116"/>
      <c r="D643" s="117"/>
      <c r="E643" s="118"/>
      <c r="H643" s="119"/>
      <c r="I643" s="120"/>
      <c r="K643" s="120"/>
      <c r="L643" s="118"/>
      <c r="M643" s="117"/>
    </row>
    <row r="644" spans="2:13" ht="15.75" customHeight="1">
      <c r="B644" s="391"/>
      <c r="C644" s="116"/>
      <c r="D644" s="117"/>
      <c r="E644" s="118"/>
      <c r="H644" s="119"/>
      <c r="I644" s="120"/>
      <c r="K644" s="120"/>
      <c r="L644" s="118"/>
      <c r="M644" s="117"/>
    </row>
    <row r="645" spans="2:13" ht="15.75" customHeight="1">
      <c r="B645" s="391"/>
      <c r="C645" s="116"/>
      <c r="D645" s="117"/>
      <c r="E645" s="118"/>
      <c r="H645" s="119"/>
      <c r="I645" s="120"/>
      <c r="K645" s="120"/>
      <c r="L645" s="118"/>
      <c r="M645" s="117"/>
    </row>
    <row r="646" spans="2:13" ht="15.75" customHeight="1">
      <c r="B646" s="391"/>
      <c r="C646" s="116"/>
      <c r="D646" s="117"/>
      <c r="E646" s="118"/>
      <c r="H646" s="119"/>
      <c r="I646" s="120"/>
      <c r="K646" s="120"/>
      <c r="L646" s="118"/>
      <c r="M646" s="117"/>
    </row>
    <row r="647" spans="2:13" ht="15.75" customHeight="1">
      <c r="B647" s="391"/>
      <c r="C647" s="116"/>
      <c r="D647" s="117"/>
      <c r="E647" s="118"/>
      <c r="H647" s="119"/>
      <c r="I647" s="120"/>
      <c r="K647" s="120"/>
      <c r="L647" s="118"/>
      <c r="M647" s="117"/>
    </row>
    <row r="648" spans="2:13" ht="15.75" customHeight="1">
      <c r="B648" s="391"/>
      <c r="C648" s="116"/>
      <c r="D648" s="117"/>
      <c r="E648" s="118"/>
      <c r="H648" s="119"/>
      <c r="I648" s="120"/>
      <c r="K648" s="120"/>
      <c r="L648" s="118"/>
      <c r="M648" s="117"/>
    </row>
    <row r="649" spans="2:13" ht="15.75" customHeight="1">
      <c r="B649" s="391"/>
      <c r="C649" s="116"/>
      <c r="D649" s="117"/>
      <c r="E649" s="118"/>
      <c r="H649" s="119"/>
      <c r="I649" s="120"/>
      <c r="K649" s="120"/>
      <c r="L649" s="118"/>
      <c r="M649" s="117"/>
    </row>
    <row r="650" spans="2:13" ht="15.75" customHeight="1">
      <c r="B650" s="391"/>
      <c r="C650" s="116"/>
      <c r="D650" s="117"/>
      <c r="E650" s="118"/>
      <c r="H650" s="119"/>
      <c r="I650" s="120"/>
      <c r="K650" s="120"/>
      <c r="L650" s="118"/>
      <c r="M650" s="117"/>
    </row>
    <row r="651" spans="2:13" ht="15.75" customHeight="1">
      <c r="B651" s="391"/>
      <c r="C651" s="116"/>
      <c r="D651" s="117"/>
      <c r="E651" s="118"/>
      <c r="H651" s="119"/>
      <c r="I651" s="120"/>
      <c r="K651" s="120"/>
      <c r="L651" s="118"/>
      <c r="M651" s="117"/>
    </row>
    <row r="652" spans="2:13" ht="15.75" customHeight="1">
      <c r="B652" s="391"/>
      <c r="C652" s="116"/>
      <c r="D652" s="117"/>
      <c r="E652" s="118"/>
      <c r="H652" s="119"/>
      <c r="I652" s="120"/>
      <c r="K652" s="120"/>
      <c r="L652" s="118"/>
      <c r="M652" s="117"/>
    </row>
    <row r="653" spans="2:13" ht="15.75" customHeight="1">
      <c r="B653" s="391"/>
      <c r="C653" s="116"/>
      <c r="D653" s="117"/>
      <c r="E653" s="118"/>
      <c r="H653" s="119"/>
      <c r="I653" s="120"/>
      <c r="K653" s="120"/>
      <c r="L653" s="118"/>
      <c r="M653" s="117"/>
    </row>
    <row r="654" spans="2:13" ht="15.75" customHeight="1">
      <c r="B654" s="391"/>
      <c r="C654" s="116"/>
      <c r="D654" s="117"/>
      <c r="E654" s="118"/>
      <c r="H654" s="119"/>
      <c r="I654" s="120"/>
      <c r="K654" s="120"/>
      <c r="L654" s="118"/>
      <c r="M654" s="117"/>
    </row>
    <row r="655" spans="2:13" ht="15.75" customHeight="1">
      <c r="B655" s="391"/>
      <c r="C655" s="116"/>
      <c r="D655" s="117"/>
      <c r="E655" s="118"/>
      <c r="H655" s="119"/>
      <c r="I655" s="120"/>
      <c r="K655" s="120"/>
      <c r="L655" s="118"/>
      <c r="M655" s="117"/>
    </row>
    <row r="656" spans="2:13" ht="15.75" customHeight="1">
      <c r="B656" s="391"/>
      <c r="C656" s="116"/>
      <c r="D656" s="117"/>
      <c r="E656" s="118"/>
      <c r="H656" s="119"/>
      <c r="I656" s="120"/>
      <c r="K656" s="120"/>
      <c r="L656" s="118"/>
      <c r="M656" s="117"/>
    </row>
    <row r="657" spans="2:13" ht="15.75" customHeight="1">
      <c r="B657" s="391"/>
      <c r="C657" s="116"/>
      <c r="D657" s="117"/>
      <c r="E657" s="118"/>
      <c r="H657" s="119"/>
      <c r="I657" s="120"/>
      <c r="K657" s="120"/>
      <c r="L657" s="118"/>
      <c r="M657" s="117"/>
    </row>
    <row r="658" spans="2:13" ht="15.75" customHeight="1">
      <c r="B658" s="391"/>
      <c r="C658" s="116"/>
      <c r="D658" s="117"/>
      <c r="E658" s="118"/>
      <c r="H658" s="119"/>
      <c r="I658" s="120"/>
      <c r="K658" s="120"/>
      <c r="L658" s="118"/>
      <c r="M658" s="117"/>
    </row>
    <row r="659" spans="2:13" ht="15.75" customHeight="1">
      <c r="B659" s="391"/>
      <c r="C659" s="116"/>
      <c r="D659" s="117"/>
      <c r="E659" s="118"/>
      <c r="H659" s="119"/>
      <c r="I659" s="120"/>
      <c r="K659" s="120"/>
      <c r="L659" s="118"/>
      <c r="M659" s="117"/>
    </row>
    <row r="660" spans="2:13" ht="15.75" customHeight="1">
      <c r="B660" s="391"/>
      <c r="C660" s="116"/>
      <c r="D660" s="117"/>
      <c r="E660" s="118"/>
      <c r="H660" s="119"/>
      <c r="I660" s="120"/>
      <c r="K660" s="120"/>
      <c r="L660" s="118"/>
      <c r="M660" s="117"/>
    </row>
    <row r="661" spans="2:13" ht="15.75" customHeight="1">
      <c r="B661" s="391"/>
      <c r="C661" s="116"/>
      <c r="D661" s="117"/>
      <c r="E661" s="118"/>
      <c r="H661" s="119"/>
      <c r="I661" s="120"/>
      <c r="K661" s="120"/>
      <c r="L661" s="118"/>
      <c r="M661" s="117"/>
    </row>
    <row r="662" spans="2:13" ht="15.75" customHeight="1">
      <c r="B662" s="391"/>
      <c r="C662" s="116"/>
      <c r="D662" s="117"/>
      <c r="E662" s="118"/>
      <c r="H662" s="119"/>
      <c r="I662" s="120"/>
      <c r="K662" s="120"/>
      <c r="L662" s="118"/>
      <c r="M662" s="117"/>
    </row>
    <row r="663" spans="2:13" ht="15.75" customHeight="1">
      <c r="B663" s="391"/>
      <c r="C663" s="116"/>
      <c r="D663" s="117"/>
      <c r="E663" s="118"/>
      <c r="H663" s="119"/>
      <c r="I663" s="120"/>
      <c r="K663" s="120"/>
      <c r="L663" s="118"/>
      <c r="M663" s="117"/>
    </row>
    <row r="664" spans="2:13" ht="15.75" customHeight="1">
      <c r="B664" s="391"/>
      <c r="C664" s="116"/>
      <c r="D664" s="117"/>
      <c r="E664" s="118"/>
      <c r="H664" s="119"/>
      <c r="I664" s="120"/>
      <c r="K664" s="120"/>
      <c r="L664" s="118"/>
      <c r="M664" s="117"/>
    </row>
    <row r="665" spans="2:13" ht="15.75" customHeight="1">
      <c r="B665" s="391"/>
      <c r="C665" s="116"/>
      <c r="D665" s="117"/>
      <c r="E665" s="118"/>
      <c r="H665" s="119"/>
      <c r="I665" s="120"/>
      <c r="K665" s="120"/>
      <c r="L665" s="118"/>
      <c r="M665" s="117"/>
    </row>
    <row r="666" spans="2:13" ht="15.75" customHeight="1">
      <c r="B666" s="391"/>
      <c r="C666" s="116"/>
      <c r="D666" s="117"/>
      <c r="E666" s="118"/>
      <c r="H666" s="119"/>
      <c r="I666" s="120"/>
      <c r="K666" s="120"/>
      <c r="L666" s="118"/>
      <c r="M666" s="117"/>
    </row>
    <row r="667" spans="2:13" ht="15.75" customHeight="1">
      <c r="B667" s="391"/>
      <c r="C667" s="116"/>
      <c r="D667" s="117"/>
      <c r="E667" s="118"/>
      <c r="H667" s="119"/>
      <c r="I667" s="120"/>
      <c r="K667" s="120"/>
      <c r="L667" s="118"/>
      <c r="M667" s="117"/>
    </row>
    <row r="668" spans="2:13" ht="15.75" customHeight="1">
      <c r="B668" s="391"/>
      <c r="C668" s="116"/>
      <c r="D668" s="117"/>
      <c r="E668" s="118"/>
      <c r="H668" s="119"/>
      <c r="I668" s="120"/>
      <c r="K668" s="120"/>
      <c r="L668" s="118"/>
      <c r="M668" s="117"/>
    </row>
    <row r="669" spans="2:13" ht="15.75" customHeight="1">
      <c r="B669" s="391"/>
      <c r="C669" s="116"/>
      <c r="D669" s="117"/>
      <c r="E669" s="118"/>
      <c r="H669" s="119"/>
      <c r="I669" s="120"/>
      <c r="K669" s="120"/>
      <c r="L669" s="118"/>
      <c r="M669" s="117"/>
    </row>
    <row r="670" spans="2:13" ht="15.75" customHeight="1">
      <c r="B670" s="391"/>
      <c r="C670" s="116"/>
      <c r="D670" s="117"/>
      <c r="E670" s="118"/>
      <c r="H670" s="119"/>
      <c r="I670" s="120"/>
      <c r="K670" s="120"/>
      <c r="L670" s="118"/>
      <c r="M670" s="117"/>
    </row>
    <row r="671" spans="2:13" ht="15.75" customHeight="1">
      <c r="B671" s="391"/>
      <c r="C671" s="116"/>
      <c r="D671" s="117"/>
      <c r="E671" s="118"/>
      <c r="H671" s="119"/>
      <c r="I671" s="120"/>
      <c r="K671" s="120"/>
      <c r="L671" s="118"/>
      <c r="M671" s="117"/>
    </row>
    <row r="672" spans="2:13" ht="15.75" customHeight="1">
      <c r="B672" s="391"/>
      <c r="C672" s="116"/>
      <c r="D672" s="117"/>
      <c r="E672" s="118"/>
      <c r="H672" s="119"/>
      <c r="I672" s="120"/>
      <c r="K672" s="120"/>
      <c r="L672" s="118"/>
      <c r="M672" s="117"/>
    </row>
    <row r="673" spans="2:13" ht="15.75" customHeight="1">
      <c r="B673" s="391"/>
      <c r="C673" s="116"/>
      <c r="D673" s="117"/>
      <c r="E673" s="118"/>
      <c r="H673" s="119"/>
      <c r="I673" s="120"/>
      <c r="K673" s="120"/>
      <c r="L673" s="118"/>
      <c r="M673" s="117"/>
    </row>
    <row r="674" spans="2:13" ht="15.75" customHeight="1">
      <c r="B674" s="391"/>
      <c r="C674" s="116"/>
      <c r="D674" s="117"/>
      <c r="E674" s="118"/>
      <c r="H674" s="119"/>
      <c r="I674" s="120"/>
      <c r="K674" s="120"/>
      <c r="L674" s="118"/>
      <c r="M674" s="117"/>
    </row>
    <row r="675" spans="2:13" ht="15.75" customHeight="1">
      <c r="B675" s="391"/>
      <c r="C675" s="116"/>
      <c r="D675" s="117"/>
      <c r="E675" s="118"/>
      <c r="H675" s="119"/>
      <c r="I675" s="120"/>
      <c r="K675" s="120"/>
      <c r="L675" s="118"/>
      <c r="M675" s="117"/>
    </row>
    <row r="676" spans="2:13" ht="15.75" customHeight="1">
      <c r="B676" s="391"/>
      <c r="C676" s="116"/>
      <c r="D676" s="117"/>
      <c r="E676" s="118"/>
      <c r="H676" s="119"/>
      <c r="I676" s="120"/>
      <c r="K676" s="120"/>
      <c r="L676" s="118"/>
      <c r="M676" s="117"/>
    </row>
    <row r="677" spans="2:13" ht="15.75" customHeight="1">
      <c r="B677" s="391"/>
      <c r="C677" s="116"/>
      <c r="D677" s="117"/>
      <c r="E677" s="118"/>
      <c r="H677" s="119"/>
      <c r="I677" s="120"/>
      <c r="K677" s="120"/>
      <c r="L677" s="118"/>
      <c r="M677" s="117"/>
    </row>
    <row r="678" spans="2:13" ht="15.75" customHeight="1">
      <c r="B678" s="391"/>
      <c r="C678" s="116"/>
      <c r="D678" s="117"/>
      <c r="E678" s="118"/>
      <c r="H678" s="119"/>
      <c r="I678" s="120"/>
      <c r="K678" s="120"/>
      <c r="L678" s="118"/>
      <c r="M678" s="117"/>
    </row>
    <row r="679" spans="2:13" ht="15.75" customHeight="1">
      <c r="B679" s="391"/>
      <c r="C679" s="116"/>
      <c r="D679" s="117"/>
      <c r="E679" s="118"/>
      <c r="H679" s="119"/>
      <c r="I679" s="120"/>
      <c r="K679" s="120"/>
      <c r="L679" s="118"/>
      <c r="M679" s="117"/>
    </row>
    <row r="680" spans="2:13" ht="15.75" customHeight="1">
      <c r="B680" s="391"/>
      <c r="C680" s="116"/>
      <c r="D680" s="117"/>
      <c r="E680" s="118"/>
      <c r="H680" s="119"/>
      <c r="I680" s="120"/>
      <c r="K680" s="120"/>
      <c r="L680" s="118"/>
      <c r="M680" s="117"/>
    </row>
    <row r="681" spans="2:13" ht="15.75" customHeight="1">
      <c r="B681" s="391"/>
      <c r="C681" s="116"/>
      <c r="D681" s="117"/>
      <c r="E681" s="118"/>
      <c r="H681" s="119"/>
      <c r="I681" s="120"/>
      <c r="K681" s="120"/>
      <c r="L681" s="118"/>
      <c r="M681" s="117"/>
    </row>
    <row r="682" spans="2:13" ht="15.75" customHeight="1">
      <c r="B682" s="391"/>
      <c r="C682" s="116"/>
      <c r="D682" s="117"/>
      <c r="E682" s="118"/>
      <c r="H682" s="119"/>
      <c r="I682" s="120"/>
      <c r="K682" s="120"/>
      <c r="L682" s="118"/>
      <c r="M682" s="117"/>
    </row>
    <row r="683" spans="2:13" ht="15.75" customHeight="1">
      <c r="B683" s="391"/>
      <c r="C683" s="116"/>
      <c r="D683" s="117"/>
      <c r="E683" s="118"/>
      <c r="H683" s="119"/>
      <c r="I683" s="120"/>
      <c r="K683" s="120"/>
      <c r="L683" s="118"/>
      <c r="M683" s="117"/>
    </row>
    <row r="684" spans="2:13" ht="15.75" customHeight="1">
      <c r="B684" s="391"/>
      <c r="C684" s="116"/>
      <c r="D684" s="117"/>
      <c r="E684" s="118"/>
      <c r="H684" s="119"/>
      <c r="I684" s="120"/>
      <c r="K684" s="120"/>
      <c r="L684" s="118"/>
      <c r="M684" s="117"/>
    </row>
    <row r="685" spans="2:13" ht="15.75" customHeight="1">
      <c r="B685" s="391"/>
      <c r="C685" s="116"/>
      <c r="D685" s="117"/>
      <c r="E685" s="118"/>
      <c r="H685" s="119"/>
      <c r="I685" s="120"/>
      <c r="K685" s="120"/>
      <c r="L685" s="118"/>
      <c r="M685" s="117"/>
    </row>
    <row r="686" spans="2:13" ht="15.75" customHeight="1">
      <c r="B686" s="391"/>
      <c r="C686" s="116"/>
      <c r="D686" s="117"/>
      <c r="E686" s="118"/>
      <c r="H686" s="119"/>
      <c r="I686" s="120"/>
      <c r="K686" s="120"/>
      <c r="L686" s="118"/>
      <c r="M686" s="117"/>
    </row>
    <row r="687" spans="2:13" ht="15.75" customHeight="1">
      <c r="B687" s="391"/>
      <c r="C687" s="116"/>
      <c r="D687" s="117"/>
      <c r="E687" s="118"/>
      <c r="H687" s="119"/>
      <c r="I687" s="120"/>
      <c r="K687" s="120"/>
      <c r="L687" s="118"/>
      <c r="M687" s="117"/>
    </row>
    <row r="688" spans="2:13" ht="15.75" customHeight="1">
      <c r="B688" s="391"/>
      <c r="C688" s="116"/>
      <c r="D688" s="117"/>
      <c r="E688" s="118"/>
      <c r="H688" s="119"/>
      <c r="I688" s="120"/>
      <c r="K688" s="120"/>
      <c r="L688" s="118"/>
      <c r="M688" s="117"/>
    </row>
    <row r="689" spans="2:13" ht="15.75" customHeight="1">
      <c r="B689" s="391"/>
      <c r="C689" s="116"/>
      <c r="D689" s="117"/>
      <c r="E689" s="118"/>
      <c r="H689" s="119"/>
      <c r="I689" s="120"/>
      <c r="K689" s="120"/>
      <c r="L689" s="118"/>
      <c r="M689" s="117"/>
    </row>
    <row r="690" spans="2:13" ht="15.75" customHeight="1">
      <c r="B690" s="391"/>
      <c r="C690" s="116"/>
      <c r="D690" s="117"/>
      <c r="E690" s="118"/>
      <c r="H690" s="119"/>
      <c r="I690" s="120"/>
      <c r="K690" s="120"/>
      <c r="L690" s="118"/>
      <c r="M690" s="117"/>
    </row>
    <row r="691" spans="2:13" ht="15.75" customHeight="1">
      <c r="B691" s="391"/>
      <c r="C691" s="116"/>
      <c r="D691" s="117"/>
      <c r="E691" s="118"/>
      <c r="H691" s="119"/>
      <c r="I691" s="120"/>
      <c r="K691" s="120"/>
      <c r="L691" s="118"/>
      <c r="M691" s="117"/>
    </row>
    <row r="692" spans="2:13" ht="15.75" customHeight="1">
      <c r="B692" s="391"/>
      <c r="C692" s="116"/>
      <c r="D692" s="117"/>
      <c r="E692" s="118"/>
      <c r="H692" s="119"/>
      <c r="I692" s="120"/>
      <c r="K692" s="120"/>
      <c r="L692" s="118"/>
      <c r="M692" s="117"/>
    </row>
    <row r="693" spans="2:13" ht="15.75" customHeight="1">
      <c r="B693" s="391"/>
      <c r="C693" s="116"/>
      <c r="D693" s="117"/>
      <c r="E693" s="118"/>
      <c r="H693" s="119"/>
      <c r="I693" s="120"/>
      <c r="K693" s="120"/>
      <c r="L693" s="118"/>
      <c r="M693" s="117"/>
    </row>
    <row r="694" spans="2:13" ht="15.75" customHeight="1">
      <c r="B694" s="391"/>
      <c r="C694" s="116"/>
      <c r="D694" s="117"/>
      <c r="E694" s="118"/>
      <c r="H694" s="119"/>
      <c r="I694" s="120"/>
      <c r="K694" s="120"/>
      <c r="L694" s="118"/>
      <c r="M694" s="117"/>
    </row>
    <row r="695" spans="2:13" ht="15.75" customHeight="1">
      <c r="B695" s="391"/>
      <c r="C695" s="116"/>
      <c r="D695" s="117"/>
      <c r="E695" s="118"/>
      <c r="H695" s="119"/>
      <c r="I695" s="120"/>
      <c r="K695" s="120"/>
      <c r="L695" s="118"/>
      <c r="M695" s="117"/>
    </row>
    <row r="696" spans="2:13" ht="15.75" customHeight="1">
      <c r="B696" s="391"/>
      <c r="C696" s="116"/>
      <c r="D696" s="117"/>
      <c r="E696" s="118"/>
      <c r="H696" s="119"/>
      <c r="I696" s="120"/>
      <c r="K696" s="120"/>
      <c r="L696" s="118"/>
      <c r="M696" s="117"/>
    </row>
    <row r="697" spans="2:13" ht="15.75" customHeight="1">
      <c r="B697" s="391"/>
      <c r="C697" s="116"/>
      <c r="D697" s="117"/>
      <c r="E697" s="118"/>
      <c r="H697" s="119"/>
      <c r="I697" s="120"/>
      <c r="K697" s="120"/>
      <c r="L697" s="118"/>
      <c r="M697" s="117"/>
    </row>
    <row r="698" spans="2:13" ht="15.75" customHeight="1">
      <c r="B698" s="391"/>
      <c r="C698" s="116"/>
      <c r="D698" s="117"/>
      <c r="E698" s="118"/>
      <c r="H698" s="119"/>
      <c r="I698" s="120"/>
      <c r="K698" s="120"/>
      <c r="L698" s="118"/>
      <c r="M698" s="117"/>
    </row>
    <row r="699" spans="2:13" ht="15.75" customHeight="1">
      <c r="B699" s="391"/>
      <c r="C699" s="116"/>
      <c r="D699" s="117"/>
      <c r="E699" s="118"/>
      <c r="H699" s="119"/>
      <c r="I699" s="120"/>
      <c r="K699" s="120"/>
      <c r="L699" s="118"/>
      <c r="M699" s="117"/>
    </row>
    <row r="700" spans="2:13" ht="15.75" customHeight="1">
      <c r="B700" s="391"/>
      <c r="C700" s="116"/>
      <c r="D700" s="117"/>
      <c r="E700" s="118"/>
      <c r="H700" s="119"/>
      <c r="I700" s="120"/>
      <c r="K700" s="120"/>
      <c r="L700" s="118"/>
      <c r="M700" s="117"/>
    </row>
    <row r="701" spans="2:13" ht="15.75" customHeight="1">
      <c r="B701" s="391"/>
      <c r="C701" s="116"/>
      <c r="D701" s="117"/>
      <c r="E701" s="118"/>
      <c r="H701" s="119"/>
      <c r="I701" s="120"/>
      <c r="K701" s="120"/>
      <c r="L701" s="118"/>
      <c r="M701" s="117"/>
    </row>
    <row r="702" spans="2:13" ht="15.75" customHeight="1">
      <c r="B702" s="391"/>
      <c r="C702" s="116"/>
      <c r="D702" s="117"/>
      <c r="E702" s="118"/>
      <c r="H702" s="119"/>
      <c r="I702" s="120"/>
      <c r="K702" s="120"/>
      <c r="L702" s="118"/>
      <c r="M702" s="117"/>
    </row>
    <row r="703" spans="2:13" ht="15.75" customHeight="1">
      <c r="B703" s="391"/>
      <c r="C703" s="116"/>
      <c r="D703" s="117"/>
      <c r="E703" s="118"/>
      <c r="H703" s="119"/>
      <c r="I703" s="120"/>
      <c r="K703" s="120"/>
      <c r="L703" s="118"/>
      <c r="M703" s="117"/>
    </row>
    <row r="704" spans="2:13" ht="15.75" customHeight="1">
      <c r="B704" s="391"/>
      <c r="C704" s="116"/>
      <c r="D704" s="117"/>
      <c r="E704" s="118"/>
      <c r="H704" s="119"/>
      <c r="I704" s="120"/>
      <c r="K704" s="120"/>
      <c r="L704" s="118"/>
      <c r="M704" s="117"/>
    </row>
    <row r="705" spans="2:13" ht="15.75" customHeight="1">
      <c r="B705" s="391"/>
      <c r="C705" s="116"/>
      <c r="D705" s="117"/>
      <c r="E705" s="118"/>
      <c r="H705" s="119"/>
      <c r="I705" s="120"/>
      <c r="K705" s="120"/>
      <c r="L705" s="118"/>
      <c r="M705" s="117"/>
    </row>
    <row r="706" spans="2:13" ht="15.75" customHeight="1">
      <c r="B706" s="391"/>
      <c r="C706" s="116"/>
      <c r="D706" s="117"/>
      <c r="E706" s="118"/>
      <c r="H706" s="119"/>
      <c r="I706" s="120"/>
      <c r="K706" s="120"/>
      <c r="L706" s="118"/>
      <c r="M706" s="117"/>
    </row>
    <row r="707" spans="2:13" ht="15.75" customHeight="1">
      <c r="B707" s="391"/>
      <c r="C707" s="116"/>
      <c r="D707" s="117"/>
      <c r="E707" s="118"/>
      <c r="H707" s="119"/>
      <c r="I707" s="120"/>
      <c r="K707" s="120"/>
      <c r="L707" s="118"/>
      <c r="M707" s="117"/>
    </row>
    <row r="708" spans="2:13" ht="15.75" customHeight="1">
      <c r="B708" s="391"/>
      <c r="C708" s="116"/>
      <c r="D708" s="117"/>
      <c r="E708" s="118"/>
      <c r="H708" s="119"/>
      <c r="I708" s="120"/>
      <c r="K708" s="120"/>
      <c r="L708" s="118"/>
      <c r="M708" s="117"/>
    </row>
    <row r="709" spans="2:13" ht="15.75" customHeight="1">
      <c r="B709" s="391"/>
      <c r="C709" s="116"/>
      <c r="D709" s="117"/>
      <c r="E709" s="118"/>
      <c r="H709" s="119"/>
      <c r="I709" s="120"/>
      <c r="K709" s="120"/>
      <c r="L709" s="118"/>
      <c r="M709" s="117"/>
    </row>
    <row r="710" spans="2:13" ht="15.75" customHeight="1">
      <c r="B710" s="391"/>
      <c r="C710" s="116"/>
      <c r="D710" s="117"/>
      <c r="E710" s="118"/>
      <c r="H710" s="119"/>
      <c r="I710" s="120"/>
      <c r="K710" s="120"/>
      <c r="L710" s="118"/>
      <c r="M710" s="117"/>
    </row>
    <row r="711" spans="2:13" ht="15.75" customHeight="1">
      <c r="B711" s="391"/>
      <c r="C711" s="116"/>
      <c r="D711" s="117"/>
      <c r="E711" s="118"/>
      <c r="H711" s="119"/>
      <c r="I711" s="120"/>
      <c r="K711" s="120"/>
      <c r="L711" s="118"/>
      <c r="M711" s="117"/>
    </row>
    <row r="712" spans="2:13" ht="15.75" customHeight="1">
      <c r="B712" s="391"/>
      <c r="C712" s="116"/>
      <c r="D712" s="117"/>
      <c r="E712" s="118"/>
      <c r="H712" s="119"/>
      <c r="I712" s="120"/>
      <c r="K712" s="120"/>
      <c r="L712" s="118"/>
      <c r="M712" s="117"/>
    </row>
    <row r="713" spans="2:13" ht="15.75" customHeight="1">
      <c r="B713" s="391"/>
      <c r="C713" s="116"/>
      <c r="D713" s="117"/>
      <c r="E713" s="118"/>
      <c r="H713" s="119"/>
      <c r="I713" s="120"/>
      <c r="K713" s="120"/>
      <c r="L713" s="118"/>
      <c r="M713" s="117"/>
    </row>
    <row r="714" spans="2:13" ht="15.75" customHeight="1">
      <c r="B714" s="391"/>
      <c r="C714" s="116"/>
      <c r="D714" s="117"/>
      <c r="E714" s="118"/>
      <c r="H714" s="119"/>
      <c r="I714" s="120"/>
      <c r="K714" s="120"/>
      <c r="L714" s="118"/>
      <c r="M714" s="117"/>
    </row>
    <row r="715" spans="2:13" ht="15.75" customHeight="1">
      <c r="B715" s="391"/>
      <c r="C715" s="116"/>
      <c r="D715" s="117"/>
      <c r="E715" s="118"/>
      <c r="H715" s="119"/>
      <c r="I715" s="120"/>
      <c r="K715" s="120"/>
      <c r="L715" s="118"/>
      <c r="M715" s="117"/>
    </row>
    <row r="716" spans="2:13" ht="15.75" customHeight="1">
      <c r="B716" s="391"/>
      <c r="C716" s="116"/>
      <c r="D716" s="117"/>
      <c r="E716" s="118"/>
      <c r="H716" s="119"/>
      <c r="I716" s="120"/>
      <c r="K716" s="120"/>
      <c r="L716" s="118"/>
      <c r="M716" s="117"/>
    </row>
    <row r="717" spans="2:13" ht="15.75" customHeight="1">
      <c r="B717" s="391"/>
      <c r="C717" s="116"/>
      <c r="D717" s="117"/>
      <c r="E717" s="118"/>
      <c r="H717" s="119"/>
      <c r="I717" s="120"/>
      <c r="K717" s="120"/>
      <c r="L717" s="118"/>
      <c r="M717" s="117"/>
    </row>
    <row r="718" spans="2:13" ht="15.75" customHeight="1">
      <c r="B718" s="391"/>
      <c r="C718" s="116"/>
      <c r="D718" s="117"/>
      <c r="E718" s="118"/>
      <c r="H718" s="119"/>
      <c r="I718" s="120"/>
      <c r="K718" s="120"/>
      <c r="L718" s="118"/>
      <c r="M718" s="117"/>
    </row>
    <row r="719" spans="2:13" ht="15.75" customHeight="1">
      <c r="B719" s="391"/>
      <c r="C719" s="116"/>
      <c r="D719" s="117"/>
      <c r="E719" s="118"/>
      <c r="H719" s="119"/>
      <c r="I719" s="120"/>
      <c r="K719" s="120"/>
      <c r="L719" s="118"/>
      <c r="M719" s="117"/>
    </row>
    <row r="720" spans="2:13" ht="15.75" customHeight="1">
      <c r="B720" s="391"/>
      <c r="C720" s="116"/>
      <c r="D720" s="117"/>
      <c r="E720" s="118"/>
      <c r="H720" s="119"/>
      <c r="I720" s="120"/>
      <c r="K720" s="120"/>
      <c r="L720" s="118"/>
      <c r="M720" s="117"/>
    </row>
    <row r="721" spans="2:13" ht="15.75" customHeight="1">
      <c r="B721" s="391"/>
      <c r="C721" s="116"/>
      <c r="D721" s="117"/>
      <c r="E721" s="118"/>
      <c r="H721" s="119"/>
      <c r="I721" s="120"/>
      <c r="K721" s="120"/>
      <c r="L721" s="118"/>
      <c r="M721" s="117"/>
    </row>
    <row r="722" spans="2:13" ht="15.75" customHeight="1">
      <c r="B722" s="391"/>
      <c r="C722" s="116"/>
      <c r="D722" s="117"/>
      <c r="E722" s="118"/>
      <c r="H722" s="119"/>
      <c r="I722" s="120"/>
      <c r="K722" s="120"/>
      <c r="L722" s="118"/>
      <c r="M722" s="117"/>
    </row>
    <row r="723" spans="2:13" ht="15.75" customHeight="1">
      <c r="B723" s="391"/>
      <c r="C723" s="116"/>
      <c r="D723" s="117"/>
      <c r="E723" s="118"/>
      <c r="H723" s="119"/>
      <c r="I723" s="120"/>
      <c r="K723" s="120"/>
      <c r="L723" s="118"/>
      <c r="M723" s="117"/>
    </row>
    <row r="724" spans="2:13" ht="15.75" customHeight="1">
      <c r="B724" s="391"/>
      <c r="C724" s="116"/>
      <c r="D724" s="117"/>
      <c r="E724" s="118"/>
      <c r="H724" s="119"/>
      <c r="I724" s="120"/>
      <c r="K724" s="120"/>
      <c r="L724" s="118"/>
      <c r="M724" s="117"/>
    </row>
    <row r="725" spans="2:13" ht="15.75" customHeight="1">
      <c r="B725" s="391"/>
      <c r="C725" s="116"/>
      <c r="D725" s="117"/>
      <c r="E725" s="118"/>
      <c r="H725" s="119"/>
      <c r="I725" s="120"/>
      <c r="K725" s="120"/>
      <c r="L725" s="118"/>
      <c r="M725" s="117"/>
    </row>
    <row r="726" spans="2:13" ht="15.75" customHeight="1">
      <c r="B726" s="391"/>
      <c r="C726" s="116"/>
      <c r="D726" s="117"/>
      <c r="E726" s="118"/>
      <c r="H726" s="119"/>
      <c r="I726" s="120"/>
      <c r="K726" s="120"/>
      <c r="L726" s="118"/>
      <c r="M726" s="117"/>
    </row>
    <row r="727" spans="2:13" ht="15.75" customHeight="1">
      <c r="B727" s="391"/>
      <c r="C727" s="116"/>
      <c r="D727" s="117"/>
      <c r="E727" s="118"/>
      <c r="H727" s="119"/>
      <c r="I727" s="120"/>
      <c r="K727" s="120"/>
      <c r="L727" s="118"/>
      <c r="M727" s="117"/>
    </row>
    <row r="728" spans="2:13" ht="15.75" customHeight="1">
      <c r="B728" s="391"/>
      <c r="C728" s="116"/>
      <c r="D728" s="117"/>
      <c r="E728" s="118"/>
      <c r="H728" s="119"/>
      <c r="I728" s="120"/>
      <c r="K728" s="120"/>
      <c r="L728" s="118"/>
      <c r="M728" s="117"/>
    </row>
    <row r="729" spans="2:13" ht="15.75" customHeight="1">
      <c r="B729" s="391"/>
      <c r="C729" s="116"/>
      <c r="D729" s="117"/>
      <c r="E729" s="118"/>
      <c r="H729" s="119"/>
      <c r="I729" s="120"/>
      <c r="K729" s="120"/>
      <c r="L729" s="118"/>
      <c r="M729" s="117"/>
    </row>
    <row r="730" spans="2:13" ht="15.75" customHeight="1">
      <c r="B730" s="391"/>
      <c r="C730" s="116"/>
      <c r="D730" s="117"/>
      <c r="E730" s="118"/>
      <c r="H730" s="119"/>
      <c r="I730" s="120"/>
      <c r="K730" s="120"/>
      <c r="L730" s="118"/>
      <c r="M730" s="117"/>
    </row>
    <row r="731" spans="2:13" ht="15.75" customHeight="1">
      <c r="B731" s="391"/>
      <c r="C731" s="116"/>
      <c r="D731" s="117"/>
      <c r="E731" s="118"/>
      <c r="H731" s="119"/>
      <c r="I731" s="120"/>
      <c r="K731" s="120"/>
      <c r="L731" s="118"/>
      <c r="M731" s="117"/>
    </row>
    <row r="732" spans="2:13" ht="15.75" customHeight="1">
      <c r="B732" s="391"/>
      <c r="C732" s="116"/>
      <c r="D732" s="117"/>
      <c r="E732" s="118"/>
      <c r="H732" s="119"/>
      <c r="I732" s="120"/>
      <c r="K732" s="120"/>
      <c r="L732" s="118"/>
      <c r="M732" s="117"/>
    </row>
    <row r="733" spans="2:13" ht="15.75" customHeight="1">
      <c r="B733" s="391"/>
      <c r="C733" s="116"/>
      <c r="D733" s="117"/>
      <c r="E733" s="118"/>
      <c r="H733" s="119"/>
      <c r="I733" s="120"/>
      <c r="K733" s="120"/>
      <c r="L733" s="118"/>
      <c r="M733" s="117"/>
    </row>
    <row r="734" spans="2:13" ht="15.75" customHeight="1">
      <c r="B734" s="391"/>
      <c r="C734" s="116"/>
      <c r="D734" s="117"/>
      <c r="E734" s="118"/>
      <c r="H734" s="119"/>
      <c r="I734" s="120"/>
      <c r="K734" s="120"/>
      <c r="L734" s="118"/>
      <c r="M734" s="117"/>
    </row>
    <row r="735" spans="2:13" ht="15.75" customHeight="1">
      <c r="B735" s="391"/>
      <c r="C735" s="116"/>
      <c r="D735" s="117"/>
      <c r="E735" s="118"/>
      <c r="H735" s="119"/>
      <c r="I735" s="120"/>
      <c r="K735" s="120"/>
      <c r="L735" s="118"/>
      <c r="M735" s="117"/>
    </row>
    <row r="736" spans="2:13" ht="15.75" customHeight="1">
      <c r="B736" s="391"/>
      <c r="C736" s="116"/>
      <c r="D736" s="117"/>
      <c r="E736" s="118"/>
      <c r="H736" s="119"/>
      <c r="I736" s="120"/>
      <c r="K736" s="120"/>
      <c r="L736" s="118"/>
      <c r="M736" s="117"/>
    </row>
    <row r="737" spans="2:13" ht="15.75" customHeight="1">
      <c r="B737" s="391"/>
      <c r="C737" s="116"/>
      <c r="D737" s="117"/>
      <c r="E737" s="118"/>
      <c r="H737" s="119"/>
      <c r="I737" s="120"/>
      <c r="K737" s="120"/>
      <c r="L737" s="118"/>
      <c r="M737" s="117"/>
    </row>
    <row r="738" spans="2:13" ht="15.75" customHeight="1">
      <c r="B738" s="391"/>
      <c r="C738" s="116"/>
      <c r="D738" s="117"/>
      <c r="E738" s="118"/>
      <c r="H738" s="119"/>
      <c r="I738" s="120"/>
      <c r="K738" s="120"/>
      <c r="L738" s="118"/>
      <c r="M738" s="117"/>
    </row>
    <row r="739" spans="2:13" ht="15.75" customHeight="1">
      <c r="B739" s="391"/>
      <c r="C739" s="116"/>
      <c r="D739" s="117"/>
      <c r="E739" s="118"/>
      <c r="H739" s="119"/>
      <c r="I739" s="120"/>
      <c r="K739" s="120"/>
      <c r="L739" s="118"/>
      <c r="M739" s="117"/>
    </row>
    <row r="740" spans="2:13" ht="15.75" customHeight="1">
      <c r="B740" s="391"/>
      <c r="C740" s="116"/>
      <c r="D740" s="117"/>
      <c r="E740" s="118"/>
      <c r="H740" s="119"/>
      <c r="I740" s="120"/>
      <c r="K740" s="120"/>
      <c r="L740" s="118"/>
      <c r="M740" s="117"/>
    </row>
    <row r="741" spans="2:13" ht="15.75" customHeight="1">
      <c r="B741" s="391"/>
      <c r="C741" s="116"/>
      <c r="D741" s="117"/>
      <c r="E741" s="118"/>
      <c r="H741" s="119"/>
      <c r="I741" s="120"/>
      <c r="K741" s="120"/>
      <c r="L741" s="118"/>
      <c r="M741" s="117"/>
    </row>
    <row r="742" spans="2:13" ht="15.75" customHeight="1">
      <c r="B742" s="391"/>
      <c r="C742" s="116"/>
      <c r="D742" s="117"/>
      <c r="E742" s="118"/>
      <c r="H742" s="119"/>
      <c r="I742" s="120"/>
      <c r="K742" s="120"/>
      <c r="L742" s="118"/>
      <c r="M742" s="117"/>
    </row>
    <row r="743" spans="2:13" ht="15.75" customHeight="1">
      <c r="B743" s="391"/>
      <c r="C743" s="116"/>
      <c r="D743" s="117"/>
      <c r="E743" s="118"/>
      <c r="H743" s="119"/>
      <c r="I743" s="120"/>
      <c r="K743" s="120"/>
      <c r="L743" s="118"/>
      <c r="M743" s="117"/>
    </row>
    <row r="744" spans="2:13" ht="15.75" customHeight="1">
      <c r="B744" s="391"/>
      <c r="C744" s="116"/>
      <c r="D744" s="117"/>
      <c r="E744" s="118"/>
      <c r="H744" s="119"/>
      <c r="I744" s="120"/>
      <c r="K744" s="120"/>
      <c r="L744" s="118"/>
      <c r="M744" s="117"/>
    </row>
    <row r="745" spans="2:13" ht="15.75" customHeight="1">
      <c r="B745" s="391"/>
      <c r="C745" s="116"/>
      <c r="D745" s="117"/>
      <c r="E745" s="118"/>
      <c r="H745" s="119"/>
      <c r="I745" s="120"/>
      <c r="K745" s="120"/>
      <c r="L745" s="118"/>
      <c r="M745" s="117"/>
    </row>
    <row r="746" spans="2:13" ht="15.75" customHeight="1">
      <c r="B746" s="391"/>
      <c r="C746" s="116"/>
      <c r="D746" s="117"/>
      <c r="E746" s="118"/>
      <c r="H746" s="119"/>
      <c r="I746" s="120"/>
      <c r="K746" s="120"/>
      <c r="L746" s="118"/>
      <c r="M746" s="117"/>
    </row>
    <row r="747" spans="2:13" ht="15.75" customHeight="1">
      <c r="B747" s="391"/>
      <c r="C747" s="116"/>
      <c r="D747" s="117"/>
      <c r="E747" s="118"/>
      <c r="H747" s="119"/>
      <c r="I747" s="120"/>
      <c r="K747" s="120"/>
      <c r="L747" s="118"/>
      <c r="M747" s="117"/>
    </row>
    <row r="748" spans="2:13" ht="15.75" customHeight="1">
      <c r="B748" s="391"/>
      <c r="C748" s="116"/>
      <c r="D748" s="117"/>
      <c r="E748" s="118"/>
      <c r="H748" s="119"/>
      <c r="I748" s="120"/>
      <c r="K748" s="120"/>
      <c r="L748" s="118"/>
      <c r="M748" s="117"/>
    </row>
    <row r="749" spans="2:13" ht="15.75" customHeight="1">
      <c r="B749" s="391"/>
      <c r="C749" s="116"/>
      <c r="D749" s="117"/>
      <c r="E749" s="118"/>
      <c r="H749" s="119"/>
      <c r="I749" s="120"/>
      <c r="K749" s="120"/>
      <c r="L749" s="118"/>
      <c r="M749" s="117"/>
    </row>
    <row r="750" spans="2:13" ht="15.75" customHeight="1">
      <c r="B750" s="391"/>
      <c r="C750" s="116"/>
      <c r="D750" s="117"/>
      <c r="E750" s="118"/>
      <c r="H750" s="119"/>
      <c r="I750" s="120"/>
      <c r="K750" s="120"/>
      <c r="L750" s="118"/>
      <c r="M750" s="117"/>
    </row>
    <row r="751" spans="2:13" ht="15.75" customHeight="1">
      <c r="B751" s="391"/>
      <c r="C751" s="116"/>
      <c r="D751" s="117"/>
      <c r="E751" s="118"/>
      <c r="H751" s="119"/>
      <c r="I751" s="120"/>
      <c r="K751" s="120"/>
      <c r="L751" s="118"/>
      <c r="M751" s="117"/>
    </row>
    <row r="752" spans="2:13" ht="15.75" customHeight="1">
      <c r="B752" s="391"/>
      <c r="C752" s="116"/>
      <c r="D752" s="117"/>
      <c r="E752" s="118"/>
      <c r="H752" s="119"/>
      <c r="I752" s="120"/>
      <c r="K752" s="120"/>
      <c r="L752" s="118"/>
      <c r="M752" s="117"/>
    </row>
    <row r="753" spans="2:13" ht="15.75" customHeight="1">
      <c r="B753" s="391"/>
      <c r="C753" s="116"/>
      <c r="D753" s="117"/>
      <c r="E753" s="118"/>
      <c r="H753" s="119"/>
      <c r="I753" s="120"/>
      <c r="K753" s="120"/>
      <c r="L753" s="118"/>
      <c r="M753" s="117"/>
    </row>
    <row r="754" spans="2:13" ht="15.75" customHeight="1">
      <c r="B754" s="391"/>
      <c r="C754" s="116"/>
      <c r="D754" s="117"/>
      <c r="E754" s="118"/>
      <c r="H754" s="119"/>
      <c r="I754" s="120"/>
      <c r="K754" s="120"/>
      <c r="L754" s="118"/>
      <c r="M754" s="117"/>
    </row>
    <row r="755" spans="2:13" ht="15.75" customHeight="1">
      <c r="B755" s="391"/>
      <c r="C755" s="116"/>
      <c r="D755" s="117"/>
      <c r="E755" s="118"/>
      <c r="H755" s="119"/>
      <c r="I755" s="120"/>
      <c r="K755" s="120"/>
      <c r="L755" s="118"/>
      <c r="M755" s="117"/>
    </row>
    <row r="756" spans="2:13" ht="15.75" customHeight="1">
      <c r="B756" s="391"/>
      <c r="C756" s="116"/>
      <c r="D756" s="117"/>
      <c r="E756" s="118"/>
      <c r="H756" s="119"/>
      <c r="I756" s="120"/>
      <c r="K756" s="120"/>
      <c r="L756" s="118"/>
      <c r="M756" s="117"/>
    </row>
    <row r="757" spans="2:13" ht="15.75" customHeight="1">
      <c r="B757" s="391"/>
      <c r="C757" s="116"/>
      <c r="D757" s="117"/>
      <c r="E757" s="118"/>
      <c r="H757" s="119"/>
      <c r="I757" s="120"/>
      <c r="K757" s="120"/>
      <c r="L757" s="118"/>
      <c r="M757" s="117"/>
    </row>
    <row r="758" spans="2:13" ht="15.75" customHeight="1">
      <c r="B758" s="391"/>
      <c r="C758" s="116"/>
      <c r="D758" s="117"/>
      <c r="E758" s="118"/>
      <c r="H758" s="119"/>
      <c r="I758" s="120"/>
      <c r="K758" s="120"/>
      <c r="L758" s="118"/>
      <c r="M758" s="117"/>
    </row>
    <row r="759" spans="2:13" ht="15.75" customHeight="1">
      <c r="B759" s="391"/>
      <c r="C759" s="116"/>
      <c r="D759" s="117"/>
      <c r="E759" s="118"/>
      <c r="H759" s="119"/>
      <c r="I759" s="120"/>
      <c r="K759" s="120"/>
      <c r="L759" s="118"/>
      <c r="M759" s="117"/>
    </row>
    <row r="760" spans="2:13" ht="15.75" customHeight="1">
      <c r="B760" s="391"/>
      <c r="C760" s="116"/>
      <c r="D760" s="117"/>
      <c r="E760" s="118"/>
      <c r="H760" s="119"/>
      <c r="I760" s="120"/>
      <c r="K760" s="120"/>
      <c r="L760" s="118"/>
      <c r="M760" s="117"/>
    </row>
    <row r="761" spans="2:13" ht="15.75" customHeight="1">
      <c r="B761" s="391"/>
      <c r="C761" s="116"/>
      <c r="D761" s="117"/>
      <c r="E761" s="118"/>
      <c r="H761" s="119"/>
      <c r="I761" s="120"/>
      <c r="K761" s="120"/>
      <c r="L761" s="118"/>
      <c r="M761" s="117"/>
    </row>
    <row r="762" spans="2:13" ht="15.75" customHeight="1">
      <c r="B762" s="391"/>
      <c r="C762" s="116"/>
      <c r="D762" s="117"/>
      <c r="E762" s="118"/>
      <c r="H762" s="119"/>
      <c r="I762" s="120"/>
      <c r="K762" s="120"/>
      <c r="L762" s="118"/>
      <c r="M762" s="117"/>
    </row>
    <row r="763" spans="2:13" ht="15.75" customHeight="1">
      <c r="B763" s="391"/>
      <c r="C763" s="116"/>
      <c r="D763" s="117"/>
      <c r="E763" s="118"/>
      <c r="H763" s="119"/>
      <c r="I763" s="120"/>
      <c r="K763" s="120"/>
      <c r="L763" s="118"/>
      <c r="M763" s="117"/>
    </row>
    <row r="764" spans="2:13" ht="15.75" customHeight="1">
      <c r="B764" s="391"/>
      <c r="C764" s="116"/>
      <c r="D764" s="117"/>
      <c r="E764" s="118"/>
      <c r="H764" s="119"/>
      <c r="I764" s="120"/>
      <c r="K764" s="120"/>
      <c r="L764" s="118"/>
      <c r="M764" s="117"/>
    </row>
    <row r="765" spans="2:13" ht="15.75" customHeight="1">
      <c r="B765" s="391"/>
      <c r="C765" s="116"/>
      <c r="D765" s="117"/>
      <c r="E765" s="118"/>
      <c r="H765" s="119"/>
      <c r="I765" s="120"/>
      <c r="K765" s="120"/>
      <c r="L765" s="118"/>
      <c r="M765" s="117"/>
    </row>
    <row r="766" spans="2:13" ht="15.75" customHeight="1">
      <c r="B766" s="391"/>
      <c r="C766" s="116"/>
      <c r="D766" s="117"/>
      <c r="E766" s="118"/>
      <c r="H766" s="119"/>
      <c r="I766" s="120"/>
      <c r="K766" s="120"/>
      <c r="L766" s="118"/>
      <c r="M766" s="117"/>
    </row>
    <row r="767" spans="2:13" ht="15.75" customHeight="1">
      <c r="B767" s="391"/>
      <c r="C767" s="116"/>
      <c r="D767" s="117"/>
      <c r="E767" s="118"/>
      <c r="H767" s="119"/>
      <c r="I767" s="120"/>
      <c r="K767" s="120"/>
      <c r="L767" s="118"/>
      <c r="M767" s="117"/>
    </row>
    <row r="768" spans="2:13" ht="15.75" customHeight="1">
      <c r="B768" s="391"/>
      <c r="C768" s="116"/>
      <c r="D768" s="117"/>
      <c r="E768" s="118"/>
      <c r="H768" s="119"/>
      <c r="I768" s="120"/>
      <c r="K768" s="120"/>
      <c r="L768" s="118"/>
      <c r="M768" s="117"/>
    </row>
    <row r="769" spans="2:13" ht="15.75" customHeight="1">
      <c r="B769" s="391"/>
      <c r="C769" s="116"/>
      <c r="D769" s="117"/>
      <c r="E769" s="118"/>
      <c r="H769" s="119"/>
      <c r="I769" s="120"/>
      <c r="K769" s="120"/>
      <c r="L769" s="118"/>
      <c r="M769" s="117"/>
    </row>
    <row r="770" spans="2:13" ht="15.75" customHeight="1">
      <c r="B770" s="391"/>
      <c r="C770" s="116"/>
      <c r="D770" s="117"/>
      <c r="E770" s="118"/>
      <c r="H770" s="119"/>
      <c r="I770" s="120"/>
      <c r="K770" s="120"/>
      <c r="L770" s="118"/>
      <c r="M770" s="117"/>
    </row>
    <row r="771" spans="2:13" ht="15.75" customHeight="1">
      <c r="B771" s="391"/>
      <c r="C771" s="116"/>
      <c r="D771" s="117"/>
      <c r="E771" s="118"/>
      <c r="H771" s="119"/>
      <c r="I771" s="120"/>
      <c r="K771" s="120"/>
      <c r="L771" s="118"/>
      <c r="M771" s="117"/>
    </row>
    <row r="772" spans="2:13" ht="15.75" customHeight="1">
      <c r="B772" s="391"/>
      <c r="C772" s="116"/>
      <c r="D772" s="117"/>
      <c r="E772" s="118"/>
      <c r="H772" s="119"/>
      <c r="I772" s="120"/>
      <c r="K772" s="120"/>
      <c r="L772" s="118"/>
      <c r="M772" s="117"/>
    </row>
    <row r="773" spans="2:13" ht="15.75" customHeight="1">
      <c r="B773" s="391"/>
      <c r="C773" s="116"/>
      <c r="D773" s="117"/>
      <c r="E773" s="118"/>
      <c r="H773" s="119"/>
      <c r="I773" s="120"/>
      <c r="K773" s="120"/>
      <c r="L773" s="118"/>
      <c r="M773" s="117"/>
    </row>
    <row r="774" spans="2:13" ht="15.75" customHeight="1">
      <c r="B774" s="391"/>
      <c r="C774" s="116"/>
      <c r="D774" s="117"/>
      <c r="E774" s="118"/>
      <c r="H774" s="119"/>
      <c r="I774" s="120"/>
      <c r="K774" s="120"/>
      <c r="L774" s="118"/>
      <c r="M774" s="117"/>
    </row>
    <row r="775" spans="2:13" ht="15.75" customHeight="1">
      <c r="B775" s="391"/>
      <c r="C775" s="116"/>
      <c r="D775" s="117"/>
      <c r="E775" s="118"/>
      <c r="H775" s="119"/>
      <c r="I775" s="120"/>
      <c r="K775" s="120"/>
      <c r="L775" s="118"/>
      <c r="M775" s="117"/>
    </row>
    <row r="776" spans="2:13" ht="15.75" customHeight="1">
      <c r="B776" s="391"/>
      <c r="C776" s="116"/>
      <c r="D776" s="117"/>
      <c r="E776" s="118"/>
      <c r="H776" s="119"/>
      <c r="I776" s="120"/>
      <c r="K776" s="120"/>
      <c r="L776" s="118"/>
      <c r="M776" s="117"/>
    </row>
    <row r="777" spans="2:13" ht="15.75" customHeight="1">
      <c r="B777" s="391"/>
      <c r="C777" s="116"/>
      <c r="D777" s="117"/>
      <c r="E777" s="118"/>
      <c r="H777" s="119"/>
      <c r="I777" s="120"/>
      <c r="K777" s="120"/>
      <c r="L777" s="118"/>
      <c r="M777" s="117"/>
    </row>
    <row r="778" spans="2:13" ht="15.75" customHeight="1">
      <c r="B778" s="391"/>
      <c r="C778" s="116"/>
      <c r="D778" s="117"/>
      <c r="E778" s="118"/>
      <c r="H778" s="119"/>
      <c r="I778" s="120"/>
      <c r="K778" s="120"/>
      <c r="L778" s="118"/>
      <c r="M778" s="117"/>
    </row>
    <row r="779" spans="2:13" ht="15.75" customHeight="1">
      <c r="B779" s="391"/>
      <c r="C779" s="116"/>
      <c r="D779" s="117"/>
      <c r="E779" s="118"/>
      <c r="H779" s="119"/>
      <c r="I779" s="120"/>
      <c r="K779" s="120"/>
      <c r="L779" s="118"/>
      <c r="M779" s="117"/>
    </row>
    <row r="780" spans="2:13" ht="15.75" customHeight="1">
      <c r="B780" s="391"/>
      <c r="C780" s="116"/>
      <c r="D780" s="117"/>
      <c r="E780" s="118"/>
      <c r="H780" s="119"/>
      <c r="I780" s="120"/>
      <c r="K780" s="120"/>
      <c r="L780" s="118"/>
      <c r="M780" s="117"/>
    </row>
    <row r="781" spans="2:13" ht="15.75" customHeight="1">
      <c r="B781" s="391"/>
      <c r="C781" s="116"/>
      <c r="D781" s="117"/>
      <c r="E781" s="118"/>
      <c r="H781" s="119"/>
      <c r="I781" s="120"/>
      <c r="K781" s="120"/>
      <c r="L781" s="118"/>
      <c r="M781" s="117"/>
    </row>
    <row r="782" spans="2:13" ht="15.75" customHeight="1">
      <c r="B782" s="391"/>
      <c r="C782" s="116"/>
      <c r="D782" s="117"/>
      <c r="E782" s="118"/>
      <c r="H782" s="119"/>
      <c r="I782" s="120"/>
      <c r="K782" s="120"/>
      <c r="L782" s="118"/>
      <c r="M782" s="117"/>
    </row>
    <row r="783" spans="2:13" ht="15.75" customHeight="1">
      <c r="B783" s="391"/>
      <c r="C783" s="116"/>
      <c r="D783" s="117"/>
      <c r="E783" s="118"/>
      <c r="H783" s="119"/>
      <c r="I783" s="120"/>
      <c r="K783" s="120"/>
      <c r="L783" s="118"/>
      <c r="M783" s="117"/>
    </row>
    <row r="784" spans="2:13" ht="15.75" customHeight="1">
      <c r="B784" s="391"/>
      <c r="C784" s="116"/>
      <c r="D784" s="117"/>
      <c r="E784" s="118"/>
      <c r="H784" s="119"/>
      <c r="I784" s="120"/>
      <c r="K784" s="120"/>
      <c r="L784" s="118"/>
      <c r="M784" s="117"/>
    </row>
    <row r="785" spans="2:13" ht="15.75" customHeight="1">
      <c r="B785" s="391"/>
      <c r="C785" s="116"/>
      <c r="D785" s="117"/>
      <c r="E785" s="118"/>
      <c r="H785" s="119"/>
      <c r="I785" s="120"/>
      <c r="K785" s="120"/>
      <c r="L785" s="118"/>
      <c r="M785" s="117"/>
    </row>
    <row r="786" spans="2:13" ht="15.75" customHeight="1">
      <c r="B786" s="391"/>
      <c r="C786" s="116"/>
      <c r="D786" s="117"/>
      <c r="E786" s="118"/>
      <c r="H786" s="119"/>
      <c r="I786" s="120"/>
      <c r="K786" s="120"/>
      <c r="L786" s="118"/>
      <c r="M786" s="117"/>
    </row>
    <row r="787" spans="2:13" ht="15.75" customHeight="1">
      <c r="B787" s="391"/>
      <c r="C787" s="116"/>
      <c r="D787" s="117"/>
      <c r="E787" s="118"/>
      <c r="H787" s="119"/>
      <c r="I787" s="120"/>
      <c r="K787" s="120"/>
      <c r="L787" s="118"/>
      <c r="M787" s="117"/>
    </row>
    <row r="788" spans="2:13" ht="15.75" customHeight="1">
      <c r="B788" s="391"/>
      <c r="C788" s="116"/>
      <c r="D788" s="117"/>
      <c r="E788" s="118"/>
      <c r="H788" s="119"/>
      <c r="I788" s="120"/>
      <c r="K788" s="120"/>
      <c r="L788" s="118"/>
      <c r="M788" s="117"/>
    </row>
    <row r="789" spans="2:13" ht="15.75" customHeight="1">
      <c r="B789" s="391"/>
      <c r="C789" s="116"/>
      <c r="D789" s="117"/>
      <c r="E789" s="118"/>
      <c r="H789" s="119"/>
      <c r="I789" s="120"/>
      <c r="K789" s="120"/>
      <c r="L789" s="118"/>
      <c r="M789" s="117"/>
    </row>
    <row r="790" spans="2:13" ht="15.75" customHeight="1">
      <c r="B790" s="391"/>
      <c r="C790" s="116"/>
      <c r="D790" s="117"/>
      <c r="E790" s="118"/>
      <c r="H790" s="119"/>
      <c r="I790" s="120"/>
      <c r="K790" s="120"/>
      <c r="L790" s="118"/>
      <c r="M790" s="117"/>
    </row>
    <row r="791" spans="2:13" ht="15.75" customHeight="1">
      <c r="B791" s="391"/>
      <c r="C791" s="116"/>
      <c r="D791" s="117"/>
      <c r="E791" s="118"/>
      <c r="H791" s="119"/>
      <c r="I791" s="120"/>
      <c r="K791" s="120"/>
      <c r="L791" s="118"/>
      <c r="M791" s="117"/>
    </row>
    <row r="792" spans="2:13" ht="15.75" customHeight="1">
      <c r="B792" s="391"/>
      <c r="C792" s="116"/>
      <c r="D792" s="117"/>
      <c r="E792" s="118"/>
      <c r="H792" s="119"/>
      <c r="I792" s="120"/>
      <c r="K792" s="120"/>
      <c r="L792" s="118"/>
      <c r="M792" s="117"/>
    </row>
    <row r="793" spans="2:13" ht="15.75" customHeight="1">
      <c r="B793" s="391"/>
      <c r="C793" s="116"/>
      <c r="D793" s="117"/>
      <c r="E793" s="118"/>
      <c r="H793" s="119"/>
      <c r="I793" s="120"/>
      <c r="K793" s="120"/>
      <c r="L793" s="118"/>
      <c r="M793" s="117"/>
    </row>
    <row r="794" spans="2:13" ht="15.75" customHeight="1">
      <c r="B794" s="391"/>
      <c r="C794" s="116"/>
      <c r="D794" s="117"/>
      <c r="E794" s="118"/>
      <c r="H794" s="119"/>
      <c r="I794" s="120"/>
      <c r="K794" s="120"/>
      <c r="L794" s="118"/>
      <c r="M794" s="117"/>
    </row>
    <row r="795" spans="2:13" ht="15.75" customHeight="1">
      <c r="B795" s="391"/>
      <c r="C795" s="116"/>
      <c r="D795" s="117"/>
      <c r="E795" s="118"/>
      <c r="H795" s="119"/>
      <c r="I795" s="120"/>
      <c r="K795" s="120"/>
      <c r="L795" s="118"/>
      <c r="M795" s="117"/>
    </row>
    <row r="796" spans="2:13" ht="15.75" customHeight="1">
      <c r="B796" s="391"/>
      <c r="C796" s="116"/>
      <c r="D796" s="117"/>
      <c r="E796" s="118"/>
      <c r="H796" s="119"/>
      <c r="I796" s="120"/>
      <c r="K796" s="120"/>
      <c r="L796" s="118"/>
      <c r="M796" s="117"/>
    </row>
    <row r="797" spans="2:13" ht="15.75" customHeight="1">
      <c r="B797" s="391"/>
      <c r="C797" s="116"/>
      <c r="D797" s="117"/>
      <c r="E797" s="118"/>
      <c r="H797" s="119"/>
      <c r="I797" s="120"/>
      <c r="K797" s="120"/>
      <c r="L797" s="118"/>
      <c r="M797" s="117"/>
    </row>
    <row r="798" spans="2:13" ht="15.75" customHeight="1">
      <c r="B798" s="391"/>
      <c r="C798" s="116"/>
      <c r="D798" s="117"/>
      <c r="E798" s="118"/>
      <c r="H798" s="119"/>
      <c r="I798" s="120"/>
      <c r="K798" s="120"/>
      <c r="L798" s="118"/>
      <c r="M798" s="117"/>
    </row>
    <row r="799" spans="2:13" ht="15.75" customHeight="1">
      <c r="B799" s="391"/>
      <c r="C799" s="116"/>
      <c r="D799" s="117"/>
      <c r="E799" s="118"/>
      <c r="H799" s="119"/>
      <c r="I799" s="120"/>
      <c r="K799" s="120"/>
      <c r="L799" s="118"/>
      <c r="M799" s="117"/>
    </row>
    <row r="800" spans="2:13" ht="15.75" customHeight="1">
      <c r="B800" s="391"/>
      <c r="C800" s="116"/>
      <c r="D800" s="117"/>
      <c r="E800" s="118"/>
      <c r="H800" s="119"/>
      <c r="I800" s="120"/>
      <c r="K800" s="120"/>
      <c r="L800" s="118"/>
      <c r="M800" s="117"/>
    </row>
    <row r="801" spans="2:13" ht="15.75" customHeight="1">
      <c r="B801" s="391"/>
      <c r="C801" s="116"/>
      <c r="D801" s="117"/>
      <c r="E801" s="118"/>
      <c r="H801" s="119"/>
      <c r="I801" s="120"/>
      <c r="K801" s="120"/>
      <c r="L801" s="118"/>
      <c r="M801" s="117"/>
    </row>
    <row r="802" spans="2:13" ht="15.75" customHeight="1">
      <c r="B802" s="391"/>
      <c r="C802" s="116"/>
      <c r="D802" s="117"/>
      <c r="E802" s="118"/>
      <c r="H802" s="119"/>
      <c r="I802" s="120"/>
      <c r="K802" s="120"/>
      <c r="L802" s="118"/>
      <c r="M802" s="117"/>
    </row>
    <row r="803" spans="2:13" ht="15.75" customHeight="1">
      <c r="B803" s="391"/>
      <c r="C803" s="116"/>
      <c r="D803" s="117"/>
      <c r="E803" s="118"/>
      <c r="H803" s="119"/>
      <c r="I803" s="120"/>
      <c r="K803" s="120"/>
      <c r="L803" s="118"/>
      <c r="M803" s="117"/>
    </row>
    <row r="804" spans="2:13" ht="15.75" customHeight="1">
      <c r="B804" s="391"/>
      <c r="C804" s="116"/>
      <c r="D804" s="117"/>
      <c r="E804" s="118"/>
      <c r="H804" s="119"/>
      <c r="I804" s="120"/>
      <c r="K804" s="120"/>
      <c r="L804" s="118"/>
      <c r="M804" s="117"/>
    </row>
    <row r="805" spans="2:13" ht="15.75" customHeight="1">
      <c r="B805" s="391"/>
      <c r="C805" s="116"/>
      <c r="D805" s="117"/>
      <c r="E805" s="118"/>
      <c r="H805" s="119"/>
      <c r="I805" s="120"/>
      <c r="K805" s="120"/>
      <c r="L805" s="118"/>
      <c r="M805" s="117"/>
    </row>
    <row r="806" spans="2:13" ht="15.75" customHeight="1">
      <c r="B806" s="391"/>
      <c r="C806" s="116"/>
      <c r="D806" s="117"/>
      <c r="E806" s="118"/>
      <c r="H806" s="119"/>
      <c r="I806" s="120"/>
      <c r="K806" s="120"/>
      <c r="L806" s="118"/>
      <c r="M806" s="117"/>
    </row>
    <row r="807" spans="2:13" ht="15.75" customHeight="1">
      <c r="B807" s="391"/>
      <c r="C807" s="116"/>
      <c r="D807" s="117"/>
      <c r="E807" s="118"/>
      <c r="H807" s="119"/>
      <c r="I807" s="120"/>
      <c r="K807" s="120"/>
      <c r="L807" s="118"/>
      <c r="M807" s="117"/>
    </row>
    <row r="808" spans="2:13" ht="15.75" customHeight="1">
      <c r="B808" s="391"/>
      <c r="C808" s="116"/>
      <c r="D808" s="117"/>
      <c r="E808" s="118"/>
      <c r="H808" s="119"/>
      <c r="I808" s="120"/>
      <c r="K808" s="120"/>
      <c r="L808" s="118"/>
      <c r="M808" s="117"/>
    </row>
    <row r="809" spans="2:13" ht="15.75" customHeight="1">
      <c r="B809" s="391"/>
      <c r="C809" s="116"/>
      <c r="D809" s="117"/>
      <c r="E809" s="118"/>
      <c r="H809" s="119"/>
      <c r="I809" s="120"/>
      <c r="K809" s="120"/>
      <c r="L809" s="118"/>
      <c r="M809" s="117"/>
    </row>
    <row r="810" spans="2:13" ht="15.75" customHeight="1">
      <c r="B810" s="391"/>
      <c r="C810" s="116"/>
      <c r="D810" s="117"/>
      <c r="E810" s="118"/>
      <c r="H810" s="119"/>
      <c r="I810" s="120"/>
      <c r="K810" s="120"/>
      <c r="L810" s="118"/>
      <c r="M810" s="117"/>
    </row>
    <row r="811" spans="2:13" ht="15.75" customHeight="1">
      <c r="B811" s="391"/>
      <c r="C811" s="116"/>
      <c r="D811" s="117"/>
      <c r="E811" s="118"/>
      <c r="H811" s="119"/>
      <c r="I811" s="120"/>
      <c r="K811" s="120"/>
      <c r="L811" s="118"/>
      <c r="M811" s="117"/>
    </row>
    <row r="812" spans="2:13" ht="15.75" customHeight="1">
      <c r="B812" s="391"/>
      <c r="C812" s="116"/>
      <c r="D812" s="117"/>
      <c r="E812" s="118"/>
      <c r="H812" s="119"/>
      <c r="I812" s="120"/>
      <c r="K812" s="120"/>
      <c r="L812" s="118"/>
      <c r="M812" s="117"/>
    </row>
    <row r="813" spans="2:13" ht="15.75" customHeight="1">
      <c r="B813" s="391"/>
      <c r="C813" s="116"/>
      <c r="D813" s="117"/>
      <c r="E813" s="118"/>
      <c r="H813" s="119"/>
      <c r="I813" s="120"/>
      <c r="K813" s="120"/>
      <c r="L813" s="118"/>
      <c r="M813" s="117"/>
    </row>
    <row r="814" spans="2:13" ht="15.75" customHeight="1">
      <c r="B814" s="391"/>
      <c r="C814" s="116"/>
      <c r="D814" s="117"/>
      <c r="E814" s="118"/>
      <c r="H814" s="119"/>
      <c r="I814" s="120"/>
      <c r="K814" s="120"/>
      <c r="L814" s="118"/>
      <c r="M814" s="117"/>
    </row>
    <row r="815" spans="2:13" ht="15.75" customHeight="1">
      <c r="B815" s="391"/>
      <c r="C815" s="116"/>
      <c r="D815" s="117"/>
      <c r="E815" s="118"/>
      <c r="H815" s="119"/>
      <c r="I815" s="120"/>
      <c r="K815" s="120"/>
      <c r="L815" s="118"/>
      <c r="M815" s="117"/>
    </row>
    <row r="816" spans="2:13" ht="15.75" customHeight="1">
      <c r="B816" s="391"/>
      <c r="C816" s="116"/>
      <c r="D816" s="117"/>
      <c r="E816" s="118"/>
      <c r="H816" s="119"/>
      <c r="I816" s="120"/>
      <c r="K816" s="120"/>
      <c r="L816" s="118"/>
      <c r="M816" s="117"/>
    </row>
    <row r="817" spans="2:13" ht="15.75" customHeight="1">
      <c r="B817" s="391"/>
      <c r="C817" s="116"/>
      <c r="D817" s="117"/>
      <c r="E817" s="118"/>
      <c r="H817" s="119"/>
      <c r="I817" s="120"/>
      <c r="K817" s="120"/>
      <c r="L817" s="118"/>
      <c r="M817" s="117"/>
    </row>
    <row r="818" spans="2:13" ht="15.75" customHeight="1">
      <c r="B818" s="391"/>
      <c r="C818" s="116"/>
      <c r="D818" s="117"/>
      <c r="E818" s="118"/>
      <c r="H818" s="119"/>
      <c r="I818" s="120"/>
      <c r="K818" s="120"/>
      <c r="L818" s="118"/>
      <c r="M818" s="117"/>
    </row>
    <row r="819" spans="2:13" ht="15.75" customHeight="1">
      <c r="B819" s="391"/>
      <c r="C819" s="116"/>
      <c r="D819" s="117"/>
      <c r="E819" s="118"/>
      <c r="H819" s="119"/>
      <c r="I819" s="120"/>
      <c r="K819" s="120"/>
      <c r="L819" s="118"/>
      <c r="M819" s="117"/>
    </row>
    <row r="820" spans="2:13" ht="15.75" customHeight="1">
      <c r="B820" s="391"/>
      <c r="C820" s="116"/>
      <c r="D820" s="117"/>
      <c r="E820" s="118"/>
      <c r="H820" s="119"/>
      <c r="I820" s="120"/>
      <c r="K820" s="120"/>
      <c r="L820" s="118"/>
      <c r="M820" s="117"/>
    </row>
    <row r="821" spans="2:13" ht="15.75" customHeight="1">
      <c r="B821" s="391"/>
      <c r="C821" s="116"/>
      <c r="D821" s="117"/>
      <c r="E821" s="118"/>
      <c r="H821" s="119"/>
      <c r="I821" s="120"/>
      <c r="K821" s="120"/>
      <c r="L821" s="118"/>
      <c r="M821" s="117"/>
    </row>
    <row r="822" spans="2:13" ht="15.75" customHeight="1">
      <c r="B822" s="391"/>
      <c r="C822" s="116"/>
      <c r="D822" s="117"/>
      <c r="E822" s="118"/>
      <c r="H822" s="119"/>
      <c r="I822" s="120"/>
      <c r="K822" s="120"/>
      <c r="L822" s="118"/>
      <c r="M822" s="117"/>
    </row>
    <row r="823" spans="2:13" ht="15.75" customHeight="1">
      <c r="B823" s="391"/>
      <c r="C823" s="116"/>
      <c r="D823" s="117"/>
      <c r="E823" s="118"/>
      <c r="H823" s="119"/>
      <c r="I823" s="120"/>
      <c r="K823" s="120"/>
      <c r="L823" s="118"/>
      <c r="M823" s="117"/>
    </row>
    <row r="824" spans="2:13" ht="15.75" customHeight="1">
      <c r="B824" s="391"/>
      <c r="C824" s="116"/>
      <c r="D824" s="117"/>
      <c r="E824" s="118"/>
      <c r="H824" s="119"/>
      <c r="I824" s="120"/>
      <c r="K824" s="120"/>
      <c r="L824" s="118"/>
      <c r="M824" s="117"/>
    </row>
    <row r="825" spans="2:13" ht="15.75" customHeight="1">
      <c r="B825" s="391"/>
      <c r="C825" s="116"/>
      <c r="D825" s="117"/>
      <c r="E825" s="118"/>
      <c r="H825" s="119"/>
      <c r="I825" s="120"/>
      <c r="K825" s="120"/>
      <c r="L825" s="118"/>
      <c r="M825" s="117"/>
    </row>
    <row r="826" spans="2:13" ht="15.75" customHeight="1">
      <c r="B826" s="391"/>
      <c r="C826" s="116"/>
      <c r="D826" s="117"/>
      <c r="E826" s="118"/>
      <c r="H826" s="119"/>
      <c r="I826" s="120"/>
      <c r="K826" s="120"/>
      <c r="L826" s="118"/>
      <c r="M826" s="117"/>
    </row>
    <row r="827" spans="2:13" ht="15.75" customHeight="1">
      <c r="B827" s="391"/>
      <c r="C827" s="116"/>
      <c r="D827" s="117"/>
      <c r="E827" s="118"/>
      <c r="H827" s="119"/>
      <c r="I827" s="120"/>
      <c r="K827" s="120"/>
      <c r="L827" s="118"/>
      <c r="M827" s="117"/>
    </row>
    <row r="828" spans="2:13" ht="15.75" customHeight="1">
      <c r="B828" s="391"/>
      <c r="C828" s="116"/>
      <c r="D828" s="117"/>
      <c r="E828" s="118"/>
      <c r="H828" s="119"/>
      <c r="I828" s="120"/>
      <c r="K828" s="120"/>
      <c r="L828" s="118"/>
      <c r="M828" s="117"/>
    </row>
    <row r="829" spans="2:13" ht="15.75" customHeight="1">
      <c r="B829" s="391"/>
      <c r="C829" s="116"/>
      <c r="D829" s="117"/>
      <c r="E829" s="118"/>
      <c r="H829" s="119"/>
      <c r="I829" s="120"/>
      <c r="K829" s="120"/>
      <c r="L829" s="118"/>
      <c r="M829" s="117"/>
    </row>
    <row r="830" spans="2:13" ht="15.75" customHeight="1">
      <c r="B830" s="391"/>
      <c r="C830" s="116"/>
      <c r="D830" s="117"/>
      <c r="E830" s="118"/>
      <c r="H830" s="119"/>
      <c r="I830" s="120"/>
      <c r="K830" s="120"/>
      <c r="L830" s="118"/>
      <c r="M830" s="117"/>
    </row>
    <row r="831" spans="2:13" ht="15.75" customHeight="1">
      <c r="B831" s="391"/>
      <c r="C831" s="116"/>
      <c r="D831" s="117"/>
      <c r="E831" s="118"/>
      <c r="H831" s="119"/>
      <c r="I831" s="120"/>
      <c r="K831" s="120"/>
      <c r="L831" s="118"/>
      <c r="M831" s="117"/>
    </row>
    <row r="832" spans="2:13" ht="15.75" customHeight="1">
      <c r="B832" s="391"/>
      <c r="C832" s="116"/>
      <c r="D832" s="117"/>
      <c r="E832" s="118"/>
      <c r="H832" s="119"/>
      <c r="I832" s="120"/>
      <c r="K832" s="120"/>
      <c r="L832" s="118"/>
      <c r="M832" s="117"/>
    </row>
    <row r="833" spans="2:13" ht="15.75" customHeight="1">
      <c r="B833" s="391"/>
      <c r="C833" s="116"/>
      <c r="D833" s="117"/>
      <c r="E833" s="118"/>
      <c r="H833" s="119"/>
      <c r="I833" s="120"/>
      <c r="K833" s="120"/>
      <c r="L833" s="118"/>
      <c r="M833" s="117"/>
    </row>
    <row r="834" spans="2:13" ht="15.75" customHeight="1">
      <c r="B834" s="391"/>
      <c r="C834" s="116"/>
      <c r="D834" s="117"/>
      <c r="E834" s="118"/>
      <c r="H834" s="119"/>
      <c r="I834" s="120"/>
      <c r="K834" s="120"/>
      <c r="L834" s="118"/>
      <c r="M834" s="117"/>
    </row>
    <row r="835" spans="2:13" ht="15.75" customHeight="1">
      <c r="B835" s="391"/>
      <c r="C835" s="116"/>
      <c r="D835" s="117"/>
      <c r="E835" s="118"/>
      <c r="H835" s="119"/>
      <c r="I835" s="120"/>
      <c r="K835" s="120"/>
      <c r="L835" s="118"/>
      <c r="M835" s="117"/>
    </row>
    <row r="836" spans="2:13" ht="15.75" customHeight="1">
      <c r="B836" s="391"/>
      <c r="C836" s="116"/>
      <c r="D836" s="117"/>
      <c r="E836" s="118"/>
      <c r="H836" s="119"/>
      <c r="I836" s="120"/>
      <c r="K836" s="120"/>
      <c r="L836" s="118"/>
      <c r="M836" s="117"/>
    </row>
    <row r="837" spans="2:13" ht="15.75" customHeight="1">
      <c r="B837" s="391"/>
      <c r="C837" s="116"/>
      <c r="D837" s="117"/>
      <c r="E837" s="118"/>
      <c r="H837" s="119"/>
      <c r="I837" s="120"/>
      <c r="K837" s="120"/>
      <c r="L837" s="118"/>
      <c r="M837" s="117"/>
    </row>
    <row r="838" spans="2:13" ht="15.75" customHeight="1">
      <c r="B838" s="391"/>
      <c r="C838" s="116"/>
      <c r="D838" s="117"/>
      <c r="E838" s="118"/>
      <c r="H838" s="119"/>
      <c r="I838" s="120"/>
      <c r="K838" s="120"/>
      <c r="L838" s="118"/>
      <c r="M838" s="117"/>
    </row>
    <row r="839" spans="2:13" ht="15.75" customHeight="1">
      <c r="B839" s="391"/>
      <c r="C839" s="116"/>
      <c r="D839" s="117"/>
      <c r="E839" s="118"/>
      <c r="H839" s="119"/>
      <c r="I839" s="120"/>
      <c r="K839" s="120"/>
      <c r="L839" s="118"/>
      <c r="M839" s="117"/>
    </row>
    <row r="840" spans="2:13" ht="15.75" customHeight="1">
      <c r="B840" s="391"/>
      <c r="C840" s="116"/>
      <c r="D840" s="117"/>
      <c r="E840" s="118"/>
      <c r="H840" s="119"/>
      <c r="I840" s="120"/>
      <c r="K840" s="120"/>
      <c r="L840" s="118"/>
      <c r="M840" s="117"/>
    </row>
    <row r="841" spans="2:13" ht="15.75" customHeight="1">
      <c r="B841" s="391"/>
      <c r="C841" s="116"/>
      <c r="D841" s="117"/>
      <c r="E841" s="118"/>
      <c r="H841" s="119"/>
      <c r="I841" s="120"/>
      <c r="K841" s="120"/>
      <c r="L841" s="118"/>
      <c r="M841" s="117"/>
    </row>
    <row r="842" spans="2:13" ht="15.75" customHeight="1">
      <c r="B842" s="391"/>
      <c r="C842" s="116"/>
      <c r="D842" s="117"/>
      <c r="E842" s="118"/>
      <c r="H842" s="119"/>
      <c r="I842" s="120"/>
      <c r="K842" s="120"/>
      <c r="L842" s="118"/>
      <c r="M842" s="117"/>
    </row>
    <row r="843" spans="2:13" ht="15.75" customHeight="1">
      <c r="B843" s="391"/>
      <c r="C843" s="116"/>
      <c r="D843" s="117"/>
      <c r="E843" s="118"/>
      <c r="H843" s="119"/>
      <c r="I843" s="120"/>
      <c r="K843" s="120"/>
      <c r="L843" s="118"/>
      <c r="M843" s="117"/>
    </row>
    <row r="844" spans="2:13" ht="15.75" customHeight="1">
      <c r="B844" s="391"/>
      <c r="C844" s="116"/>
      <c r="D844" s="117"/>
      <c r="E844" s="118"/>
      <c r="H844" s="119"/>
      <c r="I844" s="120"/>
      <c r="K844" s="120"/>
      <c r="L844" s="118"/>
      <c r="M844" s="117"/>
    </row>
    <row r="845" spans="2:13" ht="15.75" customHeight="1">
      <c r="B845" s="391"/>
      <c r="C845" s="116"/>
      <c r="D845" s="117"/>
      <c r="E845" s="118"/>
      <c r="H845" s="119"/>
      <c r="I845" s="120"/>
      <c r="K845" s="120"/>
      <c r="L845" s="118"/>
      <c r="M845" s="117"/>
    </row>
    <row r="846" spans="2:13" ht="15.75" customHeight="1">
      <c r="B846" s="391"/>
      <c r="C846" s="116"/>
      <c r="D846" s="117"/>
      <c r="E846" s="118"/>
      <c r="H846" s="119"/>
      <c r="I846" s="120"/>
      <c r="K846" s="120"/>
      <c r="L846" s="118"/>
      <c r="M846" s="117"/>
    </row>
    <row r="847" spans="2:13" ht="15.75" customHeight="1">
      <c r="B847" s="391"/>
      <c r="C847" s="116"/>
      <c r="D847" s="117"/>
      <c r="E847" s="118"/>
      <c r="H847" s="119"/>
      <c r="I847" s="120"/>
      <c r="K847" s="120"/>
      <c r="L847" s="118"/>
      <c r="M847" s="117"/>
    </row>
    <row r="848" spans="2:13" ht="15.75" customHeight="1">
      <c r="B848" s="391"/>
      <c r="C848" s="116"/>
      <c r="D848" s="117"/>
      <c r="E848" s="118"/>
      <c r="H848" s="119"/>
      <c r="I848" s="120"/>
      <c r="K848" s="120"/>
      <c r="L848" s="118"/>
      <c r="M848" s="117"/>
    </row>
    <row r="849" spans="2:13" ht="15.75" customHeight="1">
      <c r="B849" s="391"/>
      <c r="C849" s="116"/>
      <c r="D849" s="117"/>
      <c r="E849" s="118"/>
      <c r="H849" s="119"/>
      <c r="I849" s="120"/>
      <c r="K849" s="120"/>
      <c r="L849" s="118"/>
      <c r="M849" s="117"/>
    </row>
    <row r="850" spans="2:13" ht="15.75" customHeight="1">
      <c r="B850" s="391"/>
      <c r="C850" s="116"/>
      <c r="D850" s="117"/>
      <c r="E850" s="118"/>
      <c r="H850" s="119"/>
      <c r="I850" s="120"/>
      <c r="K850" s="120"/>
      <c r="L850" s="118"/>
      <c r="M850" s="117"/>
    </row>
    <row r="851" spans="2:13" ht="15.75" customHeight="1">
      <c r="B851" s="391"/>
      <c r="C851" s="116"/>
      <c r="D851" s="117"/>
      <c r="E851" s="118"/>
      <c r="H851" s="119"/>
      <c r="I851" s="120"/>
      <c r="K851" s="120"/>
      <c r="L851" s="118"/>
      <c r="M851" s="117"/>
    </row>
    <row r="852" spans="2:13" ht="15.75" customHeight="1">
      <c r="B852" s="391"/>
      <c r="C852" s="116"/>
      <c r="D852" s="117"/>
      <c r="E852" s="118"/>
      <c r="H852" s="119"/>
      <c r="I852" s="120"/>
      <c r="K852" s="120"/>
      <c r="L852" s="118"/>
      <c r="M852" s="117"/>
    </row>
    <row r="853" spans="2:13" ht="15.75" customHeight="1">
      <c r="B853" s="391"/>
      <c r="C853" s="116"/>
      <c r="D853" s="117"/>
      <c r="E853" s="118"/>
      <c r="H853" s="119"/>
      <c r="I853" s="120"/>
      <c r="K853" s="120"/>
      <c r="L853" s="118"/>
      <c r="M853" s="117"/>
    </row>
    <row r="854" spans="2:13" ht="15.75" customHeight="1">
      <c r="B854" s="391"/>
      <c r="C854" s="116"/>
      <c r="D854" s="117"/>
      <c r="E854" s="118"/>
      <c r="H854" s="119"/>
      <c r="I854" s="120"/>
      <c r="K854" s="120"/>
      <c r="L854" s="118"/>
      <c r="M854" s="117"/>
    </row>
    <row r="855" spans="2:13" ht="15.75" customHeight="1">
      <c r="B855" s="391"/>
      <c r="C855" s="116"/>
      <c r="D855" s="117"/>
      <c r="E855" s="118"/>
      <c r="H855" s="119"/>
      <c r="I855" s="120"/>
      <c r="K855" s="120"/>
      <c r="L855" s="118"/>
      <c r="M855" s="117"/>
    </row>
    <row r="856" spans="2:13" ht="15.75" customHeight="1">
      <c r="B856" s="391"/>
      <c r="C856" s="116"/>
      <c r="D856" s="117"/>
      <c r="E856" s="118"/>
      <c r="H856" s="119"/>
      <c r="I856" s="120"/>
      <c r="K856" s="120"/>
      <c r="L856" s="118"/>
      <c r="M856" s="117"/>
    </row>
    <row r="857" spans="2:13" ht="15.75" customHeight="1">
      <c r="B857" s="391"/>
      <c r="C857" s="116"/>
      <c r="D857" s="117"/>
      <c r="E857" s="118"/>
      <c r="H857" s="119"/>
      <c r="I857" s="120"/>
      <c r="K857" s="120"/>
      <c r="L857" s="118"/>
      <c r="M857" s="117"/>
    </row>
    <row r="858" spans="2:13" ht="15.75" customHeight="1">
      <c r="B858" s="391"/>
      <c r="C858" s="116"/>
      <c r="D858" s="117"/>
      <c r="E858" s="118"/>
      <c r="H858" s="119"/>
      <c r="I858" s="120"/>
      <c r="K858" s="120"/>
      <c r="L858" s="118"/>
      <c r="M858" s="117"/>
    </row>
    <row r="859" spans="2:13" ht="15.75" customHeight="1">
      <c r="B859" s="391"/>
      <c r="C859" s="116"/>
      <c r="D859" s="117"/>
      <c r="E859" s="118"/>
      <c r="H859" s="119"/>
      <c r="I859" s="120"/>
      <c r="K859" s="120"/>
      <c r="L859" s="118"/>
      <c r="M859" s="117"/>
    </row>
    <row r="860" spans="2:13" ht="15.75" customHeight="1">
      <c r="B860" s="391"/>
      <c r="C860" s="116"/>
      <c r="D860" s="117"/>
      <c r="E860" s="118"/>
      <c r="H860" s="119"/>
      <c r="I860" s="120"/>
      <c r="K860" s="120"/>
      <c r="L860" s="118"/>
      <c r="M860" s="117"/>
    </row>
    <row r="861" spans="2:13" ht="15.75" customHeight="1">
      <c r="B861" s="391"/>
      <c r="C861" s="116"/>
      <c r="D861" s="117"/>
      <c r="E861" s="118"/>
      <c r="H861" s="119"/>
      <c r="I861" s="120"/>
      <c r="K861" s="120"/>
      <c r="L861" s="118"/>
      <c r="M861" s="117"/>
    </row>
    <row r="862" spans="2:13" ht="15.75" customHeight="1">
      <c r="B862" s="391"/>
      <c r="C862" s="116"/>
      <c r="D862" s="117"/>
      <c r="E862" s="118"/>
      <c r="H862" s="119"/>
      <c r="I862" s="120"/>
      <c r="K862" s="120"/>
      <c r="L862" s="118"/>
      <c r="M862" s="117"/>
    </row>
    <row r="863" spans="2:13" ht="15.75" customHeight="1">
      <c r="B863" s="391"/>
      <c r="C863" s="116"/>
      <c r="D863" s="117"/>
      <c r="E863" s="118"/>
      <c r="H863" s="119"/>
      <c r="I863" s="120"/>
      <c r="K863" s="120"/>
      <c r="L863" s="118"/>
      <c r="M863" s="117"/>
    </row>
    <row r="864" spans="2:13" ht="15.75" customHeight="1">
      <c r="B864" s="391"/>
      <c r="C864" s="116"/>
      <c r="D864" s="117"/>
      <c r="E864" s="118"/>
      <c r="H864" s="119"/>
      <c r="I864" s="120"/>
      <c r="K864" s="120"/>
      <c r="L864" s="118"/>
      <c r="M864" s="117"/>
    </row>
    <row r="865" spans="2:13" ht="15.75" customHeight="1">
      <c r="B865" s="391"/>
      <c r="C865" s="116"/>
      <c r="D865" s="117"/>
      <c r="E865" s="118"/>
      <c r="H865" s="119"/>
      <c r="I865" s="120"/>
      <c r="K865" s="120"/>
      <c r="L865" s="118"/>
      <c r="M865" s="117"/>
    </row>
    <row r="866" spans="2:13" ht="15.75" customHeight="1">
      <c r="B866" s="391"/>
      <c r="C866" s="116"/>
      <c r="D866" s="117"/>
      <c r="E866" s="118"/>
      <c r="H866" s="119"/>
      <c r="I866" s="120"/>
      <c r="K866" s="120"/>
      <c r="L866" s="118"/>
      <c r="M866" s="117"/>
    </row>
    <row r="867" spans="2:13" ht="15.75" customHeight="1">
      <c r="B867" s="391"/>
      <c r="C867" s="116"/>
      <c r="D867" s="117"/>
      <c r="E867" s="118"/>
      <c r="H867" s="119"/>
      <c r="I867" s="120"/>
      <c r="K867" s="120"/>
      <c r="L867" s="118"/>
      <c r="M867" s="117"/>
    </row>
    <row r="868" spans="2:13" ht="15.75" customHeight="1">
      <c r="B868" s="391"/>
      <c r="C868" s="116"/>
      <c r="D868" s="117"/>
      <c r="E868" s="118"/>
      <c r="H868" s="119"/>
      <c r="I868" s="120"/>
      <c r="K868" s="120"/>
      <c r="L868" s="118"/>
      <c r="M868" s="117"/>
    </row>
    <row r="869" spans="2:13" ht="15.75" customHeight="1">
      <c r="B869" s="391"/>
      <c r="C869" s="116"/>
      <c r="D869" s="117"/>
      <c r="E869" s="118"/>
      <c r="H869" s="119"/>
      <c r="I869" s="120"/>
      <c r="K869" s="120"/>
      <c r="L869" s="118"/>
      <c r="M869" s="117"/>
    </row>
    <row r="870" spans="2:13" ht="15.75" customHeight="1">
      <c r="B870" s="391"/>
      <c r="C870" s="116"/>
      <c r="D870" s="117"/>
      <c r="E870" s="118"/>
      <c r="H870" s="119"/>
      <c r="I870" s="120"/>
      <c r="K870" s="120"/>
      <c r="L870" s="118"/>
      <c r="M870" s="117"/>
    </row>
    <row r="871" spans="2:13" ht="15.75" customHeight="1">
      <c r="B871" s="391"/>
      <c r="C871" s="116"/>
      <c r="D871" s="117"/>
      <c r="E871" s="118"/>
      <c r="H871" s="119"/>
      <c r="I871" s="120"/>
      <c r="K871" s="120"/>
      <c r="L871" s="118"/>
      <c r="M871" s="117"/>
    </row>
    <row r="872" spans="2:13" ht="15.75" customHeight="1">
      <c r="B872" s="391"/>
      <c r="C872" s="116"/>
      <c r="D872" s="117"/>
      <c r="E872" s="118"/>
      <c r="H872" s="119"/>
      <c r="I872" s="120"/>
      <c r="K872" s="120"/>
      <c r="L872" s="118"/>
      <c r="M872" s="117"/>
    </row>
    <row r="873" spans="2:13" ht="15.75" customHeight="1">
      <c r="B873" s="391"/>
      <c r="C873" s="116"/>
      <c r="D873" s="117"/>
      <c r="E873" s="118"/>
      <c r="H873" s="119"/>
      <c r="I873" s="120"/>
      <c r="K873" s="120"/>
      <c r="L873" s="118"/>
      <c r="M873" s="117"/>
    </row>
    <row r="874" spans="2:13" ht="15.75" customHeight="1">
      <c r="B874" s="391"/>
      <c r="C874" s="116"/>
      <c r="D874" s="117"/>
      <c r="E874" s="118"/>
      <c r="H874" s="119"/>
      <c r="I874" s="120"/>
      <c r="K874" s="120"/>
      <c r="L874" s="118"/>
      <c r="M874" s="117"/>
    </row>
    <row r="875" spans="2:13" ht="15.75" customHeight="1">
      <c r="B875" s="391"/>
      <c r="C875" s="116"/>
      <c r="D875" s="117"/>
      <c r="E875" s="118"/>
      <c r="H875" s="119"/>
      <c r="I875" s="120"/>
      <c r="K875" s="120"/>
      <c r="L875" s="118"/>
      <c r="M875" s="117"/>
    </row>
    <row r="876" spans="2:13" ht="15.75" customHeight="1">
      <c r="B876" s="391"/>
      <c r="C876" s="116"/>
      <c r="D876" s="117"/>
      <c r="E876" s="118"/>
      <c r="H876" s="119"/>
      <c r="I876" s="120"/>
      <c r="K876" s="120"/>
      <c r="L876" s="118"/>
      <c r="M876" s="117"/>
    </row>
    <row r="877" spans="2:13" ht="15.75" customHeight="1">
      <c r="B877" s="391"/>
      <c r="C877" s="116"/>
      <c r="D877" s="117"/>
      <c r="E877" s="118"/>
      <c r="H877" s="119"/>
      <c r="I877" s="120"/>
      <c r="K877" s="120"/>
      <c r="L877" s="118"/>
      <c r="M877" s="117"/>
    </row>
    <row r="878" spans="2:13" ht="15.75" customHeight="1">
      <c r="B878" s="391"/>
      <c r="C878" s="116"/>
      <c r="D878" s="117"/>
      <c r="E878" s="118"/>
      <c r="H878" s="119"/>
      <c r="I878" s="120"/>
      <c r="K878" s="120"/>
      <c r="L878" s="118"/>
      <c r="M878" s="117"/>
    </row>
    <row r="879" spans="2:13" ht="15.75" customHeight="1">
      <c r="B879" s="391"/>
      <c r="C879" s="116"/>
      <c r="D879" s="117"/>
      <c r="E879" s="118"/>
      <c r="H879" s="119"/>
      <c r="I879" s="120"/>
      <c r="K879" s="120"/>
      <c r="L879" s="118"/>
      <c r="M879" s="117"/>
    </row>
    <row r="880" spans="2:13" ht="15.75" customHeight="1">
      <c r="B880" s="391"/>
      <c r="C880" s="116"/>
      <c r="D880" s="117"/>
      <c r="E880" s="118"/>
      <c r="H880" s="119"/>
      <c r="I880" s="120"/>
      <c r="K880" s="120"/>
      <c r="L880" s="118"/>
      <c r="M880" s="117"/>
    </row>
    <row r="881" spans="2:13" ht="15.75" customHeight="1">
      <c r="B881" s="391"/>
      <c r="C881" s="116"/>
      <c r="D881" s="117"/>
      <c r="E881" s="118"/>
      <c r="H881" s="119"/>
      <c r="I881" s="120"/>
      <c r="K881" s="120"/>
      <c r="L881" s="118"/>
      <c r="M881" s="117"/>
    </row>
    <row r="882" spans="2:13" ht="15.75" customHeight="1">
      <c r="B882" s="391"/>
      <c r="C882" s="116"/>
      <c r="D882" s="117"/>
      <c r="E882" s="118"/>
      <c r="H882" s="119"/>
      <c r="I882" s="120"/>
      <c r="K882" s="120"/>
      <c r="L882" s="118"/>
      <c r="M882" s="117"/>
    </row>
    <row r="883" spans="2:13" ht="15.75" customHeight="1">
      <c r="B883" s="391"/>
      <c r="C883" s="116"/>
      <c r="D883" s="117"/>
      <c r="E883" s="118"/>
      <c r="H883" s="119"/>
      <c r="I883" s="120"/>
      <c r="K883" s="120"/>
      <c r="L883" s="118"/>
      <c r="M883" s="117"/>
    </row>
    <row r="884" spans="2:13" ht="15.75" customHeight="1">
      <c r="B884" s="391"/>
      <c r="C884" s="116"/>
      <c r="D884" s="117"/>
      <c r="E884" s="118"/>
      <c r="H884" s="119"/>
      <c r="I884" s="120"/>
      <c r="K884" s="120"/>
      <c r="L884" s="118"/>
      <c r="M884" s="117"/>
    </row>
    <row r="885" spans="2:13" ht="15.75" customHeight="1">
      <c r="B885" s="391"/>
      <c r="C885" s="116"/>
      <c r="D885" s="117"/>
      <c r="E885" s="118"/>
      <c r="H885" s="119"/>
      <c r="I885" s="120"/>
      <c r="K885" s="120"/>
      <c r="L885" s="118"/>
      <c r="M885" s="117"/>
    </row>
    <row r="886" spans="2:13" ht="15.75" customHeight="1">
      <c r="B886" s="391"/>
      <c r="C886" s="116"/>
      <c r="D886" s="117"/>
      <c r="E886" s="118"/>
      <c r="H886" s="119"/>
      <c r="I886" s="120"/>
      <c r="K886" s="120"/>
      <c r="L886" s="118"/>
      <c r="M886" s="117"/>
    </row>
    <row r="887" spans="2:13" ht="15.75" customHeight="1">
      <c r="B887" s="391"/>
      <c r="C887" s="116"/>
      <c r="D887" s="117"/>
      <c r="E887" s="118"/>
      <c r="H887" s="119"/>
      <c r="I887" s="120"/>
      <c r="K887" s="120"/>
      <c r="L887" s="118"/>
      <c r="M887" s="117"/>
    </row>
    <row r="888" spans="2:13" ht="15.75" customHeight="1">
      <c r="B888" s="391"/>
      <c r="C888" s="116"/>
      <c r="D888" s="117"/>
      <c r="E888" s="118"/>
      <c r="H888" s="119"/>
      <c r="I888" s="120"/>
      <c r="K888" s="120"/>
      <c r="L888" s="118"/>
      <c r="M888" s="117"/>
    </row>
    <row r="889" spans="2:13" ht="15.75" customHeight="1">
      <c r="B889" s="391"/>
      <c r="C889" s="116"/>
      <c r="D889" s="117"/>
      <c r="E889" s="118"/>
      <c r="H889" s="119"/>
      <c r="I889" s="120"/>
      <c r="K889" s="120"/>
      <c r="L889" s="118"/>
      <c r="M889" s="117"/>
    </row>
    <row r="890" spans="2:13" ht="15.75" customHeight="1">
      <c r="B890" s="391"/>
      <c r="C890" s="116"/>
      <c r="D890" s="117"/>
      <c r="E890" s="118"/>
      <c r="H890" s="119"/>
      <c r="I890" s="120"/>
      <c r="K890" s="120"/>
      <c r="L890" s="118"/>
      <c r="M890" s="117"/>
    </row>
    <row r="891" spans="2:13" ht="15.75" customHeight="1">
      <c r="B891" s="391"/>
      <c r="C891" s="116"/>
      <c r="D891" s="117"/>
      <c r="E891" s="118"/>
      <c r="H891" s="119"/>
      <c r="I891" s="120"/>
      <c r="K891" s="120"/>
      <c r="L891" s="118"/>
      <c r="M891" s="117"/>
    </row>
    <row r="892" spans="2:13" ht="15.75" customHeight="1">
      <c r="B892" s="391"/>
      <c r="C892" s="116"/>
      <c r="D892" s="117"/>
      <c r="E892" s="118"/>
      <c r="H892" s="119"/>
      <c r="I892" s="120"/>
      <c r="K892" s="120"/>
      <c r="L892" s="118"/>
      <c r="M892" s="117"/>
    </row>
    <row r="893" spans="2:13" ht="15.75" customHeight="1">
      <c r="B893" s="391"/>
      <c r="C893" s="116"/>
      <c r="D893" s="117"/>
      <c r="E893" s="118"/>
      <c r="H893" s="119"/>
      <c r="I893" s="120"/>
      <c r="K893" s="120"/>
      <c r="L893" s="118"/>
      <c r="M893" s="117"/>
    </row>
    <row r="894" spans="2:13" ht="15.75" customHeight="1">
      <c r="B894" s="391"/>
      <c r="C894" s="116"/>
      <c r="D894" s="117"/>
      <c r="E894" s="118"/>
      <c r="H894" s="119"/>
      <c r="I894" s="120"/>
      <c r="K894" s="120"/>
      <c r="L894" s="118"/>
      <c r="M894" s="117"/>
    </row>
    <row r="895" spans="2:13" ht="15.75" customHeight="1">
      <c r="B895" s="391"/>
      <c r="C895" s="116"/>
      <c r="D895" s="117"/>
      <c r="E895" s="118"/>
      <c r="H895" s="119"/>
      <c r="I895" s="120"/>
      <c r="K895" s="120"/>
      <c r="L895" s="118"/>
      <c r="M895" s="117"/>
    </row>
    <row r="896" spans="2:13" ht="15.75" customHeight="1">
      <c r="B896" s="391"/>
      <c r="C896" s="116"/>
      <c r="D896" s="117"/>
      <c r="E896" s="118"/>
      <c r="H896" s="119"/>
      <c r="I896" s="120"/>
      <c r="K896" s="120"/>
      <c r="L896" s="118"/>
      <c r="M896" s="117"/>
    </row>
    <row r="897" spans="2:13" ht="15.75" customHeight="1">
      <c r="B897" s="391"/>
      <c r="C897" s="116"/>
      <c r="D897" s="117"/>
      <c r="E897" s="118"/>
      <c r="H897" s="119"/>
      <c r="I897" s="120"/>
      <c r="K897" s="120"/>
      <c r="L897" s="118"/>
      <c r="M897" s="117"/>
    </row>
    <row r="898" spans="2:13" ht="15.75" customHeight="1">
      <c r="B898" s="391"/>
      <c r="C898" s="116"/>
      <c r="D898" s="117"/>
      <c r="E898" s="118"/>
      <c r="H898" s="119"/>
      <c r="I898" s="120"/>
      <c r="K898" s="120"/>
      <c r="L898" s="118"/>
      <c r="M898" s="117"/>
    </row>
    <row r="899" spans="2:13" ht="15.75" customHeight="1">
      <c r="B899" s="391"/>
      <c r="C899" s="116"/>
      <c r="D899" s="117"/>
      <c r="E899" s="118"/>
      <c r="H899" s="119"/>
      <c r="I899" s="120"/>
      <c r="K899" s="120"/>
      <c r="L899" s="118"/>
      <c r="M899" s="117"/>
    </row>
    <row r="900" spans="2:13" ht="15.75" customHeight="1">
      <c r="B900" s="391"/>
      <c r="C900" s="116"/>
      <c r="D900" s="117"/>
      <c r="E900" s="118"/>
      <c r="H900" s="119"/>
      <c r="I900" s="120"/>
      <c r="K900" s="120"/>
      <c r="L900" s="118"/>
      <c r="M900" s="117"/>
    </row>
    <row r="901" spans="2:13" ht="15.75" customHeight="1">
      <c r="B901" s="391"/>
      <c r="C901" s="116"/>
      <c r="D901" s="117"/>
      <c r="E901" s="118"/>
      <c r="H901" s="119"/>
      <c r="I901" s="120"/>
      <c r="K901" s="120"/>
      <c r="L901" s="118"/>
      <c r="M901" s="117"/>
    </row>
    <row r="902" spans="2:13" ht="15.75" customHeight="1">
      <c r="B902" s="391"/>
      <c r="C902" s="116"/>
      <c r="D902" s="117"/>
      <c r="E902" s="118"/>
      <c r="H902" s="119"/>
      <c r="I902" s="120"/>
      <c r="K902" s="120"/>
      <c r="L902" s="118"/>
      <c r="M902" s="117"/>
    </row>
    <row r="903" spans="2:13" ht="15.75" customHeight="1">
      <c r="B903" s="391"/>
      <c r="C903" s="116"/>
      <c r="D903" s="117"/>
      <c r="E903" s="118"/>
      <c r="H903" s="119"/>
      <c r="I903" s="120"/>
      <c r="K903" s="120"/>
      <c r="L903" s="118"/>
      <c r="M903" s="117"/>
    </row>
    <row r="904" spans="2:13" ht="15.75" customHeight="1">
      <c r="B904" s="391"/>
      <c r="C904" s="116"/>
      <c r="D904" s="117"/>
      <c r="E904" s="118"/>
      <c r="H904" s="119"/>
      <c r="I904" s="120"/>
      <c r="K904" s="120"/>
      <c r="L904" s="118"/>
      <c r="M904" s="117"/>
    </row>
    <row r="905" spans="2:13" ht="15.75" customHeight="1">
      <c r="B905" s="391"/>
      <c r="C905" s="116"/>
      <c r="D905" s="117"/>
      <c r="E905" s="118"/>
      <c r="H905" s="119"/>
      <c r="I905" s="120"/>
      <c r="K905" s="120"/>
      <c r="L905" s="118"/>
      <c r="M905" s="117"/>
    </row>
    <row r="906" spans="2:13" ht="15.75" customHeight="1">
      <c r="B906" s="391"/>
      <c r="C906" s="116"/>
      <c r="D906" s="117"/>
      <c r="E906" s="118"/>
      <c r="H906" s="119"/>
      <c r="I906" s="120"/>
      <c r="K906" s="120"/>
      <c r="L906" s="118"/>
      <c r="M906" s="117"/>
    </row>
    <row r="907" spans="2:13" ht="15.75" customHeight="1">
      <c r="B907" s="391"/>
      <c r="C907" s="116"/>
      <c r="D907" s="117"/>
      <c r="E907" s="118"/>
      <c r="H907" s="119"/>
      <c r="I907" s="120"/>
      <c r="K907" s="120"/>
      <c r="L907" s="118"/>
      <c r="M907" s="117"/>
    </row>
    <row r="908" spans="2:13" ht="15.75" customHeight="1">
      <c r="B908" s="391"/>
      <c r="C908" s="116"/>
      <c r="D908" s="117"/>
      <c r="E908" s="118"/>
      <c r="H908" s="119"/>
      <c r="I908" s="120"/>
      <c r="K908" s="120"/>
      <c r="L908" s="118"/>
      <c r="M908" s="117"/>
    </row>
    <row r="909" spans="2:13" ht="15.75" customHeight="1">
      <c r="B909" s="391"/>
      <c r="C909" s="116"/>
      <c r="D909" s="117"/>
      <c r="E909" s="118"/>
      <c r="H909" s="119"/>
      <c r="I909" s="120"/>
      <c r="K909" s="120"/>
      <c r="L909" s="118"/>
      <c r="M909" s="117"/>
    </row>
    <row r="910" spans="2:13" ht="15.75" customHeight="1">
      <c r="B910" s="391"/>
      <c r="C910" s="116"/>
      <c r="D910" s="117"/>
      <c r="E910" s="118"/>
      <c r="H910" s="119"/>
      <c r="I910" s="120"/>
      <c r="K910" s="120"/>
      <c r="L910" s="118"/>
      <c r="M910" s="117"/>
    </row>
    <row r="911" spans="2:13" ht="15.75" customHeight="1">
      <c r="B911" s="391"/>
      <c r="C911" s="116"/>
      <c r="D911" s="117"/>
      <c r="E911" s="118"/>
      <c r="H911" s="119"/>
      <c r="I911" s="120"/>
      <c r="K911" s="120"/>
      <c r="L911" s="118"/>
      <c r="M911" s="117"/>
    </row>
    <row r="912" spans="2:13" ht="15.75" customHeight="1">
      <c r="B912" s="391"/>
      <c r="C912" s="116"/>
      <c r="D912" s="117"/>
      <c r="E912" s="118"/>
      <c r="H912" s="119"/>
      <c r="I912" s="120"/>
      <c r="K912" s="120"/>
      <c r="L912" s="118"/>
      <c r="M912" s="117"/>
    </row>
    <row r="913" spans="2:13" ht="15.75" customHeight="1">
      <c r="B913" s="391"/>
      <c r="C913" s="116"/>
      <c r="D913" s="117"/>
      <c r="E913" s="118"/>
      <c r="H913" s="119"/>
      <c r="I913" s="120"/>
      <c r="K913" s="120"/>
      <c r="L913" s="118"/>
      <c r="M913" s="117"/>
    </row>
    <row r="914" spans="2:13" ht="15.75" customHeight="1">
      <c r="B914" s="391"/>
      <c r="C914" s="116"/>
      <c r="D914" s="117"/>
      <c r="E914" s="118"/>
      <c r="H914" s="119"/>
      <c r="I914" s="120"/>
      <c r="K914" s="120"/>
      <c r="L914" s="118"/>
      <c r="M914" s="117"/>
    </row>
    <row r="915" spans="2:13" ht="15.75" customHeight="1">
      <c r="B915" s="391"/>
      <c r="C915" s="116"/>
      <c r="D915" s="117"/>
      <c r="E915" s="118"/>
      <c r="H915" s="119"/>
      <c r="I915" s="120"/>
      <c r="K915" s="120"/>
      <c r="L915" s="118"/>
      <c r="M915" s="117"/>
    </row>
    <row r="916" spans="2:13" ht="15.75" customHeight="1">
      <c r="B916" s="391"/>
      <c r="C916" s="116"/>
      <c r="D916" s="117"/>
      <c r="E916" s="118"/>
      <c r="H916" s="119"/>
      <c r="I916" s="120"/>
      <c r="K916" s="120"/>
      <c r="L916" s="118"/>
      <c r="M916" s="117"/>
    </row>
    <row r="917" spans="2:13" ht="15.75" customHeight="1">
      <c r="B917" s="391"/>
      <c r="C917" s="116"/>
      <c r="D917" s="117"/>
      <c r="E917" s="118"/>
      <c r="H917" s="119"/>
      <c r="I917" s="120"/>
      <c r="K917" s="120"/>
      <c r="L917" s="118"/>
      <c r="M917" s="117"/>
    </row>
    <row r="918" spans="2:13" ht="15.75" customHeight="1">
      <c r="B918" s="391"/>
      <c r="C918" s="116"/>
      <c r="D918" s="117"/>
      <c r="E918" s="118"/>
      <c r="H918" s="119"/>
      <c r="I918" s="120"/>
      <c r="K918" s="120"/>
      <c r="L918" s="118"/>
      <c r="M918" s="117"/>
    </row>
    <row r="919" spans="2:13" ht="15.75" customHeight="1">
      <c r="B919" s="391"/>
      <c r="C919" s="116"/>
      <c r="D919" s="117"/>
      <c r="E919" s="118"/>
      <c r="H919" s="119"/>
      <c r="I919" s="120"/>
      <c r="K919" s="120"/>
      <c r="L919" s="118"/>
      <c r="M919" s="117"/>
    </row>
    <row r="920" spans="2:13" ht="15.75" customHeight="1">
      <c r="B920" s="391"/>
      <c r="C920" s="116"/>
      <c r="D920" s="117"/>
      <c r="E920" s="118"/>
      <c r="H920" s="119"/>
      <c r="I920" s="120"/>
      <c r="K920" s="120"/>
      <c r="L920" s="118"/>
      <c r="M920" s="117"/>
    </row>
    <row r="921" spans="2:13" ht="15.75" customHeight="1">
      <c r="B921" s="391"/>
      <c r="C921" s="116"/>
      <c r="D921" s="117"/>
      <c r="E921" s="118"/>
      <c r="H921" s="119"/>
      <c r="I921" s="120"/>
      <c r="K921" s="120"/>
      <c r="L921" s="118"/>
      <c r="M921" s="117"/>
    </row>
    <row r="922" spans="2:13" ht="15.75" customHeight="1">
      <c r="B922" s="391"/>
      <c r="C922" s="116"/>
      <c r="D922" s="117"/>
      <c r="E922" s="118"/>
      <c r="H922" s="119"/>
      <c r="I922" s="120"/>
      <c r="K922" s="120"/>
      <c r="L922" s="118"/>
      <c r="M922" s="117"/>
    </row>
    <row r="923" spans="2:13" ht="15.75" customHeight="1">
      <c r="B923" s="391"/>
      <c r="C923" s="116"/>
      <c r="D923" s="117"/>
      <c r="E923" s="118"/>
      <c r="H923" s="119"/>
      <c r="I923" s="120"/>
      <c r="K923" s="120"/>
      <c r="L923" s="118"/>
      <c r="M923" s="117"/>
    </row>
    <row r="924" spans="2:13" ht="15.75" customHeight="1">
      <c r="B924" s="391"/>
      <c r="C924" s="116"/>
      <c r="D924" s="117"/>
      <c r="E924" s="118"/>
      <c r="H924" s="119"/>
      <c r="I924" s="120"/>
      <c r="K924" s="120"/>
      <c r="L924" s="118"/>
      <c r="M924" s="117"/>
    </row>
    <row r="925" spans="2:13" ht="15.75" customHeight="1">
      <c r="B925" s="391"/>
      <c r="C925" s="116"/>
      <c r="D925" s="117"/>
      <c r="E925" s="118"/>
      <c r="H925" s="119"/>
      <c r="I925" s="120"/>
      <c r="K925" s="120"/>
      <c r="L925" s="118"/>
      <c r="M925" s="117"/>
    </row>
    <row r="926" spans="2:13" ht="15.75" customHeight="1">
      <c r="B926" s="391"/>
      <c r="C926" s="116"/>
      <c r="D926" s="117"/>
      <c r="E926" s="118"/>
      <c r="H926" s="119"/>
      <c r="I926" s="120"/>
      <c r="K926" s="120"/>
      <c r="L926" s="118"/>
      <c r="M926" s="117"/>
    </row>
    <row r="927" spans="2:13" ht="15.75" customHeight="1">
      <c r="B927" s="391"/>
      <c r="C927" s="116"/>
      <c r="D927" s="117"/>
      <c r="E927" s="118"/>
      <c r="H927" s="119"/>
      <c r="I927" s="120"/>
      <c r="K927" s="120"/>
      <c r="L927" s="118"/>
      <c r="M927" s="117"/>
    </row>
    <row r="928" spans="2:13" ht="15.75" customHeight="1">
      <c r="B928" s="391"/>
      <c r="C928" s="116"/>
      <c r="D928" s="117"/>
      <c r="E928" s="118"/>
      <c r="H928" s="119"/>
      <c r="I928" s="120"/>
      <c r="K928" s="120"/>
      <c r="L928" s="118"/>
      <c r="M928" s="117"/>
    </row>
    <row r="929" spans="2:13" ht="15.75" customHeight="1">
      <c r="B929" s="391"/>
      <c r="C929" s="116"/>
      <c r="D929" s="117"/>
      <c r="E929" s="118"/>
      <c r="H929" s="119"/>
      <c r="I929" s="120"/>
      <c r="K929" s="120"/>
      <c r="L929" s="118"/>
      <c r="M929" s="117"/>
    </row>
    <row r="930" spans="2:13" ht="15.75" customHeight="1">
      <c r="B930" s="391"/>
      <c r="C930" s="116"/>
      <c r="D930" s="117"/>
      <c r="E930" s="118"/>
      <c r="H930" s="119"/>
      <c r="I930" s="120"/>
      <c r="K930" s="120"/>
      <c r="L930" s="118"/>
      <c r="M930" s="117"/>
    </row>
    <row r="931" spans="2:13" ht="15.75" customHeight="1">
      <c r="B931" s="391"/>
      <c r="C931" s="116"/>
      <c r="D931" s="117"/>
      <c r="E931" s="118"/>
      <c r="H931" s="119"/>
      <c r="I931" s="120"/>
      <c r="K931" s="120"/>
      <c r="L931" s="118"/>
      <c r="M931" s="117"/>
    </row>
    <row r="932" spans="2:13" ht="15.75" customHeight="1">
      <c r="B932" s="391"/>
      <c r="C932" s="116"/>
      <c r="D932" s="117"/>
      <c r="E932" s="118"/>
      <c r="H932" s="119"/>
      <c r="I932" s="120"/>
      <c r="K932" s="120"/>
      <c r="L932" s="118"/>
      <c r="M932" s="117"/>
    </row>
    <row r="933" spans="2:13" ht="15.75" customHeight="1">
      <c r="B933" s="391"/>
      <c r="C933" s="116"/>
      <c r="D933" s="117"/>
      <c r="E933" s="118"/>
      <c r="H933" s="119"/>
      <c r="I933" s="120"/>
      <c r="K933" s="120"/>
      <c r="L933" s="118"/>
      <c r="M933" s="117"/>
    </row>
    <row r="934" spans="2:13" ht="15.75" customHeight="1">
      <c r="B934" s="391"/>
      <c r="C934" s="116"/>
      <c r="D934" s="117"/>
      <c r="E934" s="118"/>
      <c r="H934" s="119"/>
      <c r="I934" s="120"/>
      <c r="K934" s="120"/>
      <c r="L934" s="118"/>
      <c r="M934" s="117"/>
    </row>
    <row r="935" spans="2:13" ht="15.75" customHeight="1">
      <c r="B935" s="391"/>
      <c r="C935" s="116"/>
      <c r="D935" s="117"/>
      <c r="E935" s="118"/>
      <c r="H935" s="119"/>
      <c r="I935" s="120"/>
      <c r="K935" s="120"/>
      <c r="L935" s="118"/>
      <c r="M935" s="117"/>
    </row>
    <row r="936" spans="2:13" ht="15.75" customHeight="1">
      <c r="B936" s="391"/>
      <c r="C936" s="116"/>
      <c r="D936" s="117"/>
      <c r="E936" s="118"/>
      <c r="H936" s="119"/>
      <c r="I936" s="120"/>
      <c r="K936" s="120"/>
      <c r="L936" s="118"/>
      <c r="M936" s="117"/>
    </row>
    <row r="937" spans="2:13" ht="15.75" customHeight="1">
      <c r="B937" s="391"/>
      <c r="C937" s="116"/>
      <c r="D937" s="117"/>
      <c r="E937" s="118"/>
      <c r="H937" s="119"/>
      <c r="I937" s="120"/>
      <c r="K937" s="120"/>
      <c r="L937" s="118"/>
      <c r="M937" s="117"/>
    </row>
    <row r="938" spans="2:13" ht="15.75" customHeight="1">
      <c r="B938" s="391"/>
      <c r="C938" s="116"/>
      <c r="D938" s="117"/>
      <c r="E938" s="118"/>
      <c r="H938" s="119"/>
      <c r="I938" s="120"/>
      <c r="K938" s="120"/>
      <c r="L938" s="118"/>
      <c r="M938" s="117"/>
    </row>
    <row r="939" spans="2:13" ht="15.75" customHeight="1">
      <c r="B939" s="391"/>
      <c r="C939" s="116"/>
      <c r="D939" s="117"/>
      <c r="E939" s="118"/>
      <c r="H939" s="119"/>
      <c r="I939" s="120"/>
      <c r="K939" s="120"/>
      <c r="L939" s="118"/>
      <c r="M939" s="117"/>
    </row>
    <row r="940" spans="2:13" ht="15.75" customHeight="1">
      <c r="B940" s="391"/>
      <c r="C940" s="116"/>
      <c r="D940" s="117"/>
      <c r="E940" s="118"/>
      <c r="H940" s="119"/>
      <c r="I940" s="120"/>
      <c r="K940" s="120"/>
      <c r="L940" s="118"/>
      <c r="M940" s="117"/>
    </row>
    <row r="941" spans="2:13" ht="15.75" customHeight="1">
      <c r="B941" s="391"/>
      <c r="C941" s="116"/>
      <c r="D941" s="117"/>
      <c r="E941" s="118"/>
      <c r="H941" s="119"/>
      <c r="I941" s="120"/>
      <c r="K941" s="120"/>
      <c r="L941" s="118"/>
      <c r="M941" s="117"/>
    </row>
    <row r="942" spans="2:13" ht="15.75" customHeight="1">
      <c r="B942" s="391"/>
      <c r="C942" s="116"/>
      <c r="D942" s="117"/>
      <c r="E942" s="118"/>
      <c r="H942" s="119"/>
      <c r="I942" s="120"/>
      <c r="K942" s="120"/>
      <c r="L942" s="118"/>
      <c r="M942" s="117"/>
    </row>
    <row r="943" spans="2:13" ht="15.75" customHeight="1">
      <c r="B943" s="391"/>
      <c r="C943" s="116"/>
      <c r="D943" s="117"/>
      <c r="E943" s="118"/>
      <c r="H943" s="119"/>
      <c r="I943" s="120"/>
      <c r="K943" s="120"/>
      <c r="L943" s="118"/>
      <c r="M943" s="117"/>
    </row>
    <row r="944" spans="2:13" ht="15.75" customHeight="1">
      <c r="B944" s="391"/>
      <c r="C944" s="116"/>
      <c r="D944" s="117"/>
      <c r="E944" s="118"/>
      <c r="H944" s="119"/>
      <c r="I944" s="120"/>
      <c r="K944" s="120"/>
      <c r="L944" s="118"/>
      <c r="M944" s="117"/>
    </row>
    <row r="945" spans="2:13" ht="15.75" customHeight="1">
      <c r="B945" s="391"/>
      <c r="C945" s="116"/>
      <c r="D945" s="117"/>
      <c r="E945" s="118"/>
      <c r="H945" s="119"/>
      <c r="I945" s="120"/>
      <c r="K945" s="120"/>
      <c r="L945" s="118"/>
      <c r="M945" s="117"/>
    </row>
    <row r="946" spans="2:13" ht="15.75" customHeight="1">
      <c r="B946" s="391"/>
      <c r="C946" s="116"/>
      <c r="D946" s="117"/>
      <c r="E946" s="118"/>
      <c r="H946" s="119"/>
      <c r="I946" s="120"/>
      <c r="K946" s="120"/>
      <c r="L946" s="118"/>
      <c r="M946" s="117"/>
    </row>
    <row r="947" spans="2:13" ht="15.75" customHeight="1">
      <c r="B947" s="391"/>
      <c r="C947" s="116"/>
      <c r="D947" s="117"/>
      <c r="E947" s="118"/>
      <c r="H947" s="119"/>
      <c r="I947" s="120"/>
      <c r="K947" s="120"/>
      <c r="L947" s="118"/>
      <c r="M947" s="117"/>
    </row>
    <row r="948" spans="2:13" ht="15.75" customHeight="1">
      <c r="B948" s="391"/>
      <c r="C948" s="116"/>
      <c r="D948" s="117"/>
      <c r="E948" s="118"/>
      <c r="H948" s="119"/>
      <c r="I948" s="120"/>
      <c r="K948" s="120"/>
      <c r="L948" s="118"/>
      <c r="M948" s="117"/>
    </row>
    <row r="949" spans="2:13" ht="15.75" customHeight="1">
      <c r="B949" s="391"/>
      <c r="C949" s="116"/>
      <c r="D949" s="117"/>
      <c r="E949" s="118"/>
      <c r="H949" s="119"/>
      <c r="I949" s="120"/>
      <c r="K949" s="120"/>
      <c r="L949" s="118"/>
      <c r="M949" s="117"/>
    </row>
    <row r="950" spans="2:13" ht="15.75" customHeight="1">
      <c r="B950" s="391"/>
      <c r="C950" s="116"/>
      <c r="D950" s="117"/>
      <c r="E950" s="118"/>
      <c r="H950" s="119"/>
      <c r="I950" s="120"/>
      <c r="K950" s="120"/>
      <c r="L950" s="118"/>
      <c r="M950" s="117"/>
    </row>
    <row r="951" spans="2:13" ht="15.75" customHeight="1">
      <c r="B951" s="391"/>
      <c r="C951" s="116"/>
      <c r="D951" s="117"/>
      <c r="E951" s="118"/>
      <c r="H951" s="119"/>
      <c r="I951" s="120"/>
      <c r="K951" s="120"/>
      <c r="L951" s="118"/>
      <c r="M951" s="117"/>
    </row>
    <row r="952" spans="2:13" ht="15.75" customHeight="1">
      <c r="B952" s="391"/>
      <c r="C952" s="116"/>
      <c r="D952" s="117"/>
      <c r="E952" s="118"/>
      <c r="H952" s="119"/>
      <c r="I952" s="120"/>
      <c r="K952" s="120"/>
      <c r="L952" s="118"/>
      <c r="M952" s="117"/>
    </row>
    <row r="953" spans="2:13" ht="15.75" customHeight="1">
      <c r="B953" s="391"/>
      <c r="C953" s="116"/>
      <c r="D953" s="117"/>
      <c r="E953" s="118"/>
      <c r="H953" s="119"/>
      <c r="I953" s="120"/>
      <c r="K953" s="120"/>
      <c r="L953" s="118"/>
      <c r="M953" s="117"/>
    </row>
    <row r="954" spans="2:13" ht="15.75" customHeight="1">
      <c r="B954" s="391"/>
      <c r="C954" s="116"/>
      <c r="D954" s="117"/>
      <c r="E954" s="118"/>
      <c r="H954" s="119"/>
      <c r="I954" s="120"/>
      <c r="K954" s="120"/>
      <c r="L954" s="118"/>
      <c r="M954" s="117"/>
    </row>
    <row r="955" spans="2:13" ht="15.75" customHeight="1">
      <c r="B955" s="391"/>
      <c r="C955" s="116"/>
      <c r="D955" s="117"/>
      <c r="E955" s="118"/>
      <c r="H955" s="119"/>
      <c r="I955" s="120"/>
      <c r="K955" s="120"/>
      <c r="L955" s="118"/>
      <c r="M955" s="117"/>
    </row>
    <row r="956" spans="2:13" ht="15.75" customHeight="1">
      <c r="B956" s="391"/>
      <c r="C956" s="116"/>
      <c r="D956" s="117"/>
      <c r="E956" s="118"/>
      <c r="H956" s="119"/>
      <c r="I956" s="120"/>
      <c r="K956" s="120"/>
      <c r="L956" s="118"/>
      <c r="M956" s="117"/>
    </row>
    <row r="957" spans="2:13" ht="15.75" customHeight="1">
      <c r="B957" s="391"/>
      <c r="C957" s="116"/>
      <c r="D957" s="117"/>
      <c r="E957" s="118"/>
      <c r="H957" s="119"/>
      <c r="I957" s="120"/>
      <c r="K957" s="120"/>
      <c r="L957" s="118"/>
      <c r="M957" s="117"/>
    </row>
    <row r="958" spans="2:13" ht="15.75" customHeight="1">
      <c r="B958" s="391"/>
      <c r="C958" s="116"/>
      <c r="D958" s="117"/>
      <c r="E958" s="118"/>
      <c r="H958" s="119"/>
      <c r="I958" s="120"/>
      <c r="K958" s="120"/>
      <c r="L958" s="118"/>
      <c r="M958" s="117"/>
    </row>
    <row r="959" spans="2:13" ht="15.75" customHeight="1">
      <c r="B959" s="391"/>
      <c r="C959" s="116"/>
      <c r="D959" s="117"/>
      <c r="E959" s="118"/>
      <c r="H959" s="119"/>
      <c r="I959" s="120"/>
      <c r="K959" s="120"/>
      <c r="L959" s="118"/>
      <c r="M959" s="117"/>
    </row>
    <row r="960" spans="2:13" ht="15.75" customHeight="1">
      <c r="B960" s="391"/>
      <c r="C960" s="116"/>
      <c r="D960" s="117"/>
      <c r="E960" s="118"/>
      <c r="H960" s="119"/>
      <c r="I960" s="120"/>
      <c r="K960" s="120"/>
      <c r="L960" s="118"/>
      <c r="M960" s="117"/>
    </row>
    <row r="961" spans="2:13" ht="15.75" customHeight="1">
      <c r="B961" s="391"/>
      <c r="C961" s="116"/>
      <c r="D961" s="117"/>
      <c r="E961" s="118"/>
      <c r="H961" s="119"/>
      <c r="I961" s="120"/>
      <c r="K961" s="120"/>
      <c r="L961" s="118"/>
      <c r="M961" s="117"/>
    </row>
    <row r="962" spans="2:13" ht="15.75" customHeight="1">
      <c r="B962" s="391"/>
      <c r="C962" s="116"/>
      <c r="D962" s="117"/>
      <c r="E962" s="118"/>
      <c r="H962" s="119"/>
      <c r="I962" s="120"/>
      <c r="K962" s="120"/>
      <c r="L962" s="118"/>
      <c r="M962" s="117"/>
    </row>
    <row r="963" spans="2:13" ht="15.75" customHeight="1">
      <c r="B963" s="391"/>
      <c r="C963" s="116"/>
      <c r="D963" s="117"/>
      <c r="E963" s="118"/>
      <c r="H963" s="119"/>
      <c r="I963" s="120"/>
      <c r="K963" s="120"/>
      <c r="L963" s="118"/>
      <c r="M963" s="117"/>
    </row>
    <row r="964" spans="2:13" ht="15.75" customHeight="1">
      <c r="B964" s="391"/>
      <c r="C964" s="116"/>
      <c r="D964" s="117"/>
      <c r="E964" s="118"/>
      <c r="H964" s="119"/>
      <c r="I964" s="120"/>
      <c r="K964" s="120"/>
      <c r="L964" s="118"/>
      <c r="M964" s="117"/>
    </row>
    <row r="965" spans="2:13" ht="15.75" customHeight="1">
      <c r="B965" s="391"/>
      <c r="C965" s="116"/>
      <c r="D965" s="117"/>
      <c r="E965" s="118"/>
      <c r="H965" s="119"/>
      <c r="I965" s="120"/>
      <c r="K965" s="120"/>
      <c r="L965" s="118"/>
      <c r="M965" s="117"/>
    </row>
    <row r="966" spans="2:13" ht="15.75" customHeight="1">
      <c r="B966" s="391"/>
      <c r="C966" s="116"/>
      <c r="D966" s="117"/>
      <c r="E966" s="118"/>
      <c r="H966" s="119"/>
      <c r="I966" s="120"/>
      <c r="K966" s="120"/>
      <c r="L966" s="118"/>
      <c r="M966" s="117"/>
    </row>
    <row r="967" spans="2:13" ht="15.75" customHeight="1">
      <c r="B967" s="391"/>
      <c r="C967" s="116"/>
      <c r="D967" s="117"/>
      <c r="E967" s="118"/>
      <c r="H967" s="119"/>
      <c r="I967" s="120"/>
      <c r="K967" s="120"/>
      <c r="L967" s="118"/>
      <c r="M967" s="117"/>
    </row>
    <row r="968" spans="2:13" ht="15.75" customHeight="1">
      <c r="B968" s="391"/>
      <c r="C968" s="116"/>
      <c r="D968" s="117"/>
      <c r="E968" s="118"/>
      <c r="H968" s="119"/>
      <c r="I968" s="120"/>
      <c r="K968" s="120"/>
      <c r="L968" s="118"/>
      <c r="M968" s="117"/>
    </row>
    <row r="969" spans="2:13" ht="15.75" customHeight="1">
      <c r="B969" s="391"/>
      <c r="C969" s="116"/>
      <c r="D969" s="117"/>
      <c r="E969" s="118"/>
      <c r="H969" s="119"/>
      <c r="I969" s="120"/>
      <c r="K969" s="120"/>
      <c r="L969" s="118"/>
      <c r="M969" s="117"/>
    </row>
  </sheetData>
  <autoFilter ref="A6:AA25"/>
  <mergeCells count="79">
    <mergeCell ref="C56:D56"/>
    <mergeCell ref="M37:M38"/>
    <mergeCell ref="K34:K35"/>
    <mergeCell ref="L34:L35"/>
    <mergeCell ref="M34:M35"/>
    <mergeCell ref="F34:F35"/>
    <mergeCell ref="G34:G35"/>
    <mergeCell ref="H34:H35"/>
    <mergeCell ref="I34:I35"/>
    <mergeCell ref="J34:J35"/>
    <mergeCell ref="F40:F41"/>
    <mergeCell ref="G40:G41"/>
    <mergeCell ref="H40:H41"/>
    <mergeCell ref="I40:I41"/>
    <mergeCell ref="D34:D35"/>
    <mergeCell ref="C37:C38"/>
    <mergeCell ref="G30:G31"/>
    <mergeCell ref="H30:H31"/>
    <mergeCell ref="I30:I31"/>
    <mergeCell ref="J30:J31"/>
    <mergeCell ref="K30:K31"/>
    <mergeCell ref="M30:M31"/>
    <mergeCell ref="I37:I38"/>
    <mergeCell ref="J37:J38"/>
    <mergeCell ref="K37:K38"/>
    <mergeCell ref="L37:L38"/>
    <mergeCell ref="F30:F31"/>
    <mergeCell ref="F37:F38"/>
    <mergeCell ref="K3:V3"/>
    <mergeCell ref="N5:N6"/>
    <mergeCell ref="U5:U6"/>
    <mergeCell ref="Q5:Q6"/>
    <mergeCell ref="O5:O6"/>
    <mergeCell ref="Q4:S4"/>
    <mergeCell ref="R5:R6"/>
    <mergeCell ref="N4:P4"/>
    <mergeCell ref="T4:V4"/>
    <mergeCell ref="B27:M27"/>
    <mergeCell ref="E30:E31"/>
    <mergeCell ref="E34:E35"/>
    <mergeCell ref="E37:E38"/>
    <mergeCell ref="L30:L31"/>
    <mergeCell ref="B1:C2"/>
    <mergeCell ref="D2:V2"/>
    <mergeCell ref="D1:V1"/>
    <mergeCell ref="I3:I6"/>
    <mergeCell ref="J3:J6"/>
    <mergeCell ref="E3:E6"/>
    <mergeCell ref="F3:F6"/>
    <mergeCell ref="B3:B6"/>
    <mergeCell ref="D3:D6"/>
    <mergeCell ref="C3:C6"/>
    <mergeCell ref="H3:H6"/>
    <mergeCell ref="G3:G6"/>
    <mergeCell ref="K4:M4"/>
    <mergeCell ref="K5:K6"/>
    <mergeCell ref="L5:L6"/>
    <mergeCell ref="T5:T6"/>
    <mergeCell ref="E40:E41"/>
    <mergeCell ref="C30:C31"/>
    <mergeCell ref="D30:D31"/>
    <mergeCell ref="C40:C41"/>
    <mergeCell ref="D40:D41"/>
    <mergeCell ref="C34:C35"/>
    <mergeCell ref="D37:D38"/>
    <mergeCell ref="J40:J41"/>
    <mergeCell ref="K40:K41"/>
    <mergeCell ref="L40:L41"/>
    <mergeCell ref="M40:M41"/>
    <mergeCell ref="G37:G38"/>
    <mergeCell ref="H37:H38"/>
    <mergeCell ref="A30:A31"/>
    <mergeCell ref="A34:A35"/>
    <mergeCell ref="A37:A38"/>
    <mergeCell ref="A40:A41"/>
    <mergeCell ref="B30:B31"/>
    <mergeCell ref="B34:B35"/>
    <mergeCell ref="B37:B38"/>
    <mergeCell ref="B40:B41"/>
  </mergeCells>
  <dataValidations count="5">
    <dataValidation type="custom" allowBlank="1" showInputMessage="1" showErrorMessage="1" prompt="Cualquier contenido" sqref="E7 G7:H7 H8:H25">
      <formula1>AND(GTE(LEN(E7),MIN((0),(3500))),LTE(LEN(E7),MAX((0),(3500))))</formula1>
    </dataValidation>
    <dataValidation type="date" operator="notBetween" allowBlank="1" showInputMessage="1" showErrorMessage="1" prompt="Ingrese una fecha (AAAA/MM/DD)" sqref="I7 F7">
      <formula1>-99</formula1>
      <formula2>-99</formula2>
    </dataValidation>
    <dataValidation type="list" allowBlank="1" showInputMessage="1" showErrorMessage="1" sqref="D7:D24">
      <formula1>#REF!</formula1>
    </dataValidation>
    <dataValidation type="textLength" allowBlank="1" showInputMessage="1" showErrorMessage="1" error="Escriba un texto " promptTitle="Cualquier contenido" sqref="G8:G25">
      <formula1>0</formula1>
      <formula2>3500</formula2>
    </dataValidation>
    <dataValidation type="date" operator="notEqual" allowBlank="1" showInputMessage="1" showErrorMessage="1" errorTitle="Entrada no válida" error="Por favor escriba una fecha válida (AAAA/MM/DD)" promptTitle="Ingrese una fecha (AAAA/MM/DD)" sqref="F8:F25 I8:I25">
      <formula1>-99</formula1>
    </dataValidation>
  </dataValidations>
  <hyperlinks>
    <hyperlink ref="E18" r:id="rId1" display="http://www.sire.gov.co/protocolo"/>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1"/>
  <sheetViews>
    <sheetView topLeftCell="A104" zoomScale="60" zoomScaleNormal="60" workbookViewId="0">
      <selection activeCell="A118" sqref="A118"/>
    </sheetView>
  </sheetViews>
  <sheetFormatPr baseColWidth="10" defaultColWidth="14.42578125" defaultRowHeight="15" customHeight="1"/>
  <cols>
    <col min="1" max="1" width="12.5703125" customWidth="1"/>
    <col min="2" max="2" width="12.28515625" customWidth="1"/>
    <col min="3" max="3" width="18.5703125" customWidth="1"/>
    <col min="4" max="4" width="24.140625" customWidth="1"/>
    <col min="5" max="5" width="54.140625" customWidth="1"/>
    <col min="6" max="6" width="16" customWidth="1"/>
    <col min="7" max="7" width="35.85546875" customWidth="1"/>
    <col min="8" max="8" width="17.5703125" customWidth="1"/>
    <col min="9" max="9" width="19.7109375" customWidth="1"/>
    <col min="10" max="10" width="21.85546875" customWidth="1"/>
    <col min="11" max="11" width="16" customWidth="1"/>
    <col min="12" max="12" width="55.5703125" customWidth="1"/>
    <col min="13" max="13" width="31.5703125"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191"/>
      <c r="C1" s="1192"/>
      <c r="D1" s="1198" t="s">
        <v>0</v>
      </c>
      <c r="E1" s="1199"/>
      <c r="F1" s="1199"/>
      <c r="G1" s="1199"/>
      <c r="H1" s="1199"/>
      <c r="I1" s="1199"/>
      <c r="J1" s="1199"/>
      <c r="K1" s="1199"/>
      <c r="L1" s="1199"/>
      <c r="M1" s="1199"/>
      <c r="N1" s="1199"/>
      <c r="O1" s="1199"/>
      <c r="P1" s="1199"/>
      <c r="Q1" s="1199"/>
      <c r="R1" s="1199"/>
      <c r="S1" s="1199"/>
      <c r="T1" s="1199"/>
      <c r="U1" s="1199"/>
      <c r="V1" s="1200"/>
    </row>
    <row r="2" spans="1:27" ht="66.75" customHeight="1">
      <c r="B2" s="1193"/>
      <c r="C2" s="1193"/>
      <c r="D2" s="1198" t="s">
        <v>1</v>
      </c>
      <c r="E2" s="1199"/>
      <c r="F2" s="1199"/>
      <c r="G2" s="1199"/>
      <c r="H2" s="1199"/>
      <c r="I2" s="1199"/>
      <c r="J2" s="1199"/>
      <c r="K2" s="1199"/>
      <c r="L2" s="1199"/>
      <c r="M2" s="1199"/>
      <c r="N2" s="1199"/>
      <c r="O2" s="1199"/>
      <c r="P2" s="1199"/>
      <c r="Q2" s="1199"/>
      <c r="R2" s="1199"/>
      <c r="S2" s="1199"/>
      <c r="T2" s="1199"/>
      <c r="U2" s="1199"/>
      <c r="V2" s="1200"/>
    </row>
    <row r="3" spans="1:27" ht="25.5" customHeight="1">
      <c r="B3" s="1194" t="s">
        <v>2</v>
      </c>
      <c r="C3" s="1196" t="s">
        <v>3</v>
      </c>
      <c r="D3" s="1194" t="s">
        <v>4</v>
      </c>
      <c r="E3" s="1212" t="s">
        <v>5</v>
      </c>
      <c r="F3" s="1213" t="s">
        <v>6</v>
      </c>
      <c r="G3" s="1208" t="s">
        <v>7</v>
      </c>
      <c r="H3" s="1208" t="s">
        <v>8</v>
      </c>
      <c r="I3" s="1208" t="s">
        <v>9</v>
      </c>
      <c r="J3" s="1209" t="s">
        <v>10</v>
      </c>
      <c r="K3" s="1214" t="s">
        <v>11</v>
      </c>
      <c r="L3" s="1215"/>
      <c r="M3" s="1215"/>
      <c r="N3" s="1215"/>
      <c r="O3" s="1215"/>
      <c r="P3" s="1215"/>
      <c r="Q3" s="1215"/>
      <c r="R3" s="1215"/>
      <c r="S3" s="1215"/>
      <c r="T3" s="1215"/>
      <c r="U3" s="1215"/>
      <c r="V3" s="1216"/>
    </row>
    <row r="4" spans="1:27" ht="25.5" customHeight="1">
      <c r="B4" s="1195"/>
      <c r="C4" s="1197"/>
      <c r="D4" s="1195"/>
      <c r="E4" s="1202"/>
      <c r="F4" s="1202"/>
      <c r="G4" s="1202"/>
      <c r="H4" s="1202"/>
      <c r="I4" s="1202"/>
      <c r="J4" s="1197"/>
      <c r="K4" s="1207" t="s">
        <v>12</v>
      </c>
      <c r="L4" s="1204"/>
      <c r="M4" s="1205"/>
      <c r="N4" s="1203" t="s">
        <v>13</v>
      </c>
      <c r="O4" s="1204"/>
      <c r="P4" s="1205"/>
      <c r="Q4" s="1203" t="s">
        <v>14</v>
      </c>
      <c r="R4" s="1204"/>
      <c r="S4" s="1205"/>
      <c r="T4" s="1203" t="s">
        <v>15</v>
      </c>
      <c r="U4" s="1204"/>
      <c r="V4" s="1206"/>
    </row>
    <row r="5" spans="1:27" ht="20.25" customHeight="1">
      <c r="B5" s="1195"/>
      <c r="C5" s="1197"/>
      <c r="D5" s="1195"/>
      <c r="E5" s="1202"/>
      <c r="F5" s="1202"/>
      <c r="G5" s="1202"/>
      <c r="H5" s="1202"/>
      <c r="I5" s="1202"/>
      <c r="J5" s="1197"/>
      <c r="K5" s="1210" t="s">
        <v>16</v>
      </c>
      <c r="L5" s="1211" t="s">
        <v>17</v>
      </c>
      <c r="M5" s="1" t="s">
        <v>18</v>
      </c>
      <c r="N5" s="1201" t="s">
        <v>16</v>
      </c>
      <c r="O5" s="1201" t="s">
        <v>17</v>
      </c>
      <c r="P5" s="1" t="s">
        <v>18</v>
      </c>
      <c r="Q5" s="1201" t="s">
        <v>16</v>
      </c>
      <c r="R5" s="1201" t="s">
        <v>17</v>
      </c>
      <c r="S5" s="1" t="s">
        <v>18</v>
      </c>
      <c r="T5" s="1201" t="s">
        <v>16</v>
      </c>
      <c r="U5" s="1201" t="s">
        <v>17</v>
      </c>
      <c r="V5" s="3" t="s">
        <v>18</v>
      </c>
    </row>
    <row r="6" spans="1:27" ht="22.5">
      <c r="B6" s="1195"/>
      <c r="C6" s="1197"/>
      <c r="D6" s="1195"/>
      <c r="E6" s="1202"/>
      <c r="F6" s="1202"/>
      <c r="G6" s="1202"/>
      <c r="H6" s="1202"/>
      <c r="I6" s="1202"/>
      <c r="J6" s="1197"/>
      <c r="K6" s="1195"/>
      <c r="L6" s="1202"/>
      <c r="M6" s="2" t="s">
        <v>19</v>
      </c>
      <c r="N6" s="1202"/>
      <c r="O6" s="1202"/>
      <c r="P6" s="2" t="s">
        <v>19</v>
      </c>
      <c r="Q6" s="1202"/>
      <c r="R6" s="1202"/>
      <c r="S6" s="2" t="s">
        <v>19</v>
      </c>
      <c r="T6" s="1202"/>
      <c r="U6" s="1202"/>
      <c r="V6" s="27" t="s">
        <v>19</v>
      </c>
    </row>
    <row r="7" spans="1:27" ht="294" customHeight="1">
      <c r="A7" s="5">
        <v>1</v>
      </c>
      <c r="B7" s="273">
        <v>2017</v>
      </c>
      <c r="C7" s="274" t="s">
        <v>21</v>
      </c>
      <c r="D7" s="275" t="s">
        <v>1088</v>
      </c>
      <c r="E7" s="276" t="s">
        <v>137</v>
      </c>
      <c r="F7" s="277">
        <v>42823</v>
      </c>
      <c r="G7" s="278"/>
      <c r="H7" s="279" t="s">
        <v>138</v>
      </c>
      <c r="I7" s="277"/>
      <c r="J7" s="280"/>
      <c r="K7" s="277">
        <v>43168</v>
      </c>
      <c r="L7" s="276"/>
      <c r="M7" s="259" t="s">
        <v>32</v>
      </c>
      <c r="N7" s="36"/>
      <c r="O7" s="36"/>
      <c r="P7" s="36"/>
      <c r="Q7" s="36"/>
      <c r="R7" s="36"/>
      <c r="S7" s="36"/>
      <c r="T7" s="36"/>
      <c r="U7" s="36"/>
      <c r="V7" s="36"/>
      <c r="W7" s="4"/>
      <c r="X7" s="4"/>
      <c r="Y7" s="4"/>
      <c r="Z7" s="4"/>
      <c r="AA7" s="4"/>
    </row>
    <row r="8" spans="1:27" ht="89.25">
      <c r="A8" s="5">
        <v>2</v>
      </c>
      <c r="B8" s="42">
        <v>2014</v>
      </c>
      <c r="C8" s="29" t="s">
        <v>21</v>
      </c>
      <c r="D8" s="99" t="s">
        <v>1014</v>
      </c>
      <c r="E8" s="45" t="s">
        <v>476</v>
      </c>
      <c r="F8" s="46"/>
      <c r="G8" s="47"/>
      <c r="H8" s="48" t="s">
        <v>138</v>
      </c>
      <c r="I8" s="46"/>
      <c r="J8" s="49"/>
      <c r="K8" s="50">
        <v>43200</v>
      </c>
      <c r="L8" s="51" t="s">
        <v>477</v>
      </c>
      <c r="M8" s="94" t="s">
        <v>30</v>
      </c>
      <c r="N8" s="52"/>
      <c r="O8" s="52"/>
      <c r="P8" s="52"/>
      <c r="Q8" s="52"/>
      <c r="R8" s="52"/>
      <c r="S8" s="52"/>
      <c r="T8" s="52"/>
      <c r="U8" s="52"/>
      <c r="V8" s="52"/>
      <c r="W8" s="4"/>
      <c r="X8" s="4"/>
      <c r="Y8" s="4"/>
      <c r="Z8" s="4"/>
      <c r="AA8" s="4"/>
    </row>
    <row r="9" spans="1:27" ht="75">
      <c r="A9" s="5">
        <v>3</v>
      </c>
      <c r="B9" s="43">
        <v>2014</v>
      </c>
      <c r="C9" s="29" t="s">
        <v>21</v>
      </c>
      <c r="D9" s="99" t="s">
        <v>1014</v>
      </c>
      <c r="E9" s="45" t="s">
        <v>478</v>
      </c>
      <c r="F9" s="53"/>
      <c r="G9" s="47"/>
      <c r="H9" s="48" t="s">
        <v>138</v>
      </c>
      <c r="I9" s="46"/>
      <c r="J9" s="49"/>
      <c r="K9" s="50">
        <v>43200</v>
      </c>
      <c r="L9" s="51" t="s">
        <v>479</v>
      </c>
      <c r="M9" s="94" t="s">
        <v>30</v>
      </c>
      <c r="N9" s="52"/>
      <c r="O9" s="52"/>
      <c r="P9" s="52"/>
      <c r="Q9" s="52"/>
      <c r="R9" s="52"/>
      <c r="S9" s="52"/>
      <c r="T9" s="52"/>
      <c r="U9" s="52"/>
      <c r="V9" s="52"/>
      <c r="W9" s="4"/>
      <c r="X9" s="4"/>
      <c r="Y9" s="4"/>
      <c r="Z9" s="4"/>
      <c r="AA9" s="4"/>
    </row>
    <row r="10" spans="1:27" ht="63.75">
      <c r="A10" s="5">
        <v>4</v>
      </c>
      <c r="B10" s="42">
        <v>2014</v>
      </c>
      <c r="C10" s="29" t="s">
        <v>21</v>
      </c>
      <c r="D10" s="99" t="s">
        <v>1014</v>
      </c>
      <c r="E10" s="45" t="s">
        <v>480</v>
      </c>
      <c r="F10" s="53"/>
      <c r="G10" s="47"/>
      <c r="H10" s="48" t="s">
        <v>138</v>
      </c>
      <c r="I10" s="46"/>
      <c r="J10" s="49"/>
      <c r="K10" s="50">
        <v>43200</v>
      </c>
      <c r="L10" s="51" t="s">
        <v>481</v>
      </c>
      <c r="M10" s="94" t="s">
        <v>30</v>
      </c>
      <c r="N10" s="54"/>
      <c r="O10" s="52"/>
      <c r="P10" s="52"/>
      <c r="Q10" s="54"/>
      <c r="R10" s="52"/>
      <c r="S10" s="52"/>
      <c r="T10" s="54"/>
      <c r="U10" s="52"/>
      <c r="V10" s="52"/>
      <c r="W10" s="4"/>
      <c r="X10" s="4"/>
      <c r="Y10" s="4"/>
      <c r="Z10" s="4"/>
      <c r="AA10" s="4"/>
    </row>
    <row r="11" spans="1:27" ht="76.5">
      <c r="A11" s="5">
        <v>5</v>
      </c>
      <c r="B11" s="43">
        <v>2014</v>
      </c>
      <c r="C11" s="29" t="s">
        <v>21</v>
      </c>
      <c r="D11" s="99" t="s">
        <v>1014</v>
      </c>
      <c r="E11" s="45" t="s">
        <v>482</v>
      </c>
      <c r="F11" s="46"/>
      <c r="G11" s="47"/>
      <c r="H11" s="48" t="s">
        <v>138</v>
      </c>
      <c r="I11" s="46"/>
      <c r="J11" s="49"/>
      <c r="K11" s="50">
        <v>43200</v>
      </c>
      <c r="L11" s="51" t="s">
        <v>483</v>
      </c>
      <c r="M11" s="94" t="s">
        <v>30</v>
      </c>
      <c r="N11" s="52"/>
      <c r="O11" s="52"/>
      <c r="P11" s="52"/>
      <c r="Q11" s="52"/>
      <c r="R11" s="52"/>
      <c r="S11" s="52"/>
      <c r="T11" s="52"/>
      <c r="U11" s="52"/>
      <c r="V11" s="52"/>
      <c r="W11" s="4"/>
      <c r="X11" s="4"/>
      <c r="Y11" s="4"/>
      <c r="Z11" s="4"/>
      <c r="AA11" s="4"/>
    </row>
    <row r="12" spans="1:27" ht="63.75">
      <c r="A12" s="5">
        <v>6</v>
      </c>
      <c r="B12" s="42">
        <v>2014</v>
      </c>
      <c r="C12" s="29" t="s">
        <v>21</v>
      </c>
      <c r="D12" s="99" t="s">
        <v>1014</v>
      </c>
      <c r="E12" s="45" t="s">
        <v>484</v>
      </c>
      <c r="F12" s="46"/>
      <c r="G12" s="47"/>
      <c r="H12" s="48" t="s">
        <v>138</v>
      </c>
      <c r="I12" s="46"/>
      <c r="J12" s="49"/>
      <c r="K12" s="50">
        <v>43200</v>
      </c>
      <c r="L12" s="51" t="s">
        <v>483</v>
      </c>
      <c r="M12" s="94" t="s">
        <v>30</v>
      </c>
      <c r="N12" s="52"/>
      <c r="O12" s="52"/>
      <c r="P12" s="52"/>
      <c r="Q12" s="52"/>
      <c r="R12" s="52"/>
      <c r="S12" s="52"/>
      <c r="T12" s="52"/>
      <c r="U12" s="52"/>
      <c r="V12" s="52"/>
      <c r="W12" s="4"/>
      <c r="X12" s="4"/>
      <c r="Y12" s="4"/>
      <c r="Z12" s="4"/>
      <c r="AA12" s="4"/>
    </row>
    <row r="13" spans="1:27" ht="89.25">
      <c r="A13" s="5">
        <v>7</v>
      </c>
      <c r="B13" s="43">
        <v>2014</v>
      </c>
      <c r="C13" s="29" t="s">
        <v>21</v>
      </c>
      <c r="D13" s="99" t="s">
        <v>1014</v>
      </c>
      <c r="E13" s="45" t="s">
        <v>485</v>
      </c>
      <c r="F13" s="46"/>
      <c r="G13" s="47"/>
      <c r="H13" s="48" t="s">
        <v>138</v>
      </c>
      <c r="I13" s="46"/>
      <c r="J13" s="49"/>
      <c r="K13" s="50">
        <v>43200</v>
      </c>
      <c r="L13" s="51" t="s">
        <v>483</v>
      </c>
      <c r="M13" s="94" t="s">
        <v>30</v>
      </c>
      <c r="N13" s="52"/>
      <c r="O13" s="52"/>
      <c r="P13" s="52"/>
      <c r="Q13" s="52"/>
      <c r="R13" s="52"/>
      <c r="S13" s="52"/>
      <c r="T13" s="52"/>
      <c r="U13" s="52"/>
      <c r="V13" s="52"/>
      <c r="W13" s="4"/>
      <c r="X13" s="4"/>
      <c r="Y13" s="4"/>
      <c r="Z13" s="4"/>
      <c r="AA13" s="4"/>
    </row>
    <row r="14" spans="1:27" ht="63.75">
      <c r="A14" s="5">
        <v>8</v>
      </c>
      <c r="B14" s="42">
        <v>2014</v>
      </c>
      <c r="C14" s="29" t="s">
        <v>21</v>
      </c>
      <c r="D14" s="99" t="s">
        <v>1014</v>
      </c>
      <c r="E14" s="45" t="s">
        <v>486</v>
      </c>
      <c r="F14" s="46"/>
      <c r="G14" s="47"/>
      <c r="H14" s="48" t="s">
        <v>138</v>
      </c>
      <c r="I14" s="46"/>
      <c r="J14" s="49"/>
      <c r="K14" s="50">
        <v>43200</v>
      </c>
      <c r="L14" s="51" t="s">
        <v>487</v>
      </c>
      <c r="M14" s="94" t="s">
        <v>30</v>
      </c>
      <c r="N14" s="52"/>
      <c r="O14" s="52"/>
      <c r="P14" s="52"/>
      <c r="Q14" s="52"/>
      <c r="R14" s="52"/>
      <c r="S14" s="52"/>
      <c r="T14" s="52"/>
      <c r="U14" s="52"/>
      <c r="V14" s="52"/>
      <c r="W14" s="4"/>
      <c r="X14" s="4"/>
      <c r="Y14" s="4"/>
      <c r="Z14" s="4"/>
      <c r="AA14" s="4"/>
    </row>
    <row r="15" spans="1:27" ht="76.5">
      <c r="A15" s="5">
        <v>9</v>
      </c>
      <c r="B15" s="43">
        <v>2014</v>
      </c>
      <c r="C15" s="29" t="s">
        <v>21</v>
      </c>
      <c r="D15" s="99" t="s">
        <v>1014</v>
      </c>
      <c r="E15" s="45" t="s">
        <v>488</v>
      </c>
      <c r="F15" s="46"/>
      <c r="G15" s="47"/>
      <c r="H15" s="48" t="s">
        <v>138</v>
      </c>
      <c r="I15" s="46"/>
      <c r="J15" s="49"/>
      <c r="K15" s="50">
        <v>43200</v>
      </c>
      <c r="L15" s="51" t="s">
        <v>481</v>
      </c>
      <c r="M15" s="94" t="s">
        <v>30</v>
      </c>
      <c r="N15" s="52"/>
      <c r="O15" s="52"/>
      <c r="P15" s="52"/>
      <c r="Q15" s="52"/>
      <c r="R15" s="52"/>
      <c r="S15" s="52"/>
      <c r="T15" s="52"/>
      <c r="U15" s="52"/>
      <c r="V15" s="52"/>
      <c r="W15" s="4"/>
      <c r="X15" s="4"/>
      <c r="Y15" s="4"/>
      <c r="Z15" s="4"/>
      <c r="AA15" s="4"/>
    </row>
    <row r="16" spans="1:27" ht="63.75">
      <c r="A16" s="5">
        <v>10</v>
      </c>
      <c r="B16" s="43">
        <v>2014</v>
      </c>
      <c r="C16" s="29" t="s">
        <v>21</v>
      </c>
      <c r="D16" s="99" t="s">
        <v>1014</v>
      </c>
      <c r="E16" s="45" t="s">
        <v>490</v>
      </c>
      <c r="F16" s="46"/>
      <c r="G16" s="47"/>
      <c r="H16" s="48" t="s">
        <v>138</v>
      </c>
      <c r="I16" s="46"/>
      <c r="J16" s="49"/>
      <c r="K16" s="50">
        <v>43200</v>
      </c>
      <c r="L16" s="51" t="s">
        <v>483</v>
      </c>
      <c r="M16" s="94" t="s">
        <v>30</v>
      </c>
      <c r="N16" s="52"/>
      <c r="O16" s="52"/>
      <c r="P16" s="52"/>
      <c r="Q16" s="52"/>
      <c r="R16" s="52"/>
      <c r="S16" s="52"/>
      <c r="T16" s="52"/>
      <c r="U16" s="52"/>
      <c r="V16" s="52"/>
      <c r="W16" s="4"/>
      <c r="X16" s="4"/>
      <c r="Y16" s="4"/>
      <c r="Z16" s="4"/>
      <c r="AA16" s="4"/>
    </row>
    <row r="17" spans="1:27" ht="140.25">
      <c r="A17" s="5">
        <v>11</v>
      </c>
      <c r="B17" s="42">
        <v>2014</v>
      </c>
      <c r="C17" s="29" t="s">
        <v>21</v>
      </c>
      <c r="D17" s="99" t="s">
        <v>1014</v>
      </c>
      <c r="E17" s="45" t="s">
        <v>491</v>
      </c>
      <c r="F17" s="46"/>
      <c r="G17" s="47"/>
      <c r="H17" s="48" t="s">
        <v>138</v>
      </c>
      <c r="I17" s="46"/>
      <c r="J17" s="49"/>
      <c r="K17" s="50">
        <v>43200</v>
      </c>
      <c r="L17" s="51" t="s">
        <v>483</v>
      </c>
      <c r="M17" s="94" t="s">
        <v>30</v>
      </c>
      <c r="N17" s="52"/>
      <c r="O17" s="52"/>
      <c r="P17" s="52"/>
      <c r="Q17" s="52"/>
      <c r="R17" s="52"/>
      <c r="S17" s="52"/>
      <c r="T17" s="52"/>
      <c r="U17" s="52"/>
      <c r="V17" s="52"/>
      <c r="W17" s="4"/>
      <c r="X17" s="4"/>
      <c r="Y17" s="4"/>
      <c r="Z17" s="4"/>
      <c r="AA17" s="4"/>
    </row>
    <row r="18" spans="1:27" ht="76.5">
      <c r="A18" s="5">
        <v>12</v>
      </c>
      <c r="B18" s="43">
        <v>2014</v>
      </c>
      <c r="C18" s="29" t="s">
        <v>21</v>
      </c>
      <c r="D18" s="99" t="s">
        <v>1014</v>
      </c>
      <c r="E18" s="45" t="s">
        <v>492</v>
      </c>
      <c r="F18" s="46"/>
      <c r="G18" s="47"/>
      <c r="H18" s="48" t="s">
        <v>138</v>
      </c>
      <c r="I18" s="46"/>
      <c r="J18" s="49"/>
      <c r="K18" s="50">
        <v>43200</v>
      </c>
      <c r="L18" s="51" t="s">
        <v>493</v>
      </c>
      <c r="M18" s="94" t="s">
        <v>30</v>
      </c>
      <c r="N18" s="52"/>
      <c r="O18" s="52"/>
      <c r="P18" s="52"/>
      <c r="Q18" s="52"/>
      <c r="R18" s="52"/>
      <c r="S18" s="52"/>
      <c r="T18" s="52"/>
      <c r="U18" s="52"/>
      <c r="V18" s="52"/>
      <c r="W18" s="4"/>
      <c r="X18" s="4"/>
      <c r="Y18" s="4"/>
      <c r="Z18" s="4"/>
      <c r="AA18" s="4"/>
    </row>
    <row r="19" spans="1:27" ht="45">
      <c r="A19" s="5">
        <v>13</v>
      </c>
      <c r="B19" s="42">
        <v>2014</v>
      </c>
      <c r="C19" s="29" t="s">
        <v>21</v>
      </c>
      <c r="D19" s="44" t="s">
        <v>489</v>
      </c>
      <c r="E19" s="45" t="s">
        <v>494</v>
      </c>
      <c r="F19" s="46"/>
      <c r="G19" s="47"/>
      <c r="H19" s="48" t="s">
        <v>138</v>
      </c>
      <c r="I19" s="46"/>
      <c r="J19" s="49"/>
      <c r="K19" s="50">
        <v>43200</v>
      </c>
      <c r="L19" s="51" t="s">
        <v>495</v>
      </c>
      <c r="M19" s="94" t="s">
        <v>30</v>
      </c>
      <c r="N19" s="52"/>
      <c r="O19" s="52"/>
      <c r="P19" s="52"/>
      <c r="Q19" s="52"/>
      <c r="R19" s="52"/>
      <c r="S19" s="52"/>
      <c r="T19" s="52"/>
      <c r="U19" s="52"/>
      <c r="V19" s="52"/>
      <c r="W19" s="4"/>
      <c r="X19" s="4"/>
      <c r="Y19" s="4"/>
      <c r="Z19" s="4"/>
      <c r="AA19" s="4"/>
    </row>
    <row r="20" spans="1:27" ht="140.25">
      <c r="A20" s="5">
        <v>14</v>
      </c>
      <c r="B20" s="43">
        <v>2014</v>
      </c>
      <c r="C20" s="29" t="s">
        <v>21</v>
      </c>
      <c r="D20" s="44" t="s">
        <v>489</v>
      </c>
      <c r="E20" s="45" t="s">
        <v>496</v>
      </c>
      <c r="F20" s="46"/>
      <c r="G20" s="47"/>
      <c r="H20" s="48" t="s">
        <v>138</v>
      </c>
      <c r="I20" s="46"/>
      <c r="J20" s="49"/>
      <c r="K20" s="50">
        <v>43200</v>
      </c>
      <c r="L20" s="51" t="s">
        <v>497</v>
      </c>
      <c r="M20" s="94" t="s">
        <v>30</v>
      </c>
      <c r="N20" s="52"/>
      <c r="O20" s="52"/>
      <c r="P20" s="52"/>
      <c r="Q20" s="52"/>
      <c r="R20" s="52"/>
      <c r="S20" s="52"/>
      <c r="T20" s="52"/>
      <c r="U20" s="52"/>
      <c r="V20" s="52"/>
      <c r="W20" s="4"/>
      <c r="X20" s="4"/>
      <c r="Y20" s="4"/>
      <c r="Z20" s="4"/>
      <c r="AA20" s="4"/>
    </row>
    <row r="21" spans="1:27" ht="89.25">
      <c r="A21" s="5">
        <v>15</v>
      </c>
      <c r="B21" s="42">
        <v>2014</v>
      </c>
      <c r="C21" s="29" t="s">
        <v>21</v>
      </c>
      <c r="D21" s="44" t="s">
        <v>489</v>
      </c>
      <c r="E21" s="45" t="s">
        <v>498</v>
      </c>
      <c r="F21" s="46"/>
      <c r="G21" s="47"/>
      <c r="H21" s="48" t="s">
        <v>138</v>
      </c>
      <c r="I21" s="46"/>
      <c r="J21" s="49"/>
      <c r="K21" s="50">
        <v>43200</v>
      </c>
      <c r="L21" s="51" t="s">
        <v>499</v>
      </c>
      <c r="M21" s="94" t="s">
        <v>30</v>
      </c>
      <c r="N21" s="52"/>
      <c r="O21" s="52"/>
      <c r="P21" s="52"/>
      <c r="Q21" s="52"/>
      <c r="R21" s="52"/>
      <c r="S21" s="52"/>
      <c r="T21" s="52"/>
      <c r="U21" s="52"/>
      <c r="V21" s="52"/>
      <c r="W21" s="4"/>
      <c r="X21" s="4"/>
      <c r="Y21" s="4"/>
      <c r="Z21" s="4"/>
      <c r="AA21" s="4"/>
    </row>
    <row r="22" spans="1:27" ht="75">
      <c r="A22" s="5">
        <v>16</v>
      </c>
      <c r="B22" s="43">
        <v>2014</v>
      </c>
      <c r="C22" s="29" t="s">
        <v>21</v>
      </c>
      <c r="D22" s="44" t="s">
        <v>489</v>
      </c>
      <c r="E22" s="45" t="s">
        <v>500</v>
      </c>
      <c r="F22" s="46"/>
      <c r="G22" s="47"/>
      <c r="H22" s="48" t="s">
        <v>138</v>
      </c>
      <c r="I22" s="46"/>
      <c r="J22" s="49"/>
      <c r="K22" s="50">
        <v>43200</v>
      </c>
      <c r="L22" s="51" t="s">
        <v>499</v>
      </c>
      <c r="M22" s="94" t="s">
        <v>30</v>
      </c>
      <c r="N22" s="52"/>
      <c r="O22" s="52"/>
      <c r="P22" s="52"/>
      <c r="Q22" s="52"/>
      <c r="R22" s="52"/>
      <c r="S22" s="52"/>
      <c r="T22" s="52"/>
      <c r="U22" s="52"/>
      <c r="V22" s="52"/>
      <c r="W22" s="4"/>
      <c r="X22" s="4"/>
      <c r="Y22" s="4"/>
      <c r="Z22" s="4"/>
      <c r="AA22" s="4"/>
    </row>
    <row r="23" spans="1:27" ht="114.75">
      <c r="A23" s="5">
        <v>17</v>
      </c>
      <c r="B23" s="42">
        <v>2014</v>
      </c>
      <c r="C23" s="29" t="s">
        <v>21</v>
      </c>
      <c r="D23" s="44" t="s">
        <v>489</v>
      </c>
      <c r="E23" s="45" t="s">
        <v>501</v>
      </c>
      <c r="F23" s="46"/>
      <c r="G23" s="47"/>
      <c r="H23" s="48" t="s">
        <v>138</v>
      </c>
      <c r="I23" s="46"/>
      <c r="J23" s="49"/>
      <c r="K23" s="50">
        <v>43200</v>
      </c>
      <c r="L23" s="51" t="s">
        <v>499</v>
      </c>
      <c r="M23" s="94" t="s">
        <v>30</v>
      </c>
      <c r="N23" s="52"/>
      <c r="O23" s="52"/>
      <c r="P23" s="52"/>
      <c r="Q23" s="52"/>
      <c r="R23" s="52"/>
      <c r="S23" s="52"/>
      <c r="T23" s="52"/>
      <c r="U23" s="52"/>
      <c r="V23" s="52"/>
      <c r="W23" s="4"/>
      <c r="X23" s="4"/>
      <c r="Y23" s="4"/>
      <c r="Z23" s="4"/>
      <c r="AA23" s="4"/>
    </row>
    <row r="24" spans="1:27" ht="75">
      <c r="A24" s="5">
        <v>18</v>
      </c>
      <c r="B24" s="43">
        <v>2014</v>
      </c>
      <c r="C24" s="29" t="s">
        <v>21</v>
      </c>
      <c r="D24" s="44" t="s">
        <v>489</v>
      </c>
      <c r="E24" s="45" t="s">
        <v>502</v>
      </c>
      <c r="F24" s="46"/>
      <c r="G24" s="47"/>
      <c r="H24" s="48" t="s">
        <v>138</v>
      </c>
      <c r="I24" s="46"/>
      <c r="J24" s="49"/>
      <c r="K24" s="50">
        <v>43200</v>
      </c>
      <c r="L24" s="51" t="s">
        <v>499</v>
      </c>
      <c r="M24" s="94" t="s">
        <v>30</v>
      </c>
      <c r="N24" s="52"/>
      <c r="O24" s="52"/>
      <c r="P24" s="52"/>
      <c r="Q24" s="52"/>
      <c r="R24" s="52"/>
      <c r="S24" s="52"/>
      <c r="T24" s="52"/>
      <c r="U24" s="52"/>
      <c r="V24" s="52"/>
    </row>
    <row r="25" spans="1:27" ht="45">
      <c r="A25" s="5">
        <v>19</v>
      </c>
      <c r="B25" s="42">
        <v>2014</v>
      </c>
      <c r="C25" s="29" t="s">
        <v>21</v>
      </c>
      <c r="D25" s="100" t="s">
        <v>453</v>
      </c>
      <c r="E25" s="45" t="s">
        <v>503</v>
      </c>
      <c r="F25" s="46"/>
      <c r="G25" s="47"/>
      <c r="H25" s="48" t="s">
        <v>138</v>
      </c>
      <c r="I25" s="46"/>
      <c r="J25" s="49"/>
      <c r="K25" s="50">
        <v>43200</v>
      </c>
      <c r="L25" s="51" t="s">
        <v>504</v>
      </c>
      <c r="M25" s="94" t="s">
        <v>30</v>
      </c>
      <c r="N25" s="52"/>
      <c r="O25" s="52"/>
      <c r="P25" s="52"/>
      <c r="Q25" s="52"/>
      <c r="R25" s="52"/>
      <c r="S25" s="52"/>
      <c r="T25" s="52"/>
      <c r="U25" s="52"/>
      <c r="V25" s="52"/>
    </row>
    <row r="26" spans="1:27" ht="76.5">
      <c r="A26" s="5">
        <v>20</v>
      </c>
      <c r="B26" s="42">
        <v>2014</v>
      </c>
      <c r="C26" s="29" t="s">
        <v>21</v>
      </c>
      <c r="D26" s="100" t="s">
        <v>453</v>
      </c>
      <c r="E26" s="45" t="s">
        <v>166</v>
      </c>
      <c r="F26" s="46"/>
      <c r="G26" s="47"/>
      <c r="H26" s="48" t="s">
        <v>138</v>
      </c>
      <c r="I26" s="46"/>
      <c r="J26" s="49"/>
      <c r="K26" s="50">
        <v>43200</v>
      </c>
      <c r="L26" s="51" t="s">
        <v>505</v>
      </c>
      <c r="M26" s="94" t="s">
        <v>30</v>
      </c>
      <c r="N26" s="52"/>
      <c r="O26" s="52"/>
      <c r="P26" s="52"/>
      <c r="Q26" s="52"/>
      <c r="R26" s="52"/>
      <c r="S26" s="52"/>
      <c r="T26" s="52"/>
      <c r="U26" s="52"/>
      <c r="V26" s="52"/>
    </row>
    <row r="27" spans="1:27" ht="60">
      <c r="A27" s="5">
        <v>21</v>
      </c>
      <c r="B27" s="42">
        <v>2015</v>
      </c>
      <c r="C27" s="29" t="s">
        <v>21</v>
      </c>
      <c r="D27" s="99" t="s">
        <v>1014</v>
      </c>
      <c r="E27" s="45" t="s">
        <v>506</v>
      </c>
      <c r="F27" s="46"/>
      <c r="G27" s="47"/>
      <c r="H27" s="48" t="s">
        <v>138</v>
      </c>
      <c r="I27" s="46"/>
      <c r="J27" s="49"/>
      <c r="K27" s="50">
        <v>43200</v>
      </c>
      <c r="L27" s="51" t="s">
        <v>507</v>
      </c>
      <c r="M27" s="94" t="s">
        <v>30</v>
      </c>
      <c r="N27" s="52"/>
      <c r="O27" s="52"/>
      <c r="P27" s="52"/>
      <c r="Q27" s="52"/>
      <c r="R27" s="52"/>
      <c r="S27" s="52"/>
      <c r="T27" s="52"/>
      <c r="U27" s="52"/>
      <c r="V27" s="52"/>
    </row>
    <row r="28" spans="1:27" ht="51">
      <c r="A28" s="5">
        <v>22</v>
      </c>
      <c r="B28" s="42">
        <v>2015</v>
      </c>
      <c r="C28" s="29" t="s">
        <v>21</v>
      </c>
      <c r="D28" s="99" t="s">
        <v>1014</v>
      </c>
      <c r="E28" s="45" t="s">
        <v>508</v>
      </c>
      <c r="F28" s="46"/>
      <c r="G28" s="47"/>
      <c r="H28" s="48" t="s">
        <v>138</v>
      </c>
      <c r="I28" s="46"/>
      <c r="J28" s="49"/>
      <c r="K28" s="50">
        <v>43200</v>
      </c>
      <c r="L28" s="51" t="s">
        <v>509</v>
      </c>
      <c r="M28" s="94" t="s">
        <v>30</v>
      </c>
      <c r="N28" s="52"/>
      <c r="O28" s="52"/>
      <c r="P28" s="52"/>
      <c r="Q28" s="52"/>
      <c r="R28" s="52"/>
      <c r="S28" s="52"/>
      <c r="T28" s="52"/>
      <c r="U28" s="52"/>
      <c r="V28" s="52"/>
    </row>
    <row r="29" spans="1:27" ht="38.25">
      <c r="A29" s="5">
        <v>23</v>
      </c>
      <c r="B29" s="42">
        <v>2015</v>
      </c>
      <c r="C29" s="29" t="s">
        <v>21</v>
      </c>
      <c r="D29" s="99" t="s">
        <v>1014</v>
      </c>
      <c r="E29" s="45" t="s">
        <v>510</v>
      </c>
      <c r="F29" s="46"/>
      <c r="G29" s="47"/>
      <c r="H29" s="48" t="s">
        <v>138</v>
      </c>
      <c r="I29" s="46"/>
      <c r="J29" s="49"/>
      <c r="K29" s="50">
        <v>43200</v>
      </c>
      <c r="L29" s="51" t="s">
        <v>511</v>
      </c>
      <c r="M29" s="94" t="s">
        <v>30</v>
      </c>
      <c r="N29" s="52"/>
      <c r="O29" s="52"/>
      <c r="P29" s="52"/>
      <c r="Q29" s="52"/>
      <c r="R29" s="52"/>
      <c r="S29" s="52"/>
      <c r="T29" s="52"/>
      <c r="U29" s="52"/>
      <c r="V29" s="52"/>
    </row>
    <row r="30" spans="1:27" ht="38.25">
      <c r="A30" s="5">
        <v>24</v>
      </c>
      <c r="B30" s="42">
        <v>2015</v>
      </c>
      <c r="C30" s="29" t="s">
        <v>21</v>
      </c>
      <c r="D30" s="99" t="s">
        <v>1014</v>
      </c>
      <c r="E30" s="45" t="s">
        <v>512</v>
      </c>
      <c r="F30" s="46"/>
      <c r="G30" s="47"/>
      <c r="H30" s="48" t="s">
        <v>138</v>
      </c>
      <c r="I30" s="46"/>
      <c r="J30" s="49"/>
      <c r="K30" s="50">
        <v>43200</v>
      </c>
      <c r="L30" s="51" t="s">
        <v>511</v>
      </c>
      <c r="M30" s="94" t="s">
        <v>30</v>
      </c>
      <c r="N30" s="52"/>
      <c r="O30" s="52"/>
      <c r="P30" s="52"/>
      <c r="Q30" s="52"/>
      <c r="R30" s="52"/>
      <c r="S30" s="52"/>
      <c r="T30" s="52"/>
      <c r="U30" s="52"/>
      <c r="V30" s="52"/>
    </row>
    <row r="31" spans="1:27" ht="30">
      <c r="A31" s="5">
        <v>25</v>
      </c>
      <c r="B31" s="42">
        <v>2015</v>
      </c>
      <c r="C31" s="29" t="s">
        <v>21</v>
      </c>
      <c r="D31" s="99" t="s">
        <v>1014</v>
      </c>
      <c r="E31" s="45" t="s">
        <v>513</v>
      </c>
      <c r="F31" s="46"/>
      <c r="G31" s="47"/>
      <c r="H31" s="48" t="s">
        <v>138</v>
      </c>
      <c r="I31" s="46"/>
      <c r="J31" s="49"/>
      <c r="K31" s="50">
        <v>43200</v>
      </c>
      <c r="L31" s="51" t="s">
        <v>511</v>
      </c>
      <c r="M31" s="94" t="s">
        <v>30</v>
      </c>
      <c r="N31" s="52"/>
      <c r="O31" s="52"/>
      <c r="P31" s="52"/>
      <c r="Q31" s="52"/>
      <c r="R31" s="52"/>
      <c r="S31" s="52"/>
      <c r="T31" s="52"/>
      <c r="U31" s="52"/>
      <c r="V31" s="52"/>
    </row>
    <row r="32" spans="1:27" ht="75">
      <c r="A32" s="5">
        <v>26</v>
      </c>
      <c r="B32" s="42">
        <v>2015</v>
      </c>
      <c r="C32" s="29" t="s">
        <v>21</v>
      </c>
      <c r="D32" s="99" t="s">
        <v>1014</v>
      </c>
      <c r="E32" s="45" t="s">
        <v>514</v>
      </c>
      <c r="F32" s="46"/>
      <c r="G32" s="47"/>
      <c r="H32" s="48" t="s">
        <v>138</v>
      </c>
      <c r="I32" s="46"/>
      <c r="J32" s="49"/>
      <c r="K32" s="50">
        <v>43200</v>
      </c>
      <c r="L32" s="51" t="s">
        <v>477</v>
      </c>
      <c r="M32" s="94" t="s">
        <v>30</v>
      </c>
      <c r="N32" s="52"/>
      <c r="O32" s="52"/>
      <c r="P32" s="52"/>
      <c r="Q32" s="52"/>
      <c r="R32" s="52"/>
      <c r="S32" s="52"/>
      <c r="T32" s="52"/>
      <c r="U32" s="52"/>
      <c r="V32" s="52"/>
    </row>
    <row r="33" spans="1:22" ht="75">
      <c r="A33" s="5">
        <v>27</v>
      </c>
      <c r="B33" s="42">
        <v>2015</v>
      </c>
      <c r="C33" s="29" t="s">
        <v>21</v>
      </c>
      <c r="D33" s="99" t="s">
        <v>1014</v>
      </c>
      <c r="E33" s="45" t="s">
        <v>515</v>
      </c>
      <c r="F33" s="46"/>
      <c r="G33" s="47"/>
      <c r="H33" s="48" t="s">
        <v>138</v>
      </c>
      <c r="I33" s="46"/>
      <c r="J33" s="49"/>
      <c r="K33" s="50">
        <v>43200</v>
      </c>
      <c r="L33" s="51" t="s">
        <v>477</v>
      </c>
      <c r="M33" s="94" t="s">
        <v>30</v>
      </c>
      <c r="N33" s="52"/>
      <c r="O33" s="52"/>
      <c r="P33" s="52"/>
      <c r="Q33" s="52"/>
      <c r="R33" s="52"/>
      <c r="S33" s="52"/>
      <c r="T33" s="52"/>
      <c r="U33" s="52"/>
      <c r="V33" s="52"/>
    </row>
    <row r="34" spans="1:22" ht="38.25">
      <c r="A34" s="5">
        <v>28</v>
      </c>
      <c r="B34" s="42">
        <v>2015</v>
      </c>
      <c r="C34" s="29" t="s">
        <v>21</v>
      </c>
      <c r="D34" s="99" t="s">
        <v>1014</v>
      </c>
      <c r="E34" s="45" t="s">
        <v>516</v>
      </c>
      <c r="F34" s="46"/>
      <c r="G34" s="47"/>
      <c r="H34" s="48" t="s">
        <v>138</v>
      </c>
      <c r="I34" s="46"/>
      <c r="J34" s="49"/>
      <c r="K34" s="50">
        <v>43200</v>
      </c>
      <c r="L34" s="51" t="s">
        <v>517</v>
      </c>
      <c r="M34" s="94" t="s">
        <v>30</v>
      </c>
      <c r="N34" s="52"/>
      <c r="O34" s="52"/>
      <c r="P34" s="52"/>
      <c r="Q34" s="52"/>
      <c r="R34" s="52"/>
      <c r="S34" s="52"/>
      <c r="T34" s="52"/>
      <c r="U34" s="52"/>
      <c r="V34" s="52"/>
    </row>
    <row r="35" spans="1:22" ht="89.25">
      <c r="A35" s="5">
        <v>29</v>
      </c>
      <c r="B35" s="42">
        <v>2015</v>
      </c>
      <c r="C35" s="29" t="s">
        <v>21</v>
      </c>
      <c r="D35" s="100" t="s">
        <v>453</v>
      </c>
      <c r="E35" s="45" t="s">
        <v>518</v>
      </c>
      <c r="F35" s="46"/>
      <c r="G35" s="47"/>
      <c r="H35" s="48" t="s">
        <v>138</v>
      </c>
      <c r="I35" s="46"/>
      <c r="J35" s="49"/>
      <c r="K35" s="50">
        <v>43200</v>
      </c>
      <c r="L35" s="51" t="s">
        <v>504</v>
      </c>
      <c r="M35" s="94" t="s">
        <v>30</v>
      </c>
      <c r="N35" s="52"/>
      <c r="O35" s="52"/>
      <c r="P35" s="52"/>
      <c r="Q35" s="52"/>
      <c r="R35" s="52"/>
      <c r="S35" s="52"/>
      <c r="T35" s="52"/>
      <c r="U35" s="52"/>
      <c r="V35" s="52"/>
    </row>
    <row r="36" spans="1:22" ht="76.5">
      <c r="A36" s="5">
        <v>30</v>
      </c>
      <c r="B36" s="42">
        <v>2015</v>
      </c>
      <c r="C36" s="29" t="s">
        <v>21</v>
      </c>
      <c r="D36" s="99" t="s">
        <v>1014</v>
      </c>
      <c r="E36" s="45" t="s">
        <v>519</v>
      </c>
      <c r="F36" s="46"/>
      <c r="G36" s="47"/>
      <c r="H36" s="48" t="s">
        <v>138</v>
      </c>
      <c r="I36" s="46"/>
      <c r="J36" s="49"/>
      <c r="K36" s="50">
        <v>43200</v>
      </c>
      <c r="L36" s="51" t="s">
        <v>511</v>
      </c>
      <c r="M36" s="94" t="s">
        <v>30</v>
      </c>
      <c r="N36" s="52"/>
      <c r="O36" s="52"/>
      <c r="P36" s="52"/>
      <c r="Q36" s="52"/>
      <c r="R36" s="52"/>
      <c r="S36" s="52"/>
      <c r="T36" s="52"/>
      <c r="U36" s="52"/>
      <c r="V36" s="52"/>
    </row>
    <row r="37" spans="1:22" ht="127.5">
      <c r="A37" s="5">
        <v>31</v>
      </c>
      <c r="B37" s="42">
        <v>2015</v>
      </c>
      <c r="C37" s="29" t="s">
        <v>21</v>
      </c>
      <c r="D37" s="99" t="s">
        <v>1014</v>
      </c>
      <c r="E37" s="45" t="s">
        <v>520</v>
      </c>
      <c r="F37" s="46"/>
      <c r="G37" s="47"/>
      <c r="H37" s="48" t="s">
        <v>138</v>
      </c>
      <c r="I37" s="46"/>
      <c r="J37" s="49"/>
      <c r="K37" s="50">
        <v>43200</v>
      </c>
      <c r="L37" s="51" t="s">
        <v>511</v>
      </c>
      <c r="M37" s="94" t="s">
        <v>30</v>
      </c>
      <c r="N37" s="52"/>
      <c r="O37" s="52"/>
      <c r="P37" s="52"/>
      <c r="Q37" s="52"/>
      <c r="R37" s="52"/>
      <c r="S37" s="52"/>
      <c r="T37" s="52"/>
      <c r="U37" s="52"/>
      <c r="V37" s="52"/>
    </row>
    <row r="38" spans="1:22" ht="102">
      <c r="A38" s="5">
        <v>32</v>
      </c>
      <c r="B38" s="42">
        <v>2015</v>
      </c>
      <c r="C38" s="29" t="s">
        <v>21</v>
      </c>
      <c r="D38" s="100" t="s">
        <v>453</v>
      </c>
      <c r="E38" s="45" t="s">
        <v>521</v>
      </c>
      <c r="F38" s="46"/>
      <c r="G38" s="47"/>
      <c r="H38" s="48" t="s">
        <v>138</v>
      </c>
      <c r="I38" s="46"/>
      <c r="J38" s="49"/>
      <c r="K38" s="50">
        <v>43200</v>
      </c>
      <c r="L38" s="51" t="s">
        <v>522</v>
      </c>
      <c r="M38" s="94" t="s">
        <v>30</v>
      </c>
      <c r="N38" s="52"/>
      <c r="O38" s="52"/>
      <c r="P38" s="52"/>
      <c r="Q38" s="52"/>
      <c r="R38" s="52"/>
      <c r="S38" s="52"/>
      <c r="T38" s="52"/>
      <c r="U38" s="52"/>
      <c r="V38" s="52"/>
    </row>
    <row r="39" spans="1:22" ht="267.75">
      <c r="A39" s="5">
        <v>33</v>
      </c>
      <c r="B39" s="42">
        <v>2015</v>
      </c>
      <c r="C39" s="29" t="s">
        <v>21</v>
      </c>
      <c r="D39" s="55" t="s">
        <v>489</v>
      </c>
      <c r="E39" s="45" t="s">
        <v>523</v>
      </c>
      <c r="F39" s="46"/>
      <c r="G39" s="47"/>
      <c r="H39" s="48" t="s">
        <v>138</v>
      </c>
      <c r="I39" s="46"/>
      <c r="J39" s="49"/>
      <c r="K39" s="50">
        <v>43200</v>
      </c>
      <c r="L39" s="51" t="s">
        <v>524</v>
      </c>
      <c r="M39" s="94" t="s">
        <v>30</v>
      </c>
      <c r="N39" s="52"/>
      <c r="O39" s="52"/>
      <c r="P39" s="52"/>
      <c r="Q39" s="52"/>
      <c r="R39" s="52"/>
      <c r="S39" s="52"/>
      <c r="T39" s="52"/>
      <c r="U39" s="52"/>
      <c r="V39" s="52"/>
    </row>
    <row r="40" spans="1:22" ht="153">
      <c r="A40" s="5">
        <v>34</v>
      </c>
      <c r="B40" s="42">
        <v>2015</v>
      </c>
      <c r="C40" s="29" t="s">
        <v>21</v>
      </c>
      <c r="D40" s="44" t="s">
        <v>489</v>
      </c>
      <c r="E40" s="45" t="s">
        <v>525</v>
      </c>
      <c r="F40" s="46"/>
      <c r="G40" s="47"/>
      <c r="H40" s="48" t="s">
        <v>138</v>
      </c>
      <c r="I40" s="46"/>
      <c r="J40" s="49"/>
      <c r="K40" s="50">
        <v>43200</v>
      </c>
      <c r="L40" s="51" t="s">
        <v>526</v>
      </c>
      <c r="M40" s="94" t="s">
        <v>30</v>
      </c>
      <c r="N40" s="52"/>
      <c r="O40" s="52"/>
      <c r="P40" s="52"/>
      <c r="Q40" s="52"/>
      <c r="R40" s="52"/>
      <c r="S40" s="52"/>
      <c r="T40" s="52"/>
      <c r="U40" s="52"/>
      <c r="V40" s="52"/>
    </row>
    <row r="41" spans="1:22" ht="89.25">
      <c r="A41" s="5">
        <v>35</v>
      </c>
      <c r="B41" s="42">
        <v>2015</v>
      </c>
      <c r="C41" s="29" t="s">
        <v>21</v>
      </c>
      <c r="D41" s="44" t="s">
        <v>489</v>
      </c>
      <c r="E41" s="45" t="s">
        <v>527</v>
      </c>
      <c r="F41" s="46"/>
      <c r="G41" s="47"/>
      <c r="H41" s="48" t="s">
        <v>138</v>
      </c>
      <c r="I41" s="46"/>
      <c r="J41" s="49"/>
      <c r="K41" s="50">
        <v>43200</v>
      </c>
      <c r="L41" s="51" t="s">
        <v>528</v>
      </c>
      <c r="M41" s="94" t="s">
        <v>30</v>
      </c>
      <c r="N41" s="52"/>
      <c r="O41" s="52"/>
      <c r="P41" s="52"/>
      <c r="Q41" s="52"/>
      <c r="R41" s="52"/>
      <c r="S41" s="52"/>
      <c r="T41" s="52"/>
      <c r="U41" s="52"/>
      <c r="V41" s="52"/>
    </row>
    <row r="42" spans="1:22" ht="204">
      <c r="A42" s="5">
        <v>36</v>
      </c>
      <c r="B42" s="42">
        <v>2015</v>
      </c>
      <c r="C42" s="29" t="s">
        <v>21</v>
      </c>
      <c r="D42" s="44" t="s">
        <v>489</v>
      </c>
      <c r="E42" s="45" t="s">
        <v>529</v>
      </c>
      <c r="F42" s="46"/>
      <c r="G42" s="47"/>
      <c r="H42" s="48" t="s">
        <v>138</v>
      </c>
      <c r="I42" s="46"/>
      <c r="J42" s="49"/>
      <c r="K42" s="50">
        <v>43200</v>
      </c>
      <c r="L42" s="51" t="s">
        <v>530</v>
      </c>
      <c r="M42" s="94" t="s">
        <v>30</v>
      </c>
      <c r="N42" s="52"/>
      <c r="O42" s="52"/>
      <c r="P42" s="52"/>
      <c r="Q42" s="52"/>
      <c r="R42" s="52"/>
      <c r="S42" s="52"/>
      <c r="T42" s="52"/>
      <c r="U42" s="52"/>
      <c r="V42" s="52"/>
    </row>
    <row r="43" spans="1:22" ht="127.5">
      <c r="A43" s="5">
        <v>37</v>
      </c>
      <c r="B43" s="42">
        <v>2015</v>
      </c>
      <c r="C43" s="29" t="s">
        <v>21</v>
      </c>
      <c r="D43" s="100" t="s">
        <v>453</v>
      </c>
      <c r="E43" s="45" t="s">
        <v>531</v>
      </c>
      <c r="F43" s="46"/>
      <c r="G43" s="47"/>
      <c r="H43" s="48" t="s">
        <v>138</v>
      </c>
      <c r="I43" s="46"/>
      <c r="J43" s="49"/>
      <c r="K43" s="50">
        <v>43200</v>
      </c>
      <c r="L43" s="51" t="s">
        <v>532</v>
      </c>
      <c r="M43" s="94" t="s">
        <v>30</v>
      </c>
      <c r="N43" s="52"/>
      <c r="O43" s="52"/>
      <c r="P43" s="52"/>
      <c r="Q43" s="52"/>
      <c r="R43" s="52"/>
      <c r="S43" s="52"/>
      <c r="T43" s="52"/>
      <c r="U43" s="52"/>
      <c r="V43" s="52"/>
    </row>
    <row r="44" spans="1:22" ht="280.5">
      <c r="A44" s="5">
        <v>38</v>
      </c>
      <c r="B44" s="42">
        <v>2015</v>
      </c>
      <c r="C44" s="29" t="s">
        <v>21</v>
      </c>
      <c r="D44" s="44" t="s">
        <v>489</v>
      </c>
      <c r="E44" s="45" t="s">
        <v>533</v>
      </c>
      <c r="F44" s="46"/>
      <c r="G44" s="47"/>
      <c r="H44" s="48" t="s">
        <v>138</v>
      </c>
      <c r="I44" s="46"/>
      <c r="J44" s="49"/>
      <c r="K44" s="50">
        <v>43200</v>
      </c>
      <c r="L44" s="51" t="s">
        <v>528</v>
      </c>
      <c r="M44" s="94" t="s">
        <v>30</v>
      </c>
      <c r="N44" s="52"/>
      <c r="O44" s="52"/>
      <c r="P44" s="52"/>
      <c r="Q44" s="52"/>
      <c r="R44" s="52"/>
      <c r="S44" s="52"/>
      <c r="T44" s="52"/>
      <c r="U44" s="52"/>
      <c r="V44" s="52"/>
    </row>
    <row r="45" spans="1:22" ht="51">
      <c r="A45" s="5">
        <v>39</v>
      </c>
      <c r="B45" s="42">
        <v>2015</v>
      </c>
      <c r="C45" s="29" t="s">
        <v>21</v>
      </c>
      <c r="D45" s="44" t="s">
        <v>489</v>
      </c>
      <c r="E45" s="45" t="s">
        <v>534</v>
      </c>
      <c r="F45" s="46"/>
      <c r="G45" s="47"/>
      <c r="H45" s="48" t="s">
        <v>138</v>
      </c>
      <c r="I45" s="46"/>
      <c r="J45" s="49"/>
      <c r="K45" s="50">
        <v>43200</v>
      </c>
      <c r="L45" s="51" t="s">
        <v>535</v>
      </c>
      <c r="M45" s="94" t="s">
        <v>30</v>
      </c>
      <c r="N45" s="52"/>
      <c r="O45" s="52"/>
      <c r="P45" s="52"/>
      <c r="Q45" s="52"/>
      <c r="R45" s="52"/>
      <c r="S45" s="52"/>
      <c r="T45" s="52"/>
      <c r="U45" s="52"/>
      <c r="V45" s="52"/>
    </row>
    <row r="46" spans="1:22" ht="63.75">
      <c r="A46" s="5">
        <v>40</v>
      </c>
      <c r="B46" s="42">
        <v>2016</v>
      </c>
      <c r="C46" s="29" t="s">
        <v>21</v>
      </c>
      <c r="D46" s="101" t="s">
        <v>453</v>
      </c>
      <c r="E46" s="45" t="s">
        <v>536</v>
      </c>
      <c r="F46" s="46"/>
      <c r="G46" s="47"/>
      <c r="H46" s="48" t="s">
        <v>138</v>
      </c>
      <c r="I46" s="46"/>
      <c r="J46" s="49"/>
      <c r="K46" s="50">
        <v>43200</v>
      </c>
      <c r="L46" s="51" t="s">
        <v>504</v>
      </c>
      <c r="M46" s="94" t="s">
        <v>30</v>
      </c>
      <c r="N46" s="52"/>
      <c r="O46" s="52"/>
      <c r="P46" s="52"/>
      <c r="Q46" s="52"/>
      <c r="R46" s="52"/>
      <c r="S46" s="52"/>
      <c r="T46" s="52"/>
      <c r="U46" s="52"/>
      <c r="V46" s="52"/>
    </row>
    <row r="47" spans="1:22" ht="63.75">
      <c r="A47" s="5">
        <v>41</v>
      </c>
      <c r="B47" s="42">
        <v>2016</v>
      </c>
      <c r="C47" s="29" t="s">
        <v>21</v>
      </c>
      <c r="D47" s="56" t="s">
        <v>489</v>
      </c>
      <c r="E47" s="45" t="s">
        <v>537</v>
      </c>
      <c r="F47" s="53"/>
      <c r="G47" s="47"/>
      <c r="H47" s="48" t="s">
        <v>138</v>
      </c>
      <c r="I47" s="46"/>
      <c r="J47" s="49"/>
      <c r="K47" s="50">
        <v>43200</v>
      </c>
      <c r="L47" s="51" t="s">
        <v>538</v>
      </c>
      <c r="M47" s="94" t="s">
        <v>30</v>
      </c>
      <c r="N47" s="54"/>
      <c r="O47" s="52"/>
      <c r="P47" s="52"/>
      <c r="Q47" s="54"/>
      <c r="R47" s="52"/>
      <c r="S47" s="52"/>
      <c r="T47" s="54"/>
      <c r="U47" s="52"/>
      <c r="V47" s="52"/>
    </row>
    <row r="48" spans="1:22" ht="90">
      <c r="A48" s="5">
        <v>42</v>
      </c>
      <c r="B48" s="42">
        <v>2016</v>
      </c>
      <c r="C48" s="29" t="s">
        <v>21</v>
      </c>
      <c r="D48" s="56" t="s">
        <v>489</v>
      </c>
      <c r="E48" s="45" t="s">
        <v>539</v>
      </c>
      <c r="F48" s="46"/>
      <c r="G48" s="47"/>
      <c r="H48" s="48" t="s">
        <v>138</v>
      </c>
      <c r="I48" s="46"/>
      <c r="J48" s="49"/>
      <c r="K48" s="50">
        <v>43200</v>
      </c>
      <c r="L48" s="51" t="s">
        <v>540</v>
      </c>
      <c r="M48" s="94" t="s">
        <v>30</v>
      </c>
      <c r="N48" s="54"/>
      <c r="O48" s="52"/>
      <c r="P48" s="52"/>
      <c r="Q48" s="54"/>
      <c r="R48" s="52"/>
      <c r="S48" s="52"/>
      <c r="T48" s="54"/>
      <c r="U48" s="52"/>
      <c r="V48" s="52"/>
    </row>
    <row r="49" spans="1:22" ht="75">
      <c r="A49" s="5">
        <v>43</v>
      </c>
      <c r="B49" s="42">
        <v>2016</v>
      </c>
      <c r="C49" s="29" t="s">
        <v>21</v>
      </c>
      <c r="D49" s="99" t="s">
        <v>1014</v>
      </c>
      <c r="E49" s="45" t="s">
        <v>541</v>
      </c>
      <c r="F49" s="46"/>
      <c r="G49" s="47"/>
      <c r="H49" s="48" t="s">
        <v>138</v>
      </c>
      <c r="I49" s="46"/>
      <c r="J49" s="49"/>
      <c r="K49" s="50">
        <v>43200</v>
      </c>
      <c r="L49" s="51" t="s">
        <v>528</v>
      </c>
      <c r="M49" s="94" t="s">
        <v>30</v>
      </c>
      <c r="N49" s="57"/>
      <c r="O49" s="52"/>
      <c r="P49" s="52"/>
      <c r="Q49" s="57"/>
      <c r="R49" s="52"/>
      <c r="S49" s="52"/>
      <c r="T49" s="57"/>
      <c r="U49" s="52"/>
      <c r="V49" s="52"/>
    </row>
    <row r="50" spans="1:22" ht="38.25">
      <c r="A50" s="5">
        <v>44</v>
      </c>
      <c r="B50" s="42">
        <v>2016</v>
      </c>
      <c r="C50" s="29" t="s">
        <v>21</v>
      </c>
      <c r="D50" s="99" t="s">
        <v>1014</v>
      </c>
      <c r="E50" s="45" t="s">
        <v>542</v>
      </c>
      <c r="F50" s="46"/>
      <c r="G50" s="47"/>
      <c r="H50" s="48" t="s">
        <v>138</v>
      </c>
      <c r="I50" s="46"/>
      <c r="J50" s="49"/>
      <c r="K50" s="50">
        <v>43200</v>
      </c>
      <c r="L50" s="58" t="s">
        <v>543</v>
      </c>
      <c r="M50" s="94" t="s">
        <v>30</v>
      </c>
      <c r="N50" s="54"/>
      <c r="O50" s="52"/>
      <c r="P50" s="52"/>
      <c r="Q50" s="54"/>
      <c r="R50" s="52"/>
      <c r="S50" s="52"/>
      <c r="T50" s="54"/>
      <c r="U50" s="52"/>
      <c r="V50" s="52"/>
    </row>
    <row r="51" spans="1:22" ht="51">
      <c r="A51" s="5">
        <v>45</v>
      </c>
      <c r="B51" s="42">
        <v>2016</v>
      </c>
      <c r="C51" s="29" t="s">
        <v>21</v>
      </c>
      <c r="D51" s="99" t="s">
        <v>1014</v>
      </c>
      <c r="E51" s="45" t="s">
        <v>544</v>
      </c>
      <c r="F51" s="46"/>
      <c r="G51" s="47"/>
      <c r="H51" s="48" t="s">
        <v>138</v>
      </c>
      <c r="I51" s="46"/>
      <c r="J51" s="49"/>
      <c r="K51" s="50">
        <v>43200</v>
      </c>
      <c r="L51" s="51" t="s">
        <v>545</v>
      </c>
      <c r="M51" s="94" t="s">
        <v>30</v>
      </c>
      <c r="N51" s="54"/>
      <c r="O51" s="52"/>
      <c r="P51" s="52"/>
      <c r="Q51" s="54"/>
      <c r="R51" s="52"/>
      <c r="S51" s="52"/>
      <c r="T51" s="54"/>
      <c r="U51" s="52"/>
      <c r="V51" s="52"/>
    </row>
    <row r="52" spans="1:22" ht="38.25">
      <c r="A52" s="5">
        <v>46</v>
      </c>
      <c r="B52" s="42">
        <v>2016</v>
      </c>
      <c r="C52" s="29" t="s">
        <v>21</v>
      </c>
      <c r="D52" s="99" t="s">
        <v>1014</v>
      </c>
      <c r="E52" s="45" t="s">
        <v>546</v>
      </c>
      <c r="F52" s="59"/>
      <c r="G52" s="59"/>
      <c r="H52" s="48" t="s">
        <v>138</v>
      </c>
      <c r="I52" s="59"/>
      <c r="J52" s="59"/>
      <c r="K52" s="50">
        <v>43200</v>
      </c>
      <c r="L52" s="51" t="s">
        <v>545</v>
      </c>
      <c r="M52" s="94" t="s">
        <v>30</v>
      </c>
      <c r="N52" s="59"/>
      <c r="O52" s="59"/>
      <c r="P52" s="59"/>
      <c r="Q52" s="59"/>
      <c r="R52" s="59"/>
      <c r="S52" s="59"/>
      <c r="T52" s="59"/>
      <c r="U52" s="59"/>
      <c r="V52" s="59"/>
    </row>
    <row r="53" spans="1:22" ht="51">
      <c r="A53" s="5">
        <v>47</v>
      </c>
      <c r="B53" s="42">
        <v>2016</v>
      </c>
      <c r="C53" s="29" t="s">
        <v>21</v>
      </c>
      <c r="D53" s="99" t="s">
        <v>1014</v>
      </c>
      <c r="E53" s="45" t="s">
        <v>547</v>
      </c>
      <c r="F53" s="59"/>
      <c r="G53" s="59"/>
      <c r="H53" s="48" t="s">
        <v>138</v>
      </c>
      <c r="I53" s="59"/>
      <c r="J53" s="59"/>
      <c r="K53" s="50">
        <v>43200</v>
      </c>
      <c r="L53" s="51" t="s">
        <v>545</v>
      </c>
      <c r="M53" s="94" t="s">
        <v>30</v>
      </c>
      <c r="N53" s="59"/>
      <c r="O53" s="59"/>
      <c r="P53" s="59"/>
      <c r="Q53" s="59"/>
      <c r="R53" s="59"/>
      <c r="S53" s="59"/>
      <c r="T53" s="59"/>
      <c r="U53" s="59"/>
      <c r="V53" s="59"/>
    </row>
    <row r="54" spans="1:22" ht="38.25">
      <c r="A54" s="5">
        <v>48</v>
      </c>
      <c r="B54" s="42">
        <v>2016</v>
      </c>
      <c r="C54" s="29" t="s">
        <v>21</v>
      </c>
      <c r="D54" s="99" t="s">
        <v>1014</v>
      </c>
      <c r="E54" s="45" t="s">
        <v>548</v>
      </c>
      <c r="F54" s="59"/>
      <c r="G54" s="59"/>
      <c r="H54" s="48" t="s">
        <v>138</v>
      </c>
      <c r="I54" s="59"/>
      <c r="J54" s="59"/>
      <c r="K54" s="50">
        <v>43200</v>
      </c>
      <c r="L54" s="51" t="s">
        <v>545</v>
      </c>
      <c r="M54" s="94" t="s">
        <v>30</v>
      </c>
      <c r="N54" s="59"/>
      <c r="O54" s="59"/>
      <c r="P54" s="59"/>
      <c r="Q54" s="59"/>
      <c r="R54" s="59"/>
      <c r="S54" s="59"/>
      <c r="T54" s="59"/>
      <c r="U54" s="59"/>
      <c r="V54" s="59"/>
    </row>
    <row r="55" spans="1:22" ht="25.5">
      <c r="A55" s="5">
        <v>49</v>
      </c>
      <c r="B55" s="42">
        <v>2016</v>
      </c>
      <c r="C55" s="29" t="s">
        <v>21</v>
      </c>
      <c r="D55" s="99" t="s">
        <v>1014</v>
      </c>
      <c r="E55" s="45" t="s">
        <v>549</v>
      </c>
      <c r="F55" s="59"/>
      <c r="G55" s="59"/>
      <c r="H55" s="48" t="s">
        <v>138</v>
      </c>
      <c r="I55" s="59"/>
      <c r="J55" s="59"/>
      <c r="K55" s="50">
        <v>43200</v>
      </c>
      <c r="L55" s="60" t="s">
        <v>550</v>
      </c>
      <c r="M55" s="94" t="s">
        <v>30</v>
      </c>
      <c r="N55" s="59"/>
      <c r="O55" s="59"/>
      <c r="P55" s="59"/>
      <c r="Q55" s="59"/>
      <c r="R55" s="59"/>
      <c r="S55" s="59"/>
      <c r="T55" s="59"/>
      <c r="U55" s="59"/>
      <c r="V55" s="59"/>
    </row>
    <row r="56" spans="1:22" ht="38.25">
      <c r="A56" s="5">
        <v>50</v>
      </c>
      <c r="B56" s="42">
        <v>2016</v>
      </c>
      <c r="C56" s="29" t="s">
        <v>21</v>
      </c>
      <c r="D56" s="99" t="s">
        <v>1014</v>
      </c>
      <c r="E56" s="45" t="s">
        <v>551</v>
      </c>
      <c r="F56" s="59"/>
      <c r="G56" s="59"/>
      <c r="H56" s="48" t="s">
        <v>138</v>
      </c>
      <c r="I56" s="59"/>
      <c r="J56" s="59"/>
      <c r="K56" s="50">
        <v>43200</v>
      </c>
      <c r="L56" s="51" t="s">
        <v>545</v>
      </c>
      <c r="M56" s="94" t="s">
        <v>30</v>
      </c>
      <c r="N56" s="59"/>
      <c r="O56" s="59"/>
      <c r="P56" s="59"/>
      <c r="Q56" s="59"/>
      <c r="R56" s="59"/>
      <c r="S56" s="59"/>
      <c r="T56" s="59"/>
      <c r="U56" s="59"/>
      <c r="V56" s="59"/>
    </row>
    <row r="57" spans="1:22" ht="51">
      <c r="A57" s="5">
        <v>51</v>
      </c>
      <c r="B57" s="42">
        <v>2016</v>
      </c>
      <c r="C57" s="29" t="s">
        <v>21</v>
      </c>
      <c r="D57" s="99" t="s">
        <v>1014</v>
      </c>
      <c r="E57" s="45" t="s">
        <v>552</v>
      </c>
      <c r="F57" s="59"/>
      <c r="G57" s="59"/>
      <c r="H57" s="48" t="s">
        <v>138</v>
      </c>
      <c r="I57" s="59"/>
      <c r="J57" s="59"/>
      <c r="K57" s="50">
        <v>43200</v>
      </c>
      <c r="L57" s="60" t="s">
        <v>553</v>
      </c>
      <c r="M57" s="94" t="s">
        <v>30</v>
      </c>
      <c r="N57" s="59"/>
      <c r="O57" s="59"/>
      <c r="P57" s="59"/>
      <c r="Q57" s="59"/>
      <c r="R57" s="59"/>
      <c r="S57" s="59"/>
      <c r="T57" s="59"/>
      <c r="U57" s="59"/>
      <c r="V57" s="59"/>
    </row>
    <row r="58" spans="1:22" ht="38.25">
      <c r="A58" s="5">
        <v>52</v>
      </c>
      <c r="B58" s="42">
        <v>2016</v>
      </c>
      <c r="C58" s="29" t="s">
        <v>21</v>
      </c>
      <c r="D58" s="99" t="s">
        <v>1014</v>
      </c>
      <c r="E58" s="45" t="s">
        <v>554</v>
      </c>
      <c r="F58" s="59"/>
      <c r="G58" s="59"/>
      <c r="H58" s="48" t="s">
        <v>138</v>
      </c>
      <c r="I58" s="59"/>
      <c r="J58" s="59"/>
      <c r="K58" s="50">
        <v>43200</v>
      </c>
      <c r="L58" s="60" t="s">
        <v>555</v>
      </c>
      <c r="M58" s="94" t="s">
        <v>30</v>
      </c>
      <c r="N58" s="59"/>
      <c r="O58" s="59"/>
      <c r="P58" s="59"/>
      <c r="Q58" s="59"/>
      <c r="R58" s="59"/>
      <c r="S58" s="59"/>
      <c r="T58" s="59"/>
      <c r="U58" s="59"/>
      <c r="V58" s="59"/>
    </row>
    <row r="59" spans="1:22" ht="89.25">
      <c r="A59" s="5">
        <v>53</v>
      </c>
      <c r="B59" s="42">
        <v>2016</v>
      </c>
      <c r="C59" s="29" t="s">
        <v>21</v>
      </c>
      <c r="D59" s="99" t="s">
        <v>1014</v>
      </c>
      <c r="E59" s="45" t="s">
        <v>556</v>
      </c>
      <c r="F59" s="59"/>
      <c r="G59" s="59"/>
      <c r="H59" s="48" t="s">
        <v>138</v>
      </c>
      <c r="I59" s="59"/>
      <c r="J59" s="59"/>
      <c r="K59" s="50">
        <v>43200</v>
      </c>
      <c r="L59" s="51" t="s">
        <v>522</v>
      </c>
      <c r="M59" s="94" t="s">
        <v>30</v>
      </c>
      <c r="N59" s="59"/>
      <c r="O59" s="59"/>
      <c r="P59" s="59"/>
      <c r="Q59" s="59"/>
      <c r="R59" s="59"/>
      <c r="S59" s="59"/>
      <c r="T59" s="59"/>
      <c r="U59" s="59"/>
      <c r="V59" s="59"/>
    </row>
    <row r="60" spans="1:22" ht="127.5">
      <c r="A60" s="5">
        <v>54</v>
      </c>
      <c r="B60" s="42">
        <v>2016</v>
      </c>
      <c r="C60" s="29" t="s">
        <v>21</v>
      </c>
      <c r="D60" s="99" t="s">
        <v>1014</v>
      </c>
      <c r="E60" s="45" t="s">
        <v>557</v>
      </c>
      <c r="F60" s="59"/>
      <c r="G60" s="59"/>
      <c r="H60" s="48" t="s">
        <v>138</v>
      </c>
      <c r="I60" s="59"/>
      <c r="J60" s="59"/>
      <c r="K60" s="50">
        <v>43200</v>
      </c>
      <c r="L60" s="58" t="s">
        <v>558</v>
      </c>
      <c r="M60" s="94" t="s">
        <v>30</v>
      </c>
      <c r="N60" s="59"/>
      <c r="O60" s="59"/>
      <c r="P60" s="59"/>
      <c r="Q60" s="59"/>
      <c r="R60" s="59"/>
      <c r="S60" s="59"/>
      <c r="T60" s="59"/>
      <c r="U60" s="59"/>
      <c r="V60" s="59"/>
    </row>
    <row r="61" spans="1:22" ht="127.5">
      <c r="A61" s="5">
        <v>55</v>
      </c>
      <c r="B61" s="42">
        <v>2016</v>
      </c>
      <c r="C61" s="29" t="s">
        <v>21</v>
      </c>
      <c r="D61" s="99" t="s">
        <v>1014</v>
      </c>
      <c r="E61" s="45" t="s">
        <v>559</v>
      </c>
      <c r="F61" s="59"/>
      <c r="G61" s="59"/>
      <c r="H61" s="48" t="s">
        <v>138</v>
      </c>
      <c r="I61" s="59"/>
      <c r="J61" s="59"/>
      <c r="K61" s="50">
        <v>43200</v>
      </c>
      <c r="L61" s="60" t="s">
        <v>560</v>
      </c>
      <c r="M61" s="94" t="s">
        <v>30</v>
      </c>
      <c r="N61" s="59"/>
      <c r="O61" s="59"/>
      <c r="P61" s="59"/>
      <c r="Q61" s="59"/>
      <c r="R61" s="59"/>
      <c r="S61" s="59"/>
      <c r="T61" s="59"/>
      <c r="U61" s="59"/>
      <c r="V61" s="59"/>
    </row>
    <row r="62" spans="1:22" ht="51">
      <c r="A62" s="5">
        <v>56</v>
      </c>
      <c r="B62" s="42">
        <v>2016</v>
      </c>
      <c r="C62" s="29" t="s">
        <v>21</v>
      </c>
      <c r="D62" s="97" t="s">
        <v>489</v>
      </c>
      <c r="E62" s="45" t="s">
        <v>561</v>
      </c>
      <c r="F62" s="59"/>
      <c r="G62" s="59"/>
      <c r="H62" s="48" t="s">
        <v>138</v>
      </c>
      <c r="I62" s="59"/>
      <c r="J62" s="59"/>
      <c r="K62" s="50">
        <v>43200</v>
      </c>
      <c r="L62" s="60" t="s">
        <v>562</v>
      </c>
      <c r="M62" s="94" t="s">
        <v>30</v>
      </c>
      <c r="N62" s="59"/>
      <c r="O62" s="59"/>
      <c r="P62" s="59"/>
      <c r="Q62" s="59"/>
      <c r="R62" s="59"/>
      <c r="S62" s="59"/>
      <c r="T62" s="59"/>
      <c r="U62" s="59"/>
      <c r="V62" s="59"/>
    </row>
    <row r="63" spans="1:22" ht="242.25">
      <c r="A63" s="5">
        <v>57</v>
      </c>
      <c r="B63" s="42">
        <v>2016</v>
      </c>
      <c r="C63" s="29" t="s">
        <v>21</v>
      </c>
      <c r="D63" s="97" t="s">
        <v>489</v>
      </c>
      <c r="E63" s="45" t="s">
        <v>563</v>
      </c>
      <c r="F63" s="59"/>
      <c r="G63" s="59"/>
      <c r="H63" s="48" t="s">
        <v>138</v>
      </c>
      <c r="I63" s="59"/>
      <c r="J63" s="59"/>
      <c r="K63" s="50">
        <v>43200</v>
      </c>
      <c r="L63" s="51" t="s">
        <v>564</v>
      </c>
      <c r="M63" s="94" t="s">
        <v>30</v>
      </c>
      <c r="N63" s="59"/>
      <c r="O63" s="59"/>
      <c r="P63" s="59"/>
      <c r="Q63" s="59"/>
      <c r="R63" s="59"/>
      <c r="S63" s="59"/>
      <c r="T63" s="59"/>
      <c r="U63" s="59"/>
      <c r="V63" s="59"/>
    </row>
    <row r="64" spans="1:22" ht="153">
      <c r="A64" s="5">
        <v>58</v>
      </c>
      <c r="B64" s="42">
        <v>2017</v>
      </c>
      <c r="C64" s="29" t="s">
        <v>21</v>
      </c>
      <c r="D64" s="97" t="s">
        <v>489</v>
      </c>
      <c r="E64" s="45" t="s">
        <v>565</v>
      </c>
      <c r="F64" s="59"/>
      <c r="G64" s="59"/>
      <c r="H64" s="48" t="s">
        <v>138</v>
      </c>
      <c r="I64" s="59"/>
      <c r="J64" s="59"/>
      <c r="K64" s="50">
        <v>43200</v>
      </c>
      <c r="L64" s="51" t="s">
        <v>540</v>
      </c>
      <c r="M64" s="94" t="s">
        <v>30</v>
      </c>
      <c r="N64" s="59"/>
      <c r="O64" s="59"/>
      <c r="P64" s="59"/>
      <c r="Q64" s="59"/>
      <c r="R64" s="59"/>
      <c r="S64" s="59"/>
      <c r="T64" s="59"/>
      <c r="U64" s="59"/>
      <c r="V64" s="59"/>
    </row>
    <row r="65" spans="1:22" ht="357">
      <c r="A65" s="5">
        <v>59</v>
      </c>
      <c r="B65" s="42">
        <v>2017</v>
      </c>
      <c r="C65" s="29" t="s">
        <v>21</v>
      </c>
      <c r="D65" s="97" t="s">
        <v>489</v>
      </c>
      <c r="E65" s="45" t="s">
        <v>566</v>
      </c>
      <c r="F65" s="59"/>
      <c r="G65" s="59"/>
      <c r="H65" s="48" t="s">
        <v>138</v>
      </c>
      <c r="I65" s="59"/>
      <c r="J65" s="59"/>
      <c r="K65" s="50">
        <v>43200</v>
      </c>
      <c r="L65" s="51" t="s">
        <v>567</v>
      </c>
      <c r="M65" s="94" t="s">
        <v>30</v>
      </c>
      <c r="N65" s="59"/>
      <c r="O65" s="59"/>
      <c r="P65" s="59"/>
      <c r="Q65" s="59"/>
      <c r="R65" s="59"/>
      <c r="S65" s="59"/>
      <c r="T65" s="59"/>
      <c r="U65" s="59"/>
      <c r="V65" s="59"/>
    </row>
    <row r="66" spans="1:22" ht="331.5">
      <c r="A66" s="5">
        <v>60</v>
      </c>
      <c r="B66" s="42">
        <v>2017</v>
      </c>
      <c r="C66" s="29" t="s">
        <v>21</v>
      </c>
      <c r="D66" s="97" t="s">
        <v>489</v>
      </c>
      <c r="E66" s="45" t="s">
        <v>568</v>
      </c>
      <c r="F66" s="59"/>
      <c r="G66" s="59"/>
      <c r="H66" s="48" t="s">
        <v>138</v>
      </c>
      <c r="I66" s="59"/>
      <c r="J66" s="59"/>
      <c r="K66" s="50">
        <v>43200</v>
      </c>
      <c r="L66" s="58" t="s">
        <v>569</v>
      </c>
      <c r="M66" s="94" t="s">
        <v>30</v>
      </c>
      <c r="N66" s="59"/>
      <c r="O66" s="59"/>
      <c r="P66" s="59"/>
      <c r="Q66" s="59"/>
      <c r="R66" s="59"/>
      <c r="S66" s="59"/>
      <c r="T66" s="59"/>
      <c r="U66" s="59"/>
      <c r="V66" s="59"/>
    </row>
    <row r="67" spans="1:22" ht="165.75">
      <c r="A67" s="5">
        <v>61</v>
      </c>
      <c r="B67" s="42">
        <v>2017</v>
      </c>
      <c r="C67" s="29" t="s">
        <v>21</v>
      </c>
      <c r="D67" s="97" t="s">
        <v>489</v>
      </c>
      <c r="E67" s="45" t="s">
        <v>570</v>
      </c>
      <c r="F67" s="59"/>
      <c r="G67" s="59"/>
      <c r="H67" s="48" t="s">
        <v>138</v>
      </c>
      <c r="I67" s="59"/>
      <c r="J67" s="59"/>
      <c r="K67" s="50">
        <v>43200</v>
      </c>
      <c r="L67" s="58" t="s">
        <v>569</v>
      </c>
      <c r="M67" s="94" t="s">
        <v>30</v>
      </c>
      <c r="N67" s="59"/>
      <c r="O67" s="59"/>
      <c r="P67" s="59"/>
      <c r="Q67" s="59"/>
      <c r="R67" s="59"/>
      <c r="S67" s="59"/>
      <c r="T67" s="59"/>
      <c r="U67" s="59"/>
      <c r="V67" s="59"/>
    </row>
    <row r="68" spans="1:22" ht="76.5">
      <c r="A68" s="5">
        <v>62</v>
      </c>
      <c r="B68" s="42">
        <v>2017</v>
      </c>
      <c r="C68" s="29" t="s">
        <v>21</v>
      </c>
      <c r="D68" s="97" t="s">
        <v>489</v>
      </c>
      <c r="E68" s="45" t="s">
        <v>571</v>
      </c>
      <c r="F68" s="59"/>
      <c r="G68" s="59"/>
      <c r="H68" s="48" t="s">
        <v>138</v>
      </c>
      <c r="I68" s="59"/>
      <c r="J68" s="59"/>
      <c r="K68" s="50">
        <v>43200</v>
      </c>
      <c r="L68" s="58" t="s">
        <v>569</v>
      </c>
      <c r="M68" s="94" t="s">
        <v>30</v>
      </c>
      <c r="N68" s="59"/>
      <c r="O68" s="59"/>
      <c r="P68" s="59"/>
      <c r="Q68" s="59"/>
      <c r="R68" s="59"/>
      <c r="S68" s="59"/>
      <c r="T68" s="59"/>
      <c r="U68" s="59"/>
      <c r="V68" s="59"/>
    </row>
    <row r="69" spans="1:22" ht="15.75" customHeight="1">
      <c r="B69" s="5"/>
      <c r="C69" s="6"/>
      <c r="D69" s="7"/>
      <c r="E69" s="8"/>
      <c r="H69" s="9"/>
      <c r="I69" s="10"/>
      <c r="K69" s="10"/>
      <c r="L69" s="8"/>
      <c r="M69" s="7"/>
    </row>
    <row r="70" spans="1:22" ht="15.75" customHeight="1">
      <c r="B70" s="5"/>
      <c r="C70" s="6"/>
      <c r="D70" s="7"/>
      <c r="E70" s="8"/>
      <c r="H70" s="9"/>
      <c r="I70" s="10"/>
      <c r="K70" s="10"/>
      <c r="L70" s="8"/>
      <c r="M70" s="7"/>
    </row>
    <row r="71" spans="1:22" ht="15.75" customHeight="1">
      <c r="B71" s="1217" t="s">
        <v>779</v>
      </c>
      <c r="C71" s="1217"/>
      <c r="D71" s="1217"/>
      <c r="E71" s="1217"/>
      <c r="F71" s="1217"/>
      <c r="G71" s="1217"/>
      <c r="H71" s="1217"/>
      <c r="I71" s="1217"/>
      <c r="J71" s="1217"/>
      <c r="K71" s="1217"/>
      <c r="L71" s="1217"/>
      <c r="M71" s="1217"/>
    </row>
    <row r="72" spans="1:22" ht="15.75" customHeight="1">
      <c r="B72" s="5"/>
      <c r="C72" s="6"/>
      <c r="D72" s="7"/>
      <c r="E72" s="8"/>
      <c r="H72" s="9"/>
      <c r="I72" s="10"/>
      <c r="K72" s="10"/>
      <c r="L72" s="8"/>
      <c r="M72" s="7"/>
    </row>
    <row r="73" spans="1:22" ht="133.5" customHeight="1">
      <c r="A73" s="281">
        <v>1</v>
      </c>
      <c r="B73" s="259">
        <v>2014</v>
      </c>
      <c r="C73" s="260" t="s">
        <v>354</v>
      </c>
      <c r="D73" s="261" t="s">
        <v>984</v>
      </c>
      <c r="E73" s="262" t="s">
        <v>973</v>
      </c>
      <c r="F73" s="263">
        <v>41846</v>
      </c>
      <c r="G73" s="260" t="s">
        <v>852</v>
      </c>
      <c r="H73" s="263" t="s">
        <v>138</v>
      </c>
      <c r="I73" s="264"/>
      <c r="J73" s="265"/>
      <c r="K73" s="266">
        <v>42513</v>
      </c>
      <c r="L73" s="262" t="s">
        <v>980</v>
      </c>
      <c r="M73" s="282" t="s">
        <v>32</v>
      </c>
    </row>
    <row r="74" spans="1:22" ht="95.25" customHeight="1">
      <c r="A74" s="281">
        <v>2</v>
      </c>
      <c r="B74" s="259">
        <v>2014</v>
      </c>
      <c r="C74" s="260" t="s">
        <v>354</v>
      </c>
      <c r="D74" s="261" t="s">
        <v>984</v>
      </c>
      <c r="E74" s="262" t="s">
        <v>974</v>
      </c>
      <c r="F74" s="263">
        <v>41846</v>
      </c>
      <c r="G74" s="260" t="s">
        <v>852</v>
      </c>
      <c r="H74" s="263" t="s">
        <v>138</v>
      </c>
      <c r="I74" s="264"/>
      <c r="J74" s="265"/>
      <c r="K74" s="266">
        <v>42513</v>
      </c>
      <c r="L74" s="262" t="s">
        <v>981</v>
      </c>
      <c r="M74" s="282" t="s">
        <v>32</v>
      </c>
    </row>
    <row r="75" spans="1:22" ht="95.25" customHeight="1">
      <c r="A75" s="281">
        <v>3</v>
      </c>
      <c r="B75" s="259">
        <v>2014</v>
      </c>
      <c r="C75" s="260" t="s">
        <v>354</v>
      </c>
      <c r="D75" s="261" t="s">
        <v>984</v>
      </c>
      <c r="E75" s="262" t="s">
        <v>975</v>
      </c>
      <c r="F75" s="263">
        <v>41846</v>
      </c>
      <c r="G75" s="260" t="s">
        <v>852</v>
      </c>
      <c r="H75" s="263" t="s">
        <v>138</v>
      </c>
      <c r="I75" s="264"/>
      <c r="J75" s="265"/>
      <c r="K75" s="266">
        <v>42513</v>
      </c>
      <c r="L75" s="262" t="s">
        <v>981</v>
      </c>
      <c r="M75" s="282" t="s">
        <v>32</v>
      </c>
    </row>
    <row r="76" spans="1:22" ht="95.25" customHeight="1">
      <c r="A76" s="281">
        <v>4</v>
      </c>
      <c r="B76" s="259">
        <v>2014</v>
      </c>
      <c r="C76" s="260" t="s">
        <v>354</v>
      </c>
      <c r="D76" s="261" t="s">
        <v>984</v>
      </c>
      <c r="E76" s="262" t="s">
        <v>976</v>
      </c>
      <c r="F76" s="263">
        <v>41846</v>
      </c>
      <c r="G76" s="260" t="s">
        <v>852</v>
      </c>
      <c r="H76" s="263" t="s">
        <v>138</v>
      </c>
      <c r="I76" s="264"/>
      <c r="J76" s="265"/>
      <c r="K76" s="266">
        <v>42513</v>
      </c>
      <c r="L76" s="262" t="s">
        <v>981</v>
      </c>
      <c r="M76" s="282" t="s">
        <v>32</v>
      </c>
    </row>
    <row r="77" spans="1:22" ht="95.25" customHeight="1">
      <c r="A77" s="281">
        <v>5</v>
      </c>
      <c r="B77" s="259">
        <v>2014</v>
      </c>
      <c r="C77" s="260" t="s">
        <v>354</v>
      </c>
      <c r="D77" s="261" t="s">
        <v>984</v>
      </c>
      <c r="E77" s="262" t="s">
        <v>977</v>
      </c>
      <c r="F77" s="263">
        <v>41846</v>
      </c>
      <c r="G77" s="260" t="s">
        <v>852</v>
      </c>
      <c r="H77" s="263" t="s">
        <v>138</v>
      </c>
      <c r="I77" s="264"/>
      <c r="J77" s="265"/>
      <c r="K77" s="266">
        <v>42513</v>
      </c>
      <c r="L77" s="262" t="s">
        <v>981</v>
      </c>
      <c r="M77" s="282" t="s">
        <v>32</v>
      </c>
    </row>
    <row r="78" spans="1:22" ht="95.25" customHeight="1">
      <c r="A78" s="281">
        <v>6</v>
      </c>
      <c r="B78" s="259">
        <v>2014</v>
      </c>
      <c r="C78" s="260" t="s">
        <v>354</v>
      </c>
      <c r="D78" s="261" t="s">
        <v>984</v>
      </c>
      <c r="E78" s="262" t="s">
        <v>978</v>
      </c>
      <c r="F78" s="263">
        <v>41846</v>
      </c>
      <c r="G78" s="260" t="s">
        <v>852</v>
      </c>
      <c r="H78" s="263" t="s">
        <v>138</v>
      </c>
      <c r="I78" s="264"/>
      <c r="J78" s="265"/>
      <c r="K78" s="266">
        <v>42513</v>
      </c>
      <c r="L78" s="262" t="s">
        <v>982</v>
      </c>
      <c r="M78" s="282" t="s">
        <v>32</v>
      </c>
    </row>
    <row r="79" spans="1:22" ht="95.25" customHeight="1">
      <c r="A79" s="281">
        <v>7</v>
      </c>
      <c r="B79" s="259">
        <v>2014</v>
      </c>
      <c r="C79" s="260" t="s">
        <v>354</v>
      </c>
      <c r="D79" s="261" t="s">
        <v>984</v>
      </c>
      <c r="E79" s="262" t="s">
        <v>979</v>
      </c>
      <c r="F79" s="263">
        <v>41846</v>
      </c>
      <c r="G79" s="260" t="s">
        <v>852</v>
      </c>
      <c r="H79" s="263" t="s">
        <v>138</v>
      </c>
      <c r="I79" s="264"/>
      <c r="J79" s="265"/>
      <c r="K79" s="266">
        <v>42513</v>
      </c>
      <c r="L79" s="262" t="s">
        <v>983</v>
      </c>
      <c r="M79" s="282" t="s">
        <v>32</v>
      </c>
    </row>
    <row r="80" spans="1:22" ht="122.25" customHeight="1">
      <c r="A80" s="281">
        <v>8</v>
      </c>
      <c r="B80" s="259">
        <v>2015</v>
      </c>
      <c r="C80" s="260" t="s">
        <v>354</v>
      </c>
      <c r="D80" s="261" t="s">
        <v>984</v>
      </c>
      <c r="E80" s="262" t="s">
        <v>985</v>
      </c>
      <c r="F80" s="263">
        <v>42198</v>
      </c>
      <c r="G80" s="260" t="s">
        <v>852</v>
      </c>
      <c r="H80" s="263" t="s">
        <v>138</v>
      </c>
      <c r="I80" s="264"/>
      <c r="J80" s="265"/>
      <c r="K80" s="266">
        <v>42513</v>
      </c>
      <c r="L80" s="262" t="s">
        <v>998</v>
      </c>
      <c r="M80" s="282" t="s">
        <v>32</v>
      </c>
    </row>
    <row r="81" spans="1:13" ht="122.25" customHeight="1">
      <c r="A81" s="86">
        <v>9</v>
      </c>
      <c r="B81" s="88">
        <v>2015</v>
      </c>
      <c r="C81" s="65" t="s">
        <v>354</v>
      </c>
      <c r="D81" s="66" t="s">
        <v>984</v>
      </c>
      <c r="E81" s="62" t="s">
        <v>986</v>
      </c>
      <c r="F81" s="89">
        <v>42198</v>
      </c>
      <c r="G81" s="62" t="s">
        <v>997</v>
      </c>
      <c r="H81" s="89" t="s">
        <v>138</v>
      </c>
      <c r="I81" s="63"/>
      <c r="J81" s="64"/>
      <c r="K81" s="72">
        <v>42513</v>
      </c>
      <c r="L81" s="62" t="s">
        <v>999</v>
      </c>
      <c r="M81" s="93" t="s">
        <v>32</v>
      </c>
    </row>
    <row r="82" spans="1:13" ht="122.25" customHeight="1">
      <c r="A82" s="283">
        <v>10</v>
      </c>
      <c r="B82" s="259">
        <v>2015</v>
      </c>
      <c r="C82" s="260" t="s">
        <v>354</v>
      </c>
      <c r="D82" s="261" t="s">
        <v>984</v>
      </c>
      <c r="E82" s="262" t="s">
        <v>987</v>
      </c>
      <c r="F82" s="263">
        <v>42198</v>
      </c>
      <c r="G82" s="260" t="s">
        <v>852</v>
      </c>
      <c r="H82" s="263" t="s">
        <v>138</v>
      </c>
      <c r="I82" s="264"/>
      <c r="J82" s="265"/>
      <c r="K82" s="266">
        <v>42517</v>
      </c>
      <c r="L82" s="262" t="s">
        <v>1000</v>
      </c>
      <c r="M82" s="282" t="s">
        <v>32</v>
      </c>
    </row>
    <row r="83" spans="1:13" ht="122.25" customHeight="1">
      <c r="A83" s="283">
        <v>11</v>
      </c>
      <c r="B83" s="259">
        <v>2015</v>
      </c>
      <c r="C83" s="260" t="s">
        <v>354</v>
      </c>
      <c r="D83" s="261" t="s">
        <v>984</v>
      </c>
      <c r="E83" s="262" t="s">
        <v>988</v>
      </c>
      <c r="F83" s="263">
        <v>42198</v>
      </c>
      <c r="G83" s="260" t="s">
        <v>852</v>
      </c>
      <c r="H83" s="263" t="s">
        <v>138</v>
      </c>
      <c r="I83" s="264"/>
      <c r="J83" s="265"/>
      <c r="K83" s="266">
        <v>42517</v>
      </c>
      <c r="L83" s="262" t="s">
        <v>1001</v>
      </c>
      <c r="M83" s="282" t="s">
        <v>32</v>
      </c>
    </row>
    <row r="84" spans="1:13" ht="122.25" customHeight="1">
      <c r="A84" s="283">
        <v>12</v>
      </c>
      <c r="B84" s="259">
        <v>2015</v>
      </c>
      <c r="C84" s="260" t="s">
        <v>354</v>
      </c>
      <c r="D84" s="261" t="s">
        <v>984</v>
      </c>
      <c r="E84" s="262" t="s">
        <v>989</v>
      </c>
      <c r="F84" s="263">
        <v>42198</v>
      </c>
      <c r="G84" s="260" t="s">
        <v>852</v>
      </c>
      <c r="H84" s="263" t="s">
        <v>138</v>
      </c>
      <c r="I84" s="264"/>
      <c r="J84" s="265"/>
      <c r="K84" s="266">
        <v>42517</v>
      </c>
      <c r="L84" s="284" t="s">
        <v>1002</v>
      </c>
      <c r="M84" s="282" t="s">
        <v>32</v>
      </c>
    </row>
    <row r="85" spans="1:13" ht="122.25" customHeight="1">
      <c r="A85" s="283">
        <v>13</v>
      </c>
      <c r="B85" s="259">
        <v>2015</v>
      </c>
      <c r="C85" s="260" t="s">
        <v>354</v>
      </c>
      <c r="D85" s="261" t="s">
        <v>984</v>
      </c>
      <c r="E85" s="262" t="s">
        <v>990</v>
      </c>
      <c r="F85" s="263">
        <v>42198</v>
      </c>
      <c r="G85" s="260" t="s">
        <v>852</v>
      </c>
      <c r="H85" s="263" t="s">
        <v>138</v>
      </c>
      <c r="I85" s="264"/>
      <c r="J85" s="265"/>
      <c r="K85" s="266">
        <v>42515</v>
      </c>
      <c r="L85" s="284" t="s">
        <v>1002</v>
      </c>
      <c r="M85" s="282" t="s">
        <v>32</v>
      </c>
    </row>
    <row r="86" spans="1:13" ht="122.25" customHeight="1">
      <c r="A86" s="283">
        <v>14</v>
      </c>
      <c r="B86" s="259">
        <v>2015</v>
      </c>
      <c r="C86" s="260" t="s">
        <v>354</v>
      </c>
      <c r="D86" s="261" t="s">
        <v>984</v>
      </c>
      <c r="E86" s="262" t="s">
        <v>991</v>
      </c>
      <c r="F86" s="263">
        <v>42198</v>
      </c>
      <c r="G86" s="260" t="s">
        <v>852</v>
      </c>
      <c r="H86" s="263" t="s">
        <v>138</v>
      </c>
      <c r="I86" s="264"/>
      <c r="J86" s="265"/>
      <c r="K86" s="266">
        <v>42513</v>
      </c>
      <c r="L86" s="262" t="s">
        <v>1003</v>
      </c>
      <c r="M86" s="282" t="s">
        <v>32</v>
      </c>
    </row>
    <row r="87" spans="1:13" ht="122.25" customHeight="1">
      <c r="A87" s="283">
        <v>15</v>
      </c>
      <c r="B87" s="259">
        <v>2015</v>
      </c>
      <c r="C87" s="260" t="s">
        <v>354</v>
      </c>
      <c r="D87" s="261" t="s">
        <v>984</v>
      </c>
      <c r="E87" s="262" t="s">
        <v>992</v>
      </c>
      <c r="F87" s="263">
        <v>42198</v>
      </c>
      <c r="G87" s="260" t="s">
        <v>852</v>
      </c>
      <c r="H87" s="263" t="s">
        <v>138</v>
      </c>
      <c r="I87" s="264"/>
      <c r="J87" s="265"/>
      <c r="K87" s="266">
        <v>42517</v>
      </c>
      <c r="L87" s="284" t="s">
        <v>1002</v>
      </c>
      <c r="M87" s="282" t="s">
        <v>32</v>
      </c>
    </row>
    <row r="88" spans="1:13" ht="122.25" customHeight="1">
      <c r="A88" s="283">
        <v>16</v>
      </c>
      <c r="B88" s="259">
        <v>2015</v>
      </c>
      <c r="C88" s="260" t="s">
        <v>354</v>
      </c>
      <c r="D88" s="261" t="s">
        <v>984</v>
      </c>
      <c r="E88" s="262" t="s">
        <v>993</v>
      </c>
      <c r="F88" s="263">
        <v>42198</v>
      </c>
      <c r="G88" s="260" t="s">
        <v>852</v>
      </c>
      <c r="H88" s="263" t="s">
        <v>138</v>
      </c>
      <c r="I88" s="264"/>
      <c r="J88" s="265"/>
      <c r="K88" s="266">
        <v>42517</v>
      </c>
      <c r="L88" s="284" t="s">
        <v>1002</v>
      </c>
      <c r="M88" s="282" t="s">
        <v>32</v>
      </c>
    </row>
    <row r="89" spans="1:13" ht="122.25" customHeight="1">
      <c r="A89" s="283">
        <v>17</v>
      </c>
      <c r="B89" s="259">
        <v>2015</v>
      </c>
      <c r="C89" s="260" t="s">
        <v>354</v>
      </c>
      <c r="D89" s="261" t="s">
        <v>984</v>
      </c>
      <c r="E89" s="262" t="s">
        <v>994</v>
      </c>
      <c r="F89" s="263">
        <v>42198</v>
      </c>
      <c r="G89" s="260" t="s">
        <v>852</v>
      </c>
      <c r="H89" s="263" t="s">
        <v>138</v>
      </c>
      <c r="I89" s="264"/>
      <c r="J89" s="265"/>
      <c r="K89" s="266">
        <v>42517</v>
      </c>
      <c r="L89" s="262" t="s">
        <v>1004</v>
      </c>
      <c r="M89" s="282" t="s">
        <v>32</v>
      </c>
    </row>
    <row r="90" spans="1:13" ht="122.25" customHeight="1">
      <c r="A90" s="283">
        <v>18</v>
      </c>
      <c r="B90" s="259">
        <v>2015</v>
      </c>
      <c r="C90" s="260" t="s">
        <v>354</v>
      </c>
      <c r="D90" s="261" t="s">
        <v>984</v>
      </c>
      <c r="E90" s="262" t="s">
        <v>995</v>
      </c>
      <c r="F90" s="263">
        <v>42198</v>
      </c>
      <c r="G90" s="260" t="s">
        <v>852</v>
      </c>
      <c r="H90" s="263" t="s">
        <v>138</v>
      </c>
      <c r="I90" s="264"/>
      <c r="J90" s="265"/>
      <c r="K90" s="266">
        <v>42515</v>
      </c>
      <c r="L90" s="284" t="s">
        <v>1002</v>
      </c>
      <c r="M90" s="282" t="s">
        <v>32</v>
      </c>
    </row>
    <row r="91" spans="1:13" ht="122.25" customHeight="1">
      <c r="A91" s="283">
        <v>19</v>
      </c>
      <c r="B91" s="259">
        <v>2015</v>
      </c>
      <c r="C91" s="260" t="s">
        <v>354</v>
      </c>
      <c r="D91" s="261" t="s">
        <v>984</v>
      </c>
      <c r="E91" s="285" t="s">
        <v>996</v>
      </c>
      <c r="F91" s="286">
        <v>42291</v>
      </c>
      <c r="G91" s="260" t="s">
        <v>852</v>
      </c>
      <c r="H91" s="286" t="s">
        <v>138</v>
      </c>
      <c r="I91" s="287"/>
      <c r="J91" s="288"/>
      <c r="K91" s="286">
        <v>42513</v>
      </c>
      <c r="L91" s="285" t="s">
        <v>1005</v>
      </c>
      <c r="M91" s="282" t="s">
        <v>32</v>
      </c>
    </row>
    <row r="92" spans="1:13" ht="81.75" customHeight="1">
      <c r="A92" s="283">
        <v>20</v>
      </c>
      <c r="B92" s="259">
        <v>2016</v>
      </c>
      <c r="C92" s="260" t="s">
        <v>354</v>
      </c>
      <c r="D92" s="261" t="s">
        <v>984</v>
      </c>
      <c r="E92" s="262" t="s">
        <v>536</v>
      </c>
      <c r="F92" s="266">
        <v>42713</v>
      </c>
      <c r="G92" s="289" t="s">
        <v>1009</v>
      </c>
      <c r="H92" s="263" t="s">
        <v>138</v>
      </c>
      <c r="I92" s="264"/>
      <c r="J92" s="265"/>
      <c r="K92" s="264"/>
      <c r="L92" s="290"/>
      <c r="M92" s="282" t="s">
        <v>32</v>
      </c>
    </row>
    <row r="93" spans="1:13" ht="81.75" customHeight="1">
      <c r="A93" s="283">
        <v>21</v>
      </c>
      <c r="B93" s="259">
        <v>2016</v>
      </c>
      <c r="C93" s="260" t="s">
        <v>354</v>
      </c>
      <c r="D93" s="261" t="s">
        <v>984</v>
      </c>
      <c r="E93" s="262" t="s">
        <v>1006</v>
      </c>
      <c r="F93" s="266">
        <v>42713</v>
      </c>
      <c r="G93" s="289" t="s">
        <v>1009</v>
      </c>
      <c r="H93" s="263" t="s">
        <v>138</v>
      </c>
      <c r="I93" s="264"/>
      <c r="J93" s="265"/>
      <c r="K93" s="264"/>
      <c r="L93" s="290"/>
      <c r="M93" s="282" t="s">
        <v>32</v>
      </c>
    </row>
    <row r="94" spans="1:13" ht="81.75" customHeight="1">
      <c r="A94" s="283">
        <v>22</v>
      </c>
      <c r="B94" s="259">
        <v>2016</v>
      </c>
      <c r="C94" s="260" t="s">
        <v>354</v>
      </c>
      <c r="D94" s="261" t="s">
        <v>984</v>
      </c>
      <c r="E94" s="262" t="s">
        <v>537</v>
      </c>
      <c r="F94" s="266">
        <v>42713</v>
      </c>
      <c r="G94" s="289" t="s">
        <v>1009</v>
      </c>
      <c r="H94" s="263" t="s">
        <v>138</v>
      </c>
      <c r="I94" s="264"/>
      <c r="J94" s="265"/>
      <c r="K94" s="264"/>
      <c r="L94" s="290"/>
      <c r="M94" s="282" t="s">
        <v>32</v>
      </c>
    </row>
    <row r="95" spans="1:13" ht="81.75" customHeight="1">
      <c r="A95" s="283">
        <v>23</v>
      </c>
      <c r="B95" s="259">
        <v>2016</v>
      </c>
      <c r="C95" s="260" t="s">
        <v>354</v>
      </c>
      <c r="D95" s="261" t="s">
        <v>984</v>
      </c>
      <c r="E95" s="291" t="s">
        <v>1007</v>
      </c>
      <c r="F95" s="266">
        <v>42713</v>
      </c>
      <c r="G95" s="289" t="s">
        <v>1009</v>
      </c>
      <c r="H95" s="263" t="s">
        <v>138</v>
      </c>
      <c r="I95" s="264"/>
      <c r="J95" s="265"/>
      <c r="K95" s="264"/>
      <c r="L95" s="290"/>
      <c r="M95" s="282" t="s">
        <v>32</v>
      </c>
    </row>
    <row r="96" spans="1:13" ht="81.75" customHeight="1">
      <c r="A96" s="283">
        <v>24</v>
      </c>
      <c r="B96" s="259">
        <v>2016</v>
      </c>
      <c r="C96" s="260" t="s">
        <v>354</v>
      </c>
      <c r="D96" s="261" t="s">
        <v>984</v>
      </c>
      <c r="E96" s="262" t="s">
        <v>539</v>
      </c>
      <c r="F96" s="266">
        <v>42713</v>
      </c>
      <c r="G96" s="289" t="s">
        <v>1009</v>
      </c>
      <c r="H96" s="263" t="s">
        <v>138</v>
      </c>
      <c r="I96" s="264"/>
      <c r="J96" s="265"/>
      <c r="K96" s="264"/>
      <c r="L96" s="290"/>
      <c r="M96" s="282" t="s">
        <v>32</v>
      </c>
    </row>
    <row r="97" spans="1:13" ht="81.75" customHeight="1">
      <c r="A97" s="283">
        <v>25</v>
      </c>
      <c r="B97" s="259">
        <v>2016</v>
      </c>
      <c r="C97" s="260" t="s">
        <v>354</v>
      </c>
      <c r="D97" s="261" t="s">
        <v>984</v>
      </c>
      <c r="E97" s="291" t="s">
        <v>1008</v>
      </c>
      <c r="F97" s="263">
        <v>42627</v>
      </c>
      <c r="G97" s="260" t="s">
        <v>852</v>
      </c>
      <c r="H97" s="263" t="s">
        <v>28</v>
      </c>
      <c r="I97" s="287"/>
      <c r="J97" s="288"/>
      <c r="K97" s="287"/>
      <c r="L97" s="292"/>
      <c r="M97" s="282" t="s">
        <v>32</v>
      </c>
    </row>
    <row r="98" spans="1:13" ht="68.25" customHeight="1">
      <c r="A98" s="283">
        <v>26</v>
      </c>
      <c r="B98" s="259">
        <v>2017</v>
      </c>
      <c r="C98" s="260" t="s">
        <v>354</v>
      </c>
      <c r="D98" s="261" t="s">
        <v>984</v>
      </c>
      <c r="E98" s="291" t="s">
        <v>1010</v>
      </c>
      <c r="F98" s="266">
        <v>42992</v>
      </c>
      <c r="G98" s="260" t="s">
        <v>852</v>
      </c>
      <c r="H98" s="263" t="s">
        <v>138</v>
      </c>
      <c r="I98" s="264"/>
      <c r="J98" s="265"/>
      <c r="K98" s="264"/>
      <c r="L98" s="290"/>
      <c r="M98" s="282" t="s">
        <v>32</v>
      </c>
    </row>
    <row r="99" spans="1:13" ht="68.25" customHeight="1">
      <c r="A99" s="283">
        <v>27</v>
      </c>
      <c r="B99" s="259">
        <v>2017</v>
      </c>
      <c r="C99" s="260" t="s">
        <v>354</v>
      </c>
      <c r="D99" s="261" t="s">
        <v>984</v>
      </c>
      <c r="E99" s="291" t="s">
        <v>1011</v>
      </c>
      <c r="F99" s="266">
        <v>42992</v>
      </c>
      <c r="G99" s="260" t="s">
        <v>852</v>
      </c>
      <c r="H99" s="263" t="s">
        <v>138</v>
      </c>
      <c r="I99" s="264"/>
      <c r="J99" s="265"/>
      <c r="K99" s="264"/>
      <c r="L99" s="290"/>
      <c r="M99" s="282" t="s">
        <v>32</v>
      </c>
    </row>
    <row r="100" spans="1:13" ht="68.25" customHeight="1">
      <c r="A100" s="283">
        <v>28</v>
      </c>
      <c r="B100" s="259">
        <v>2017</v>
      </c>
      <c r="C100" s="260" t="s">
        <v>354</v>
      </c>
      <c r="D100" s="261" t="s">
        <v>984</v>
      </c>
      <c r="E100" s="291" t="s">
        <v>565</v>
      </c>
      <c r="F100" s="266">
        <v>42992</v>
      </c>
      <c r="G100" s="260" t="s">
        <v>852</v>
      </c>
      <c r="H100" s="263" t="s">
        <v>138</v>
      </c>
      <c r="I100" s="264"/>
      <c r="J100" s="265"/>
      <c r="K100" s="264"/>
      <c r="L100" s="290"/>
      <c r="M100" s="282" t="s">
        <v>32</v>
      </c>
    </row>
    <row r="101" spans="1:13" ht="72" customHeight="1">
      <c r="A101" s="283">
        <v>29</v>
      </c>
      <c r="B101" s="259">
        <v>2014</v>
      </c>
      <c r="C101" s="260" t="s">
        <v>354</v>
      </c>
      <c r="D101" s="261" t="s">
        <v>1014</v>
      </c>
      <c r="E101" s="262" t="s">
        <v>1012</v>
      </c>
      <c r="F101" s="263" t="s">
        <v>1017</v>
      </c>
      <c r="G101" s="260" t="s">
        <v>852</v>
      </c>
      <c r="H101" s="263" t="s">
        <v>138</v>
      </c>
      <c r="I101" s="264"/>
      <c r="J101" s="265"/>
      <c r="K101" s="263">
        <v>42886</v>
      </c>
      <c r="L101" s="262" t="s">
        <v>1015</v>
      </c>
      <c r="M101" s="282" t="s">
        <v>32</v>
      </c>
    </row>
    <row r="102" spans="1:13" ht="92.25" customHeight="1">
      <c r="A102" s="283">
        <v>30</v>
      </c>
      <c r="B102" s="259">
        <v>2014</v>
      </c>
      <c r="C102" s="260" t="s">
        <v>354</v>
      </c>
      <c r="D102" s="261" t="s">
        <v>1014</v>
      </c>
      <c r="E102" s="262" t="s">
        <v>1013</v>
      </c>
      <c r="F102" s="263">
        <v>41997</v>
      </c>
      <c r="G102" s="260" t="s">
        <v>852</v>
      </c>
      <c r="H102" s="263" t="s">
        <v>138</v>
      </c>
      <c r="I102" s="264"/>
      <c r="J102" s="265"/>
      <c r="K102" s="263">
        <v>42886</v>
      </c>
      <c r="L102" s="262" t="s">
        <v>1016</v>
      </c>
      <c r="M102" s="282" t="s">
        <v>32</v>
      </c>
    </row>
    <row r="103" spans="1:13" ht="210" customHeight="1">
      <c r="A103" s="283">
        <v>31</v>
      </c>
      <c r="B103" s="259">
        <v>2017</v>
      </c>
      <c r="C103" s="260" t="s">
        <v>354</v>
      </c>
      <c r="D103" s="261" t="s">
        <v>1014</v>
      </c>
      <c r="E103" s="291" t="s">
        <v>1018</v>
      </c>
      <c r="F103" s="266">
        <v>42956</v>
      </c>
      <c r="G103" s="293" t="s">
        <v>1020</v>
      </c>
      <c r="H103" s="294" t="s">
        <v>138</v>
      </c>
      <c r="I103" s="264"/>
      <c r="J103" s="265"/>
      <c r="K103" s="264"/>
      <c r="L103" s="290"/>
      <c r="M103" s="282" t="s">
        <v>32</v>
      </c>
    </row>
    <row r="104" spans="1:13" ht="217.5" customHeight="1">
      <c r="A104" s="283">
        <v>32</v>
      </c>
      <c r="B104" s="259">
        <v>2017</v>
      </c>
      <c r="C104" s="260" t="s">
        <v>354</v>
      </c>
      <c r="D104" s="261" t="s">
        <v>1014</v>
      </c>
      <c r="E104" s="295" t="s">
        <v>1019</v>
      </c>
      <c r="F104" s="266">
        <v>42956</v>
      </c>
      <c r="G104" s="293" t="s">
        <v>1020</v>
      </c>
      <c r="H104" s="294" t="s">
        <v>138</v>
      </c>
      <c r="I104" s="264"/>
      <c r="J104" s="265"/>
      <c r="K104" s="264"/>
      <c r="L104" s="290"/>
      <c r="M104" s="282" t="s">
        <v>32</v>
      </c>
    </row>
    <row r="105" spans="1:13" ht="134.25" customHeight="1">
      <c r="A105" s="283">
        <v>33</v>
      </c>
      <c r="B105" s="259">
        <v>2017</v>
      </c>
      <c r="C105" s="260" t="s">
        <v>354</v>
      </c>
      <c r="D105" s="261" t="s">
        <v>1014</v>
      </c>
      <c r="E105" s="295" t="s">
        <v>570</v>
      </c>
      <c r="F105" s="266">
        <v>43083</v>
      </c>
      <c r="G105" s="293" t="s">
        <v>1020</v>
      </c>
      <c r="H105" s="294" t="s">
        <v>138</v>
      </c>
      <c r="I105" s="264"/>
      <c r="J105" s="265"/>
      <c r="K105" s="264"/>
      <c r="L105" s="290"/>
      <c r="M105" s="282" t="s">
        <v>32</v>
      </c>
    </row>
    <row r="106" spans="1:13" ht="77.25" customHeight="1">
      <c r="A106" s="283">
        <v>34</v>
      </c>
      <c r="B106" s="259">
        <v>2017</v>
      </c>
      <c r="C106" s="260" t="s">
        <v>354</v>
      </c>
      <c r="D106" s="261" t="s">
        <v>1014</v>
      </c>
      <c r="E106" s="295" t="s">
        <v>571</v>
      </c>
      <c r="F106" s="266">
        <v>43083</v>
      </c>
      <c r="G106" s="293" t="s">
        <v>1020</v>
      </c>
      <c r="H106" s="294" t="s">
        <v>138</v>
      </c>
      <c r="I106" s="264"/>
      <c r="J106" s="265"/>
      <c r="K106" s="264"/>
      <c r="L106" s="290"/>
      <c r="M106" s="282" t="s">
        <v>32</v>
      </c>
    </row>
    <row r="107" spans="1:13" ht="166.5" customHeight="1">
      <c r="A107" s="283">
        <v>35</v>
      </c>
      <c r="B107" s="259">
        <v>2017</v>
      </c>
      <c r="C107" s="260" t="s">
        <v>354</v>
      </c>
      <c r="D107" s="261" t="s">
        <v>1068</v>
      </c>
      <c r="E107" s="291" t="s">
        <v>1078</v>
      </c>
      <c r="F107" s="266">
        <v>42935</v>
      </c>
      <c r="G107" s="293" t="s">
        <v>1071</v>
      </c>
      <c r="H107" s="294" t="s">
        <v>138</v>
      </c>
      <c r="I107" s="264"/>
      <c r="J107" s="265"/>
      <c r="K107" s="289"/>
      <c r="L107" s="289"/>
      <c r="M107" s="282" t="s">
        <v>32</v>
      </c>
    </row>
    <row r="108" spans="1:13" ht="15.75" customHeight="1">
      <c r="B108" s="5"/>
      <c r="C108" s="6"/>
      <c r="D108" s="7"/>
      <c r="E108" s="8"/>
      <c r="H108" s="9"/>
      <c r="I108" s="10"/>
      <c r="K108" s="10"/>
      <c r="L108" s="8"/>
      <c r="M108" s="7"/>
    </row>
    <row r="109" spans="1:13" ht="15.75" customHeight="1">
      <c r="B109" s="5"/>
      <c r="C109" s="6"/>
      <c r="D109" s="7"/>
      <c r="E109" s="8"/>
      <c r="H109" s="9"/>
      <c r="I109" s="10"/>
      <c r="K109" s="10"/>
      <c r="L109" s="8"/>
      <c r="M109" s="7"/>
    </row>
    <row r="110" spans="1:13" ht="15.75" customHeight="1">
      <c r="B110" s="5"/>
      <c r="C110" s="6"/>
      <c r="D110" s="7"/>
      <c r="E110" s="8"/>
      <c r="H110" s="9"/>
      <c r="I110" s="10"/>
      <c r="K110" s="10"/>
      <c r="L110" s="8"/>
      <c r="M110" s="7"/>
    </row>
    <row r="111" spans="1:13" ht="15.75" customHeight="1">
      <c r="B111" s="5"/>
      <c r="C111" s="6"/>
      <c r="D111" s="7"/>
      <c r="E111" s="8"/>
      <c r="H111" s="9"/>
      <c r="I111" s="10"/>
      <c r="K111" s="10"/>
      <c r="L111" s="8"/>
      <c r="M111" s="7"/>
    </row>
    <row r="112" spans="1:13" ht="15.75" customHeight="1">
      <c r="B112" s="5"/>
      <c r="C112" s="6"/>
      <c r="D112" s="7"/>
      <c r="E112" s="8"/>
      <c r="H112" s="9"/>
      <c r="I112" s="10"/>
      <c r="K112" s="10"/>
      <c r="L112" s="8"/>
      <c r="M112" s="7"/>
    </row>
    <row r="113" spans="1:13" ht="15.75" customHeight="1">
      <c r="A113" s="240"/>
      <c r="B113" s="504" t="s">
        <v>1170</v>
      </c>
      <c r="C113" s="505"/>
      <c r="D113" s="7"/>
      <c r="E113" s="8"/>
      <c r="H113" s="9"/>
      <c r="I113" s="10"/>
      <c r="K113" s="10"/>
      <c r="L113" s="8"/>
      <c r="M113" s="7"/>
    </row>
    <row r="114" spans="1:13" ht="15.75" customHeight="1">
      <c r="A114" s="506"/>
      <c r="B114" s="950" t="s">
        <v>1171</v>
      </c>
      <c r="C114" s="951"/>
      <c r="D114" s="7"/>
      <c r="E114" s="8"/>
      <c r="H114" s="9"/>
      <c r="I114" s="10"/>
      <c r="K114" s="10"/>
      <c r="L114" s="8"/>
      <c r="M114" s="7"/>
    </row>
    <row r="115" spans="1:13" ht="15.75" customHeight="1">
      <c r="B115" s="5"/>
      <c r="C115" s="6"/>
      <c r="D115" s="7"/>
      <c r="E115" s="8"/>
      <c r="H115" s="9"/>
      <c r="I115" s="10"/>
      <c r="K115" s="10"/>
      <c r="L115" s="8"/>
      <c r="M115" s="7"/>
    </row>
    <row r="116" spans="1:13" ht="15.75" customHeight="1">
      <c r="B116" s="5"/>
      <c r="C116" s="6"/>
      <c r="D116" s="7"/>
      <c r="E116" s="8"/>
      <c r="H116" s="9"/>
      <c r="I116" s="10"/>
      <c r="K116" s="10"/>
      <c r="L116" s="8"/>
      <c r="M116" s="7"/>
    </row>
    <row r="117" spans="1:13" ht="15.75" customHeight="1">
      <c r="B117" s="5"/>
      <c r="C117" s="6"/>
      <c r="D117" s="7"/>
      <c r="E117" s="8"/>
      <c r="H117" s="9"/>
      <c r="I117" s="10"/>
      <c r="K117" s="10"/>
      <c r="L117" s="8"/>
      <c r="M117" s="7"/>
    </row>
    <row r="118" spans="1:13" ht="15.75" customHeight="1">
      <c r="B118" s="5"/>
      <c r="C118" s="6"/>
      <c r="D118" s="7"/>
      <c r="E118" s="8"/>
      <c r="H118" s="9"/>
      <c r="I118" s="10"/>
      <c r="K118" s="10"/>
      <c r="L118" s="8"/>
      <c r="M118" s="7"/>
    </row>
    <row r="119" spans="1:13" ht="15.75" customHeight="1">
      <c r="B119" s="5"/>
      <c r="C119" s="6"/>
      <c r="D119" s="7"/>
      <c r="E119" s="8"/>
      <c r="H119" s="9"/>
      <c r="I119" s="10"/>
      <c r="K119" s="10"/>
      <c r="L119" s="8"/>
      <c r="M119" s="7"/>
    </row>
    <row r="120" spans="1:13" ht="15.75" customHeight="1">
      <c r="B120" s="5"/>
      <c r="C120" s="6"/>
      <c r="D120" s="7"/>
      <c r="E120" s="8"/>
      <c r="H120" s="9"/>
      <c r="I120" s="10"/>
      <c r="K120" s="10"/>
      <c r="L120" s="8"/>
      <c r="M120" s="7"/>
    </row>
    <row r="121" spans="1:13" ht="15.75" customHeight="1">
      <c r="B121" s="5"/>
      <c r="C121" s="6"/>
      <c r="D121" s="7"/>
      <c r="E121" s="8"/>
      <c r="H121" s="9"/>
      <c r="I121" s="10"/>
      <c r="K121" s="10"/>
      <c r="L121" s="8"/>
      <c r="M121" s="7"/>
    </row>
    <row r="122" spans="1:13" ht="15.75" customHeight="1">
      <c r="B122" s="5"/>
      <c r="C122" s="6"/>
      <c r="D122" s="7"/>
      <c r="E122" s="8"/>
      <c r="H122" s="9"/>
      <c r="I122" s="10"/>
      <c r="K122" s="10"/>
      <c r="L122" s="8"/>
      <c r="M122" s="7"/>
    </row>
    <row r="123" spans="1:13" ht="15.75" customHeight="1">
      <c r="B123" s="5"/>
      <c r="C123" s="6"/>
      <c r="D123" s="7"/>
      <c r="E123" s="8"/>
      <c r="H123" s="9"/>
      <c r="I123" s="10"/>
      <c r="K123" s="10"/>
      <c r="L123" s="8"/>
      <c r="M123" s="7"/>
    </row>
    <row r="124" spans="1:13" ht="15.75" customHeight="1">
      <c r="B124" s="5"/>
      <c r="C124" s="6"/>
      <c r="D124" s="7"/>
      <c r="E124" s="8"/>
      <c r="H124" s="9"/>
      <c r="I124" s="10"/>
      <c r="K124" s="10"/>
      <c r="L124" s="8"/>
      <c r="M124" s="7"/>
    </row>
    <row r="125" spans="1:13" ht="15.75" customHeight="1">
      <c r="B125" s="5"/>
      <c r="C125" s="6"/>
      <c r="D125" s="7"/>
      <c r="E125" s="8"/>
      <c r="H125" s="9"/>
      <c r="I125" s="10"/>
      <c r="K125" s="10"/>
      <c r="L125" s="8"/>
      <c r="M125" s="7"/>
    </row>
    <row r="126" spans="1:13" ht="15.75" customHeight="1">
      <c r="B126" s="5"/>
      <c r="C126" s="6"/>
      <c r="D126" s="7"/>
      <c r="E126" s="8"/>
      <c r="H126" s="9"/>
      <c r="I126" s="10"/>
      <c r="K126" s="10"/>
      <c r="L126" s="8"/>
      <c r="M126" s="7"/>
    </row>
    <row r="127" spans="1:13" ht="15.75" customHeight="1">
      <c r="B127" s="5"/>
      <c r="C127" s="6"/>
      <c r="D127" s="7"/>
      <c r="E127" s="8"/>
      <c r="H127" s="9"/>
      <c r="I127" s="10"/>
      <c r="K127" s="10"/>
      <c r="L127" s="8"/>
      <c r="M127" s="7"/>
    </row>
    <row r="128" spans="1: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row r="950" spans="2:13" ht="15.75" customHeight="1">
      <c r="B950" s="5"/>
      <c r="C950" s="6"/>
      <c r="D950" s="7"/>
      <c r="E950" s="8"/>
      <c r="H950" s="9"/>
      <c r="I950" s="10"/>
      <c r="K950" s="10"/>
      <c r="L950" s="8"/>
      <c r="M950" s="7"/>
    </row>
    <row r="951" spans="2:13" ht="15.75" customHeight="1">
      <c r="B951" s="5"/>
      <c r="C951" s="6"/>
      <c r="D951" s="7"/>
      <c r="E951" s="8"/>
      <c r="H951" s="9"/>
      <c r="I951" s="10"/>
      <c r="K951" s="10"/>
      <c r="L951" s="8"/>
      <c r="M951" s="7"/>
    </row>
    <row r="952" spans="2:13" ht="15.75" customHeight="1">
      <c r="B952" s="5"/>
      <c r="C952" s="6"/>
      <c r="D952" s="7"/>
      <c r="E952" s="8"/>
      <c r="H952" s="9"/>
      <c r="I952" s="10"/>
      <c r="K952" s="10"/>
      <c r="L952" s="8"/>
      <c r="M952" s="7"/>
    </row>
    <row r="953" spans="2:13" ht="15.75" customHeight="1">
      <c r="B953" s="5"/>
      <c r="C953" s="6"/>
      <c r="D953" s="7"/>
      <c r="E953" s="8"/>
      <c r="H953" s="9"/>
      <c r="I953" s="10"/>
      <c r="K953" s="10"/>
      <c r="L953" s="8"/>
      <c r="M953" s="7"/>
    </row>
    <row r="954" spans="2:13" ht="15.75" customHeight="1">
      <c r="B954" s="5"/>
      <c r="C954" s="6"/>
      <c r="D954" s="7"/>
      <c r="E954" s="8"/>
      <c r="H954" s="9"/>
      <c r="I954" s="10"/>
      <c r="K954" s="10"/>
      <c r="L954" s="8"/>
      <c r="M954" s="7"/>
    </row>
    <row r="955" spans="2:13" ht="15.75" customHeight="1">
      <c r="B955" s="5"/>
      <c r="C955" s="6"/>
      <c r="D955" s="7"/>
      <c r="E955" s="8"/>
      <c r="H955" s="9"/>
      <c r="I955" s="10"/>
      <c r="K955" s="10"/>
      <c r="L955" s="8"/>
      <c r="M955" s="7"/>
    </row>
    <row r="956" spans="2:13" ht="15.75" customHeight="1">
      <c r="B956" s="5"/>
      <c r="C956" s="6"/>
      <c r="D956" s="7"/>
      <c r="E956" s="8"/>
      <c r="H956" s="9"/>
      <c r="I956" s="10"/>
      <c r="K956" s="10"/>
      <c r="L956" s="8"/>
      <c r="M956" s="7"/>
    </row>
    <row r="957" spans="2:13" ht="15.75" customHeight="1">
      <c r="B957" s="5"/>
      <c r="C957" s="6"/>
      <c r="D957" s="7"/>
      <c r="E957" s="8"/>
      <c r="H957" s="9"/>
      <c r="I957" s="10"/>
      <c r="K957" s="10"/>
      <c r="L957" s="8"/>
      <c r="M957" s="7"/>
    </row>
    <row r="958" spans="2:13" ht="15.75" customHeight="1">
      <c r="B958" s="5"/>
      <c r="C958" s="6"/>
      <c r="D958" s="7"/>
      <c r="E958" s="8"/>
      <c r="H958" s="9"/>
      <c r="I958" s="10"/>
      <c r="K958" s="10"/>
      <c r="L958" s="8"/>
      <c r="M958" s="7"/>
    </row>
    <row r="959" spans="2:13" ht="15.75" customHeight="1">
      <c r="B959" s="5"/>
      <c r="C959" s="6"/>
      <c r="D959" s="7"/>
      <c r="E959" s="8"/>
      <c r="H959" s="9"/>
      <c r="I959" s="10"/>
      <c r="K959" s="10"/>
      <c r="L959" s="8"/>
      <c r="M959" s="7"/>
    </row>
    <row r="960" spans="2:13" ht="15.75" customHeight="1">
      <c r="B960" s="5"/>
      <c r="C960" s="6"/>
      <c r="D960" s="7"/>
      <c r="E960" s="8"/>
      <c r="H960" s="9"/>
      <c r="I960" s="10"/>
      <c r="K960" s="10"/>
      <c r="L960" s="8"/>
      <c r="M960" s="7"/>
    </row>
    <row r="961" spans="2:13" ht="15.75" customHeight="1">
      <c r="B961" s="5"/>
      <c r="C961" s="6"/>
      <c r="D961" s="7"/>
      <c r="E961" s="8"/>
      <c r="H961" s="9"/>
      <c r="I961" s="10"/>
      <c r="K961" s="10"/>
      <c r="L961" s="8"/>
      <c r="M961" s="7"/>
    </row>
    <row r="962" spans="2:13" ht="15.75" customHeight="1">
      <c r="B962" s="5"/>
      <c r="C962" s="6"/>
      <c r="D962" s="7"/>
      <c r="E962" s="8"/>
      <c r="H962" s="9"/>
      <c r="I962" s="10"/>
      <c r="K962" s="10"/>
      <c r="L962" s="8"/>
      <c r="M962" s="7"/>
    </row>
    <row r="963" spans="2:13" ht="15.75" customHeight="1">
      <c r="B963" s="5"/>
      <c r="C963" s="6"/>
      <c r="D963" s="7"/>
      <c r="E963" s="8"/>
      <c r="H963" s="9"/>
      <c r="I963" s="10"/>
      <c r="K963" s="10"/>
      <c r="L963" s="8"/>
      <c r="M963" s="7"/>
    </row>
    <row r="964" spans="2:13" ht="15.75" customHeight="1">
      <c r="B964" s="5"/>
      <c r="C964" s="6"/>
      <c r="D964" s="7"/>
      <c r="E964" s="8"/>
      <c r="H964" s="9"/>
      <c r="I964" s="10"/>
      <c r="K964" s="10"/>
      <c r="L964" s="8"/>
      <c r="M964" s="7"/>
    </row>
    <row r="965" spans="2:13" ht="15.75" customHeight="1">
      <c r="B965" s="5"/>
      <c r="C965" s="6"/>
      <c r="D965" s="7"/>
      <c r="E965" s="8"/>
      <c r="H965" s="9"/>
      <c r="I965" s="10"/>
      <c r="K965" s="10"/>
      <c r="L965" s="8"/>
      <c r="M965" s="7"/>
    </row>
    <row r="966" spans="2:13" ht="15.75" customHeight="1">
      <c r="B966" s="5"/>
      <c r="C966" s="6"/>
      <c r="D966" s="7"/>
      <c r="E966" s="8"/>
      <c r="H966" s="9"/>
      <c r="I966" s="10"/>
      <c r="K966" s="10"/>
      <c r="L966" s="8"/>
      <c r="M966" s="7"/>
    </row>
    <row r="967" spans="2:13" ht="15.75" customHeight="1">
      <c r="B967" s="5"/>
      <c r="C967" s="6"/>
      <c r="D967" s="7"/>
      <c r="E967" s="8"/>
      <c r="H967" s="9"/>
      <c r="I967" s="10"/>
      <c r="K967" s="10"/>
      <c r="L967" s="8"/>
      <c r="M967" s="7"/>
    </row>
    <row r="968" spans="2:13" ht="15.75" customHeight="1">
      <c r="B968" s="5"/>
      <c r="C968" s="6"/>
      <c r="D968" s="7"/>
      <c r="E968" s="8"/>
      <c r="H968" s="9"/>
      <c r="I968" s="10"/>
      <c r="K968" s="10"/>
      <c r="L968" s="8"/>
      <c r="M968" s="7"/>
    </row>
    <row r="969" spans="2:13" ht="15.75" customHeight="1">
      <c r="B969" s="5"/>
      <c r="C969" s="6"/>
      <c r="D969" s="7"/>
      <c r="E969" s="8"/>
      <c r="H969" s="9"/>
      <c r="I969" s="10"/>
      <c r="K969" s="10"/>
      <c r="L969" s="8"/>
      <c r="M969" s="7"/>
    </row>
    <row r="970" spans="2:13" ht="15.75" customHeight="1">
      <c r="B970" s="5"/>
      <c r="C970" s="6"/>
      <c r="D970" s="7"/>
      <c r="E970" s="8"/>
      <c r="H970" s="9"/>
      <c r="I970" s="10"/>
      <c r="K970" s="10"/>
      <c r="L970" s="8"/>
      <c r="M970" s="7"/>
    </row>
    <row r="971" spans="2:13" ht="15.75" customHeight="1">
      <c r="B971" s="5"/>
      <c r="C971" s="6"/>
      <c r="D971" s="7"/>
      <c r="E971" s="8"/>
      <c r="H971" s="9"/>
      <c r="I971" s="10"/>
      <c r="K971" s="10"/>
      <c r="L971" s="8"/>
      <c r="M971" s="7"/>
    </row>
    <row r="972" spans="2:13" ht="15.75" customHeight="1">
      <c r="B972" s="5"/>
      <c r="C972" s="6"/>
      <c r="D972" s="7"/>
      <c r="E972" s="8"/>
      <c r="H972" s="9"/>
      <c r="I972" s="10"/>
      <c r="K972" s="10"/>
      <c r="L972" s="8"/>
      <c r="M972" s="7"/>
    </row>
    <row r="973" spans="2:13" ht="15.75" customHeight="1">
      <c r="B973" s="5"/>
      <c r="C973" s="6"/>
      <c r="D973" s="7"/>
      <c r="E973" s="8"/>
      <c r="H973" s="9"/>
      <c r="I973" s="10"/>
      <c r="K973" s="10"/>
      <c r="L973" s="8"/>
      <c r="M973" s="7"/>
    </row>
    <row r="974" spans="2:13" ht="15.75" customHeight="1">
      <c r="B974" s="5"/>
      <c r="C974" s="6"/>
      <c r="D974" s="7"/>
      <c r="E974" s="8"/>
      <c r="H974" s="9"/>
      <c r="I974" s="10"/>
      <c r="K974" s="10"/>
      <c r="L974" s="8"/>
      <c r="M974" s="7"/>
    </row>
    <row r="975" spans="2:13" ht="15.75" customHeight="1">
      <c r="B975" s="5"/>
      <c r="C975" s="6"/>
      <c r="D975" s="7"/>
      <c r="E975" s="8"/>
      <c r="H975" s="9"/>
      <c r="I975" s="10"/>
      <c r="K975" s="10"/>
      <c r="L975" s="8"/>
      <c r="M975" s="7"/>
    </row>
    <row r="976" spans="2:13" ht="15.75" customHeight="1">
      <c r="B976" s="5"/>
      <c r="C976" s="6"/>
      <c r="D976" s="7"/>
      <c r="E976" s="8"/>
      <c r="H976" s="9"/>
      <c r="I976" s="10"/>
      <c r="K976" s="10"/>
      <c r="L976" s="8"/>
      <c r="M976" s="7"/>
    </row>
    <row r="977" spans="2:13" ht="15.75" customHeight="1">
      <c r="B977" s="5"/>
      <c r="C977" s="6"/>
      <c r="D977" s="7"/>
      <c r="E977" s="8"/>
      <c r="H977" s="9"/>
      <c r="I977" s="10"/>
      <c r="K977" s="10"/>
      <c r="L977" s="8"/>
      <c r="M977" s="7"/>
    </row>
    <row r="978" spans="2:13" ht="15.75" customHeight="1">
      <c r="B978" s="5"/>
      <c r="C978" s="6"/>
      <c r="D978" s="7"/>
      <c r="E978" s="8"/>
      <c r="H978" s="9"/>
      <c r="I978" s="10"/>
      <c r="K978" s="10"/>
      <c r="L978" s="8"/>
      <c r="M978" s="7"/>
    </row>
    <row r="979" spans="2:13" ht="15.75" customHeight="1">
      <c r="B979" s="5"/>
      <c r="C979" s="6"/>
      <c r="D979" s="7"/>
      <c r="E979" s="8"/>
      <c r="H979" s="9"/>
      <c r="I979" s="10"/>
      <c r="K979" s="10"/>
      <c r="L979" s="8"/>
      <c r="M979" s="7"/>
    </row>
    <row r="980" spans="2:13" ht="15.75" customHeight="1">
      <c r="B980" s="5"/>
      <c r="C980" s="6"/>
      <c r="D980" s="7"/>
      <c r="E980" s="8"/>
      <c r="H980" s="9"/>
      <c r="I980" s="10"/>
      <c r="K980" s="10"/>
      <c r="L980" s="8"/>
      <c r="M980" s="7"/>
    </row>
    <row r="981" spans="2:13" ht="15.75" customHeight="1">
      <c r="B981" s="5"/>
      <c r="C981" s="6"/>
      <c r="D981" s="7"/>
      <c r="E981" s="8"/>
      <c r="H981" s="9"/>
      <c r="I981" s="10"/>
      <c r="K981" s="10"/>
      <c r="L981" s="8"/>
      <c r="M981" s="7"/>
    </row>
    <row r="982" spans="2:13" ht="15.75" customHeight="1">
      <c r="B982" s="5"/>
      <c r="C982" s="6"/>
      <c r="D982" s="7"/>
      <c r="E982" s="8"/>
      <c r="H982" s="9"/>
      <c r="I982" s="10"/>
      <c r="K982" s="10"/>
      <c r="L982" s="8"/>
      <c r="M982" s="7"/>
    </row>
    <row r="983" spans="2:13" ht="15.75" customHeight="1">
      <c r="B983" s="5"/>
      <c r="C983" s="6"/>
      <c r="D983" s="7"/>
      <c r="E983" s="8"/>
      <c r="H983" s="9"/>
      <c r="I983" s="10"/>
      <c r="K983" s="10"/>
      <c r="L983" s="8"/>
      <c r="M983" s="7"/>
    </row>
    <row r="984" spans="2:13" ht="15.75" customHeight="1">
      <c r="B984" s="5"/>
      <c r="C984" s="6"/>
      <c r="D984" s="7"/>
      <c r="E984" s="8"/>
      <c r="H984" s="9"/>
      <c r="I984" s="10"/>
      <c r="K984" s="10"/>
      <c r="L984" s="8"/>
      <c r="M984" s="7"/>
    </row>
    <row r="985" spans="2:13" ht="15.75" customHeight="1">
      <c r="B985" s="5"/>
      <c r="C985" s="6"/>
      <c r="D985" s="7"/>
      <c r="E985" s="8"/>
      <c r="H985" s="9"/>
      <c r="I985" s="10"/>
      <c r="K985" s="10"/>
      <c r="L985" s="8"/>
      <c r="M985" s="7"/>
    </row>
    <row r="986" spans="2:13" ht="15.75" customHeight="1">
      <c r="B986" s="5"/>
      <c r="C986" s="6"/>
      <c r="D986" s="7"/>
      <c r="E986" s="8"/>
      <c r="H986" s="9"/>
      <c r="I986" s="10"/>
      <c r="K986" s="10"/>
      <c r="L986" s="8"/>
      <c r="M986" s="7"/>
    </row>
    <row r="987" spans="2:13" ht="15.75" customHeight="1">
      <c r="B987" s="5"/>
      <c r="C987" s="6"/>
      <c r="D987" s="7"/>
      <c r="E987" s="8"/>
      <c r="H987" s="9"/>
      <c r="I987" s="10"/>
      <c r="K987" s="10"/>
      <c r="L987" s="8"/>
      <c r="M987" s="7"/>
    </row>
    <row r="988" spans="2:13" ht="15.75" customHeight="1">
      <c r="B988" s="5"/>
      <c r="C988" s="6"/>
      <c r="D988" s="7"/>
      <c r="E988" s="8"/>
      <c r="H988" s="9"/>
      <c r="I988" s="10"/>
      <c r="K988" s="10"/>
      <c r="L988" s="8"/>
      <c r="M988" s="7"/>
    </row>
    <row r="989" spans="2:13" ht="15.75" customHeight="1">
      <c r="B989" s="5"/>
      <c r="C989" s="6"/>
      <c r="D989" s="7"/>
      <c r="E989" s="8"/>
      <c r="H989" s="9"/>
      <c r="I989" s="10"/>
      <c r="K989" s="10"/>
      <c r="L989" s="8"/>
      <c r="M989" s="7"/>
    </row>
    <row r="990" spans="2:13" ht="15.75" customHeight="1">
      <c r="B990" s="5"/>
      <c r="C990" s="6"/>
      <c r="D990" s="7"/>
      <c r="E990" s="8"/>
      <c r="H990" s="9"/>
      <c r="I990" s="10"/>
      <c r="K990" s="10"/>
      <c r="L990" s="8"/>
      <c r="M990" s="7"/>
    </row>
    <row r="991" spans="2:13" ht="15.75" customHeight="1">
      <c r="B991" s="5"/>
      <c r="C991" s="6"/>
      <c r="D991" s="7"/>
      <c r="E991" s="8"/>
      <c r="H991" s="9"/>
      <c r="I991" s="10"/>
      <c r="K991" s="10"/>
      <c r="L991" s="8"/>
      <c r="M991" s="7"/>
    </row>
    <row r="992" spans="2:13" ht="15.75" customHeight="1">
      <c r="B992" s="5"/>
      <c r="C992" s="6"/>
      <c r="D992" s="7"/>
      <c r="E992" s="8"/>
      <c r="H992" s="9"/>
      <c r="I992" s="10"/>
      <c r="K992" s="10"/>
      <c r="L992" s="8"/>
      <c r="M992" s="7"/>
    </row>
    <row r="993" spans="2:13" ht="15.75" customHeight="1">
      <c r="B993" s="5"/>
      <c r="C993" s="6"/>
      <c r="D993" s="7"/>
      <c r="E993" s="8"/>
      <c r="H993" s="9"/>
      <c r="I993" s="10"/>
      <c r="K993" s="10"/>
      <c r="L993" s="8"/>
      <c r="M993" s="7"/>
    </row>
    <row r="994" spans="2:13" ht="15.75" customHeight="1">
      <c r="B994" s="5"/>
      <c r="C994" s="6"/>
      <c r="D994" s="7"/>
      <c r="E994" s="8"/>
      <c r="H994" s="9"/>
      <c r="I994" s="10"/>
      <c r="K994" s="10"/>
      <c r="L994" s="8"/>
      <c r="M994" s="7"/>
    </row>
    <row r="995" spans="2:13" ht="15.75" customHeight="1">
      <c r="B995" s="5"/>
      <c r="C995" s="6"/>
      <c r="D995" s="7"/>
      <c r="E995" s="8"/>
      <c r="H995" s="9"/>
      <c r="I995" s="10"/>
      <c r="K995" s="10"/>
      <c r="L995" s="8"/>
      <c r="M995" s="7"/>
    </row>
    <row r="996" spans="2:13" ht="15.75" customHeight="1">
      <c r="B996" s="5"/>
      <c r="C996" s="6"/>
      <c r="D996" s="7"/>
      <c r="E996" s="8"/>
      <c r="H996" s="9"/>
      <c r="I996" s="10"/>
      <c r="K996" s="10"/>
      <c r="L996" s="8"/>
      <c r="M996" s="7"/>
    </row>
    <row r="997" spans="2:13" ht="15.75" customHeight="1">
      <c r="B997" s="5"/>
      <c r="C997" s="6"/>
      <c r="D997" s="7"/>
      <c r="E997" s="8"/>
      <c r="H997" s="9"/>
      <c r="I997" s="10"/>
      <c r="K997" s="10"/>
      <c r="L997" s="8"/>
      <c r="M997" s="7"/>
    </row>
    <row r="998" spans="2:13" ht="15.75" customHeight="1">
      <c r="B998" s="5"/>
      <c r="C998" s="6"/>
      <c r="D998" s="7"/>
      <c r="E998" s="8"/>
      <c r="H998" s="9"/>
      <c r="I998" s="10"/>
      <c r="K998" s="10"/>
      <c r="L998" s="8"/>
      <c r="M998" s="7"/>
    </row>
    <row r="999" spans="2:13" ht="15.75" customHeight="1">
      <c r="B999" s="5"/>
      <c r="C999" s="6"/>
      <c r="D999" s="7"/>
      <c r="E999" s="8"/>
      <c r="H999" s="9"/>
      <c r="I999" s="10"/>
      <c r="K999" s="10"/>
      <c r="L999" s="8"/>
      <c r="M999" s="7"/>
    </row>
    <row r="1000" spans="2:13" ht="15.75" customHeight="1">
      <c r="B1000" s="5"/>
      <c r="C1000" s="6"/>
      <c r="D1000" s="7"/>
      <c r="E1000" s="8"/>
      <c r="H1000" s="9"/>
      <c r="I1000" s="10"/>
      <c r="K1000" s="10"/>
      <c r="L1000" s="8"/>
      <c r="M1000" s="7"/>
    </row>
    <row r="1001" spans="2:13" ht="15.75" customHeight="1">
      <c r="B1001" s="5"/>
      <c r="C1001" s="6"/>
      <c r="D1001" s="7"/>
      <c r="E1001" s="8"/>
      <c r="H1001" s="9"/>
      <c r="I1001" s="10"/>
      <c r="K1001" s="10"/>
      <c r="L1001" s="8"/>
      <c r="M1001" s="7"/>
    </row>
  </sheetData>
  <autoFilter ref="A6:AA68"/>
  <mergeCells count="27">
    <mergeCell ref="B114:C114"/>
    <mergeCell ref="J3:J6"/>
    <mergeCell ref="K5:K6"/>
    <mergeCell ref="L5:L6"/>
    <mergeCell ref="E3:E6"/>
    <mergeCell ref="F3:F6"/>
    <mergeCell ref="K3:V3"/>
    <mergeCell ref="U5:U6"/>
    <mergeCell ref="N5:N6"/>
    <mergeCell ref="H3:H6"/>
    <mergeCell ref="G3:G6"/>
    <mergeCell ref="B71:M71"/>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s>
  <conditionalFormatting sqref="M73 M75 M77 M79 M81 M83 M85 M87 M89 M91 M93 M95 M97 M99 M101 M103 M105 M107">
    <cfRule type="containsText" dxfId="3" priority="39" operator="containsText" text="C">
      <formula>NOT(ISERROR(SEARCH("C",M73)))</formula>
    </cfRule>
    <cfRule type="containsText" dxfId="2" priority="40" operator="containsText" text="C">
      <formula>NOT(ISERROR(SEARCH("C",M73)))</formula>
    </cfRule>
  </conditionalFormatting>
  <conditionalFormatting sqref="M74 M76 M78 M80 M82 M84 M86 M88 M90 M92 M94 M96 M98 M100 M102 M104 M106">
    <cfRule type="containsText" dxfId="1" priority="37" operator="containsText" text="C">
      <formula>NOT(ISERROR(SEARCH("C",M74)))</formula>
    </cfRule>
    <cfRule type="containsText" dxfId="0" priority="38" operator="containsText" text="C">
      <formula>NOT(ISERROR(SEARCH("C",M74)))</formula>
    </cfRule>
  </conditionalFormatting>
  <dataValidations count="6">
    <dataValidation type="custom" allowBlank="1" showInputMessage="1" showErrorMessage="1" prompt="Cualquier contenido" sqref="E7 G7:H7">
      <formula1>AND(GTE(LEN(E7),MIN((0),(3500))),LTE(LEN(E7),MAX((0),(3500))))</formula1>
    </dataValidation>
    <dataValidation type="date" operator="notBetween" allowBlank="1" showInputMessage="1" showErrorMessage="1" prompt="Ingrese una fecha (AAAA/MM/DD)" sqref="I7 F7">
      <formula1>-99</formula1>
      <formula2>-99</formula2>
    </dataValidation>
    <dataValidation type="textLength" allowBlank="1" showInputMessage="1" showErrorMessage="1" error="Escriba un texto " promptTitle="Cualquier contenido" sqref="G48:G51 G8:H47 H48:H68">
      <formula1>0</formula1>
      <formula2>3500</formula2>
    </dataValidation>
    <dataValidation type="date" operator="notEqual" allowBlank="1" showInputMessage="1" showErrorMessage="1" errorTitle="Entrada no válida" error="Por favor escriba una fecha válida (AAAA/MM/DD)" promptTitle="Ingrese una fecha (AAAA/MM/DD)" sqref="I8:I51 F8:F51">
      <formula1>-99</formula1>
    </dataValidation>
    <dataValidation type="list" allowBlank="1" showInputMessage="1" showErrorMessage="1" sqref="D19:D26 D35 D38:D45">
      <formula1>#REF!</formula1>
    </dataValidation>
    <dataValidation type="list" allowBlank="1" showInputMessage="1" showErrorMessage="1" sqref="D46:D48 D62:D68">
      <formula1>#REF!</formula1>
    </dataValidation>
  </dataValidations>
  <hyperlinks>
    <hyperlink ref="E82" r:id="rId1" display="http://www.contratos.gov.co/"/>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982"/>
  <sheetViews>
    <sheetView topLeftCell="A4" zoomScale="80" zoomScaleNormal="80" workbookViewId="0">
      <pane xSplit="1" ySplit="3" topLeftCell="F23" activePane="bottomRight" state="frozen"/>
      <selection activeCell="A4" sqref="A4"/>
      <selection pane="topRight" activeCell="B4" sqref="B4"/>
      <selection pane="bottomLeft" activeCell="A7" sqref="A7"/>
      <selection pane="bottomRight" activeCell="L7" sqref="L7:L61"/>
    </sheetView>
  </sheetViews>
  <sheetFormatPr baseColWidth="10" defaultColWidth="14.42578125" defaultRowHeight="15" customHeight="1"/>
  <cols>
    <col min="2" max="2" width="12.28515625" customWidth="1"/>
    <col min="3" max="3" width="18.5703125" customWidth="1"/>
    <col min="4" max="4" width="21.42578125" customWidth="1"/>
    <col min="5" max="5" width="69.5703125" customWidth="1"/>
    <col min="6" max="6" width="16" customWidth="1"/>
    <col min="7" max="7" width="54.85546875" customWidth="1"/>
    <col min="8" max="8" width="17.5703125" customWidth="1"/>
    <col min="9" max="9" width="19.7109375" customWidth="1"/>
    <col min="10" max="11" width="21.85546875" customWidth="1"/>
    <col min="12" max="12" width="37.7109375" customWidth="1"/>
    <col min="13" max="13" width="26"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191"/>
      <c r="C1" s="1192"/>
      <c r="D1" s="1198" t="s">
        <v>0</v>
      </c>
      <c r="E1" s="1199"/>
      <c r="F1" s="1199"/>
      <c r="G1" s="1199"/>
      <c r="H1" s="1199"/>
      <c r="I1" s="1199"/>
      <c r="J1" s="1199"/>
      <c r="K1" s="1199"/>
      <c r="L1" s="1199"/>
      <c r="M1" s="1199"/>
      <c r="N1" s="1199"/>
      <c r="O1" s="1199"/>
      <c r="P1" s="1199"/>
      <c r="Q1" s="1199"/>
      <c r="R1" s="1199"/>
      <c r="S1" s="1199"/>
      <c r="T1" s="1199"/>
      <c r="U1" s="1199"/>
      <c r="V1" s="1200"/>
    </row>
    <row r="2" spans="1:27" ht="66.75" customHeight="1">
      <c r="B2" s="1193"/>
      <c r="C2" s="1193"/>
      <c r="D2" s="1198" t="s">
        <v>1</v>
      </c>
      <c r="E2" s="1199"/>
      <c r="F2" s="1199"/>
      <c r="G2" s="1199"/>
      <c r="H2" s="1199"/>
      <c r="I2" s="1199"/>
      <c r="J2" s="1199"/>
      <c r="K2" s="1199"/>
      <c r="L2" s="1199"/>
      <c r="M2" s="1199"/>
      <c r="N2" s="1199"/>
      <c r="O2" s="1199"/>
      <c r="P2" s="1199"/>
      <c r="Q2" s="1199"/>
      <c r="R2" s="1199"/>
      <c r="S2" s="1199"/>
      <c r="T2" s="1199"/>
      <c r="U2" s="1199"/>
      <c r="V2" s="1200"/>
    </row>
    <row r="3" spans="1:27" ht="25.5" customHeight="1">
      <c r="B3" s="1194" t="s">
        <v>2</v>
      </c>
      <c r="C3" s="1196" t="s">
        <v>3</v>
      </c>
      <c r="D3" s="1194" t="s">
        <v>4</v>
      </c>
      <c r="E3" s="1208"/>
      <c r="F3" s="1213" t="s">
        <v>6</v>
      </c>
      <c r="G3" s="1208" t="s">
        <v>7</v>
      </c>
      <c r="H3" s="1208" t="s">
        <v>8</v>
      </c>
      <c r="I3" s="1208" t="s">
        <v>9</v>
      </c>
      <c r="J3" s="1209" t="s">
        <v>10</v>
      </c>
      <c r="K3" s="1214" t="s">
        <v>11</v>
      </c>
      <c r="L3" s="1215"/>
      <c r="M3" s="1215"/>
      <c r="N3" s="1215"/>
      <c r="O3" s="1215"/>
      <c r="P3" s="1215"/>
      <c r="Q3" s="1215"/>
      <c r="R3" s="1215"/>
      <c r="S3" s="1215"/>
      <c r="T3" s="1215"/>
      <c r="U3" s="1215"/>
      <c r="V3" s="1216"/>
    </row>
    <row r="4" spans="1:27" ht="25.5" customHeight="1">
      <c r="B4" s="1195"/>
      <c r="C4" s="1197"/>
      <c r="D4" s="1195"/>
      <c r="E4" s="1202"/>
      <c r="F4" s="1202"/>
      <c r="G4" s="1202"/>
      <c r="H4" s="1202"/>
      <c r="I4" s="1202"/>
      <c r="J4" s="1197"/>
      <c r="K4" s="1207" t="s">
        <v>12</v>
      </c>
      <c r="L4" s="1204"/>
      <c r="M4" s="1205"/>
      <c r="N4" s="1203" t="s">
        <v>13</v>
      </c>
      <c r="O4" s="1204"/>
      <c r="P4" s="1205"/>
      <c r="Q4" s="1203" t="s">
        <v>14</v>
      </c>
      <c r="R4" s="1204"/>
      <c r="S4" s="1205"/>
      <c r="T4" s="1203" t="s">
        <v>15</v>
      </c>
      <c r="U4" s="1204"/>
      <c r="V4" s="1206"/>
    </row>
    <row r="5" spans="1:27" ht="20.25" customHeight="1">
      <c r="B5" s="1195"/>
      <c r="C5" s="1197"/>
      <c r="D5" s="1195"/>
      <c r="E5" s="1202"/>
      <c r="F5" s="1202"/>
      <c r="G5" s="1202"/>
      <c r="H5" s="1202"/>
      <c r="I5" s="1202"/>
      <c r="J5" s="1197"/>
      <c r="K5" s="1210" t="s">
        <v>16</v>
      </c>
      <c r="L5" s="1211" t="s">
        <v>17</v>
      </c>
      <c r="M5" s="1" t="s">
        <v>18</v>
      </c>
      <c r="N5" s="1201" t="s">
        <v>16</v>
      </c>
      <c r="O5" s="1201" t="s">
        <v>17</v>
      </c>
      <c r="P5" s="1" t="s">
        <v>18</v>
      </c>
      <c r="Q5" s="1201" t="s">
        <v>16</v>
      </c>
      <c r="R5" s="1201" t="s">
        <v>17</v>
      </c>
      <c r="S5" s="1" t="s">
        <v>18</v>
      </c>
      <c r="T5" s="1201" t="s">
        <v>16</v>
      </c>
      <c r="U5" s="1201" t="s">
        <v>17</v>
      </c>
      <c r="V5" s="3" t="s">
        <v>18</v>
      </c>
    </row>
    <row r="6" spans="1:27" ht="22.5">
      <c r="B6" s="1195"/>
      <c r="C6" s="1197"/>
      <c r="D6" s="1195"/>
      <c r="E6" s="1202"/>
      <c r="F6" s="1202"/>
      <c r="G6" s="1202"/>
      <c r="H6" s="1202"/>
      <c r="I6" s="1202"/>
      <c r="J6" s="1197"/>
      <c r="K6" s="1195"/>
      <c r="L6" s="1202"/>
      <c r="M6" s="2" t="s">
        <v>19</v>
      </c>
      <c r="N6" s="1202"/>
      <c r="O6" s="1202"/>
      <c r="P6" s="2" t="s">
        <v>19</v>
      </c>
      <c r="Q6" s="1202"/>
      <c r="R6" s="1202"/>
      <c r="S6" s="2" t="s">
        <v>19</v>
      </c>
      <c r="T6" s="1202"/>
      <c r="U6" s="1202"/>
      <c r="V6" s="27" t="s">
        <v>19</v>
      </c>
    </row>
    <row r="7" spans="1:27" ht="300" hidden="1">
      <c r="A7" s="281">
        <v>1</v>
      </c>
      <c r="B7" s="273">
        <v>2017</v>
      </c>
      <c r="C7" s="274" t="s">
        <v>139</v>
      </c>
      <c r="D7" s="275" t="s">
        <v>1079</v>
      </c>
      <c r="E7" s="276" t="s">
        <v>140</v>
      </c>
      <c r="F7" s="277">
        <v>42823</v>
      </c>
      <c r="G7" s="278"/>
      <c r="H7" s="279" t="s">
        <v>141</v>
      </c>
      <c r="I7" s="277"/>
      <c r="J7" s="280"/>
      <c r="K7" s="277"/>
      <c r="L7" s="276"/>
      <c r="M7" s="259" t="s">
        <v>32</v>
      </c>
      <c r="N7" s="501"/>
      <c r="O7" s="501"/>
      <c r="P7" s="501"/>
      <c r="Q7" s="501"/>
      <c r="R7" s="501"/>
      <c r="S7" s="501"/>
      <c r="T7" s="501"/>
      <c r="U7" s="501"/>
      <c r="V7" s="501"/>
      <c r="W7" s="4"/>
      <c r="X7" s="4"/>
      <c r="Y7" s="4"/>
      <c r="Z7" s="4"/>
      <c r="AA7" s="4"/>
    </row>
    <row r="8" spans="1:27" ht="105" hidden="1">
      <c r="A8" s="5">
        <v>2</v>
      </c>
      <c r="B8" s="28">
        <v>2014</v>
      </c>
      <c r="C8" s="29" t="s">
        <v>139</v>
      </c>
      <c r="D8" s="96" t="s">
        <v>1079</v>
      </c>
      <c r="E8" s="31" t="s">
        <v>142</v>
      </c>
      <c r="F8" s="37">
        <v>41801</v>
      </c>
      <c r="G8" s="30"/>
      <c r="H8" s="33" t="s">
        <v>141</v>
      </c>
      <c r="I8" s="34"/>
      <c r="J8" s="35"/>
      <c r="K8" s="34">
        <v>43202</v>
      </c>
      <c r="L8" s="38" t="s">
        <v>143</v>
      </c>
      <c r="M8" s="90" t="s">
        <v>30</v>
      </c>
      <c r="N8" s="36"/>
      <c r="O8" s="36"/>
      <c r="P8" s="36"/>
      <c r="Q8" s="36"/>
      <c r="R8" s="36"/>
      <c r="S8" s="36"/>
      <c r="T8" s="36"/>
      <c r="U8" s="36"/>
      <c r="V8" s="36"/>
      <c r="W8" s="4"/>
      <c r="X8" s="4"/>
      <c r="Y8" s="4"/>
      <c r="Z8" s="4"/>
      <c r="AA8" s="4"/>
    </row>
    <row r="9" spans="1:27" ht="240" hidden="1">
      <c r="A9" s="5">
        <v>3</v>
      </c>
      <c r="B9" s="28">
        <v>2014</v>
      </c>
      <c r="C9" s="29" t="s">
        <v>139</v>
      </c>
      <c r="D9" s="96" t="s">
        <v>1079</v>
      </c>
      <c r="E9" s="31" t="s">
        <v>144</v>
      </c>
      <c r="F9" s="37">
        <v>41801</v>
      </c>
      <c r="G9" s="30"/>
      <c r="H9" s="33" t="s">
        <v>141</v>
      </c>
      <c r="I9" s="34"/>
      <c r="J9" s="35"/>
      <c r="K9" s="34">
        <v>43202</v>
      </c>
      <c r="L9" s="38" t="s">
        <v>145</v>
      </c>
      <c r="M9" s="90" t="s">
        <v>30</v>
      </c>
      <c r="N9" s="36"/>
      <c r="O9" s="36"/>
      <c r="P9" s="36"/>
      <c r="Q9" s="36"/>
      <c r="R9" s="36"/>
      <c r="S9" s="36"/>
      <c r="T9" s="36"/>
      <c r="U9" s="36"/>
      <c r="V9" s="36"/>
      <c r="W9" s="4"/>
      <c r="X9" s="4"/>
      <c r="Y9" s="4"/>
      <c r="Z9" s="4"/>
      <c r="AA9" s="4"/>
    </row>
    <row r="10" spans="1:27" ht="255" hidden="1">
      <c r="A10" s="5">
        <v>4</v>
      </c>
      <c r="B10" s="28">
        <v>2014</v>
      </c>
      <c r="C10" s="29" t="s">
        <v>139</v>
      </c>
      <c r="D10" s="96" t="s">
        <v>1079</v>
      </c>
      <c r="E10" s="31" t="s">
        <v>146</v>
      </c>
      <c r="F10" s="37">
        <v>41801</v>
      </c>
      <c r="G10" s="30"/>
      <c r="H10" s="33" t="s">
        <v>141</v>
      </c>
      <c r="I10" s="34"/>
      <c r="J10" s="35"/>
      <c r="K10" s="34">
        <v>43202</v>
      </c>
      <c r="L10" s="38" t="s">
        <v>147</v>
      </c>
      <c r="M10" s="90" t="s">
        <v>30</v>
      </c>
      <c r="N10" s="39"/>
      <c r="O10" s="36"/>
      <c r="P10" s="36"/>
      <c r="Q10" s="39"/>
      <c r="R10" s="36"/>
      <c r="S10" s="36"/>
      <c r="T10" s="39"/>
      <c r="U10" s="36"/>
      <c r="V10" s="36"/>
      <c r="W10" s="4"/>
      <c r="X10" s="4"/>
      <c r="Y10" s="4"/>
      <c r="Z10" s="4"/>
      <c r="AA10" s="4"/>
    </row>
    <row r="11" spans="1:27" ht="409.5" hidden="1">
      <c r="A11" s="5">
        <v>5</v>
      </c>
      <c r="B11" s="296">
        <v>2014</v>
      </c>
      <c r="C11" s="269" t="s">
        <v>139</v>
      </c>
      <c r="D11" s="270" t="s">
        <v>1079</v>
      </c>
      <c r="E11" s="297" t="s">
        <v>148</v>
      </c>
      <c r="F11" s="298">
        <v>41801</v>
      </c>
      <c r="G11" s="272"/>
      <c r="H11" s="299" t="s">
        <v>141</v>
      </c>
      <c r="I11" s="300"/>
      <c r="J11" s="301"/>
      <c r="K11" s="300">
        <v>43202</v>
      </c>
      <c r="L11" s="302" t="s">
        <v>149</v>
      </c>
      <c r="M11" s="84" t="s">
        <v>30</v>
      </c>
      <c r="N11" s="36"/>
      <c r="O11" s="36"/>
      <c r="P11" s="36"/>
      <c r="Q11" s="36"/>
      <c r="R11" s="36"/>
      <c r="S11" s="36"/>
      <c r="T11" s="36"/>
      <c r="U11" s="36"/>
      <c r="V11" s="36"/>
      <c r="W11" s="4"/>
      <c r="X11" s="4"/>
      <c r="Y11" s="4"/>
      <c r="Z11" s="4"/>
      <c r="AA11" s="4"/>
    </row>
    <row r="12" spans="1:27" ht="210">
      <c r="A12" s="281">
        <v>6</v>
      </c>
      <c r="B12" s="273">
        <v>2014</v>
      </c>
      <c r="C12" s="274" t="s">
        <v>139</v>
      </c>
      <c r="D12" s="275" t="s">
        <v>1079</v>
      </c>
      <c r="E12" s="276" t="s">
        <v>150</v>
      </c>
      <c r="F12" s="306">
        <v>41801</v>
      </c>
      <c r="G12" s="278"/>
      <c r="H12" s="279" t="s">
        <v>141</v>
      </c>
      <c r="I12" s="277"/>
      <c r="J12" s="280"/>
      <c r="K12" s="277">
        <v>43202</v>
      </c>
      <c r="L12" s="305" t="s">
        <v>151</v>
      </c>
      <c r="M12" s="259" t="s">
        <v>32</v>
      </c>
      <c r="N12" s="501"/>
      <c r="O12" s="501"/>
      <c r="P12" s="501"/>
      <c r="Q12" s="501"/>
      <c r="R12" s="501"/>
      <c r="S12" s="501"/>
      <c r="T12" s="501"/>
      <c r="U12" s="501"/>
      <c r="V12" s="501"/>
      <c r="W12" s="4"/>
      <c r="X12" s="4"/>
      <c r="Y12" s="4"/>
      <c r="Z12" s="4"/>
      <c r="AA12" s="4"/>
    </row>
    <row r="13" spans="1:27" ht="165" hidden="1">
      <c r="A13" s="5">
        <v>7</v>
      </c>
      <c r="B13" s="28">
        <v>2015</v>
      </c>
      <c r="C13" s="29" t="s">
        <v>139</v>
      </c>
      <c r="D13" s="96" t="s">
        <v>1079</v>
      </c>
      <c r="E13" s="31" t="s">
        <v>152</v>
      </c>
      <c r="F13" s="32">
        <v>42314</v>
      </c>
      <c r="G13" s="30"/>
      <c r="H13" s="33" t="s">
        <v>141</v>
      </c>
      <c r="I13" s="34"/>
      <c r="J13" s="35"/>
      <c r="K13" s="34">
        <v>43202</v>
      </c>
      <c r="L13" s="38" t="s">
        <v>153</v>
      </c>
      <c r="M13" s="90" t="s">
        <v>30</v>
      </c>
      <c r="N13" s="36"/>
      <c r="O13" s="36"/>
      <c r="P13" s="36"/>
      <c r="Q13" s="36"/>
      <c r="R13" s="36"/>
      <c r="S13" s="36"/>
      <c r="T13" s="36"/>
      <c r="U13" s="36"/>
      <c r="V13" s="36"/>
      <c r="W13" s="4"/>
      <c r="X13" s="4"/>
      <c r="Y13" s="4"/>
      <c r="Z13" s="4"/>
      <c r="AA13" s="4"/>
    </row>
    <row r="14" spans="1:27" ht="180">
      <c r="A14" s="281">
        <v>8</v>
      </c>
      <c r="B14" s="273">
        <v>2015</v>
      </c>
      <c r="C14" s="274" t="s">
        <v>139</v>
      </c>
      <c r="D14" s="275" t="s">
        <v>1079</v>
      </c>
      <c r="E14" s="276" t="s">
        <v>154</v>
      </c>
      <c r="F14" s="304">
        <v>42314</v>
      </c>
      <c r="G14" s="278"/>
      <c r="H14" s="279" t="s">
        <v>141</v>
      </c>
      <c r="I14" s="277"/>
      <c r="J14" s="280"/>
      <c r="K14" s="277">
        <v>43202</v>
      </c>
      <c r="L14" s="305" t="s">
        <v>155</v>
      </c>
      <c r="M14" s="259" t="s">
        <v>32</v>
      </c>
      <c r="N14" s="501"/>
      <c r="O14" s="501"/>
      <c r="P14" s="501"/>
      <c r="Q14" s="501"/>
      <c r="R14" s="501"/>
      <c r="S14" s="501"/>
      <c r="T14" s="501"/>
      <c r="U14" s="501"/>
      <c r="V14" s="501"/>
      <c r="W14" s="4"/>
      <c r="X14" s="4"/>
      <c r="Y14" s="4"/>
      <c r="Z14" s="4"/>
      <c r="AA14" s="4"/>
    </row>
    <row r="15" spans="1:27" ht="195" hidden="1">
      <c r="A15" s="5">
        <v>9</v>
      </c>
      <c r="B15" s="296">
        <v>2015</v>
      </c>
      <c r="C15" s="269" t="s">
        <v>139</v>
      </c>
      <c r="D15" s="270" t="s">
        <v>1079</v>
      </c>
      <c r="E15" s="297" t="s">
        <v>156</v>
      </c>
      <c r="F15" s="303">
        <v>42314</v>
      </c>
      <c r="G15" s="272"/>
      <c r="H15" s="299" t="s">
        <v>141</v>
      </c>
      <c r="I15" s="300"/>
      <c r="J15" s="301"/>
      <c r="K15" s="300">
        <v>43202</v>
      </c>
      <c r="L15" s="302" t="s">
        <v>157</v>
      </c>
      <c r="M15" s="81" t="s">
        <v>30</v>
      </c>
      <c r="N15" s="36"/>
      <c r="O15" s="36"/>
      <c r="P15" s="36"/>
      <c r="Q15" s="36"/>
      <c r="R15" s="36"/>
      <c r="S15" s="36"/>
      <c r="T15" s="36"/>
      <c r="U15" s="36"/>
      <c r="V15" s="36"/>
      <c r="W15" s="4"/>
      <c r="X15" s="4"/>
      <c r="Y15" s="4"/>
      <c r="Z15" s="4"/>
      <c r="AA15" s="4"/>
    </row>
    <row r="16" spans="1:27" ht="90" hidden="1">
      <c r="A16" s="5">
        <v>10</v>
      </c>
      <c r="B16" s="296">
        <v>2015</v>
      </c>
      <c r="C16" s="269" t="s">
        <v>139</v>
      </c>
      <c r="D16" s="270" t="s">
        <v>1079</v>
      </c>
      <c r="E16" s="297" t="s">
        <v>158</v>
      </c>
      <c r="F16" s="303">
        <v>42314</v>
      </c>
      <c r="G16" s="272"/>
      <c r="H16" s="299" t="s">
        <v>141</v>
      </c>
      <c r="I16" s="300"/>
      <c r="J16" s="301"/>
      <c r="K16" s="300">
        <v>43202</v>
      </c>
      <c r="L16" s="302" t="s">
        <v>159</v>
      </c>
      <c r="M16" s="84" t="s">
        <v>30</v>
      </c>
      <c r="N16" s="36"/>
      <c r="O16" s="36"/>
      <c r="P16" s="36"/>
      <c r="Q16" s="36"/>
      <c r="R16" s="36"/>
      <c r="S16" s="36"/>
      <c r="T16" s="36"/>
      <c r="U16" s="36"/>
      <c r="V16" s="36"/>
      <c r="W16" s="4"/>
      <c r="X16" s="4"/>
      <c r="Y16" s="4"/>
      <c r="Z16" s="4"/>
      <c r="AA16" s="4"/>
    </row>
    <row r="17" spans="1:27" ht="225">
      <c r="A17" s="281">
        <v>11</v>
      </c>
      <c r="B17" s="273">
        <v>2016</v>
      </c>
      <c r="C17" s="274" t="s">
        <v>139</v>
      </c>
      <c r="D17" s="275" t="s">
        <v>1079</v>
      </c>
      <c r="E17" s="276" t="s">
        <v>161</v>
      </c>
      <c r="F17" s="304">
        <v>42381</v>
      </c>
      <c r="G17" s="278"/>
      <c r="H17" s="279" t="s">
        <v>141</v>
      </c>
      <c r="I17" s="277"/>
      <c r="J17" s="280"/>
      <c r="K17" s="277">
        <v>43202</v>
      </c>
      <c r="L17" s="305" t="s">
        <v>162</v>
      </c>
      <c r="M17" s="259" t="s">
        <v>32</v>
      </c>
      <c r="N17" s="501"/>
      <c r="O17" s="501"/>
      <c r="P17" s="501"/>
      <c r="Q17" s="501"/>
      <c r="R17" s="501"/>
      <c r="S17" s="501"/>
      <c r="T17" s="501"/>
      <c r="U17" s="501"/>
      <c r="V17" s="501"/>
      <c r="W17" s="4"/>
      <c r="X17" s="4"/>
      <c r="Y17" s="4"/>
      <c r="Z17" s="4"/>
      <c r="AA17" s="4"/>
    </row>
    <row r="18" spans="1:27" ht="225">
      <c r="A18" s="281">
        <v>12</v>
      </c>
      <c r="B18" s="273">
        <v>2017</v>
      </c>
      <c r="C18" s="274" t="s">
        <v>139</v>
      </c>
      <c r="D18" s="275" t="s">
        <v>1079</v>
      </c>
      <c r="E18" s="276" t="s">
        <v>163</v>
      </c>
      <c r="F18" s="306">
        <v>42810</v>
      </c>
      <c r="G18" s="278"/>
      <c r="H18" s="279" t="s">
        <v>141</v>
      </c>
      <c r="I18" s="277"/>
      <c r="J18" s="280"/>
      <c r="K18" s="277">
        <v>43202</v>
      </c>
      <c r="L18" s="305" t="s">
        <v>164</v>
      </c>
      <c r="M18" s="259" t="s">
        <v>165</v>
      </c>
      <c r="N18" s="502"/>
      <c r="O18" s="501"/>
      <c r="P18" s="501"/>
      <c r="Q18" s="502"/>
      <c r="R18" s="501"/>
      <c r="S18" s="501"/>
      <c r="T18" s="502"/>
      <c r="U18" s="501"/>
      <c r="V18" s="501"/>
      <c r="W18" s="4"/>
      <c r="X18" s="4"/>
      <c r="Y18" s="4"/>
      <c r="Z18" s="4"/>
      <c r="AA18" s="4"/>
    </row>
    <row r="19" spans="1:27" ht="165" hidden="1">
      <c r="A19" s="281">
        <v>13</v>
      </c>
      <c r="B19" s="273">
        <v>2014</v>
      </c>
      <c r="C19" s="274" t="s">
        <v>139</v>
      </c>
      <c r="D19" s="275" t="s">
        <v>1079</v>
      </c>
      <c r="E19" s="276" t="s">
        <v>166</v>
      </c>
      <c r="F19" s="304">
        <v>41883</v>
      </c>
      <c r="G19" s="278"/>
      <c r="H19" s="279" t="s">
        <v>141</v>
      </c>
      <c r="I19" s="277"/>
      <c r="J19" s="280"/>
      <c r="K19" s="307">
        <v>43202</v>
      </c>
      <c r="L19" s="305" t="s">
        <v>167</v>
      </c>
      <c r="M19" s="259" t="s">
        <v>30</v>
      </c>
      <c r="N19" s="39"/>
      <c r="O19" s="36"/>
      <c r="P19" s="36"/>
      <c r="Q19" s="39"/>
      <c r="R19" s="36"/>
      <c r="S19" s="36"/>
      <c r="T19" s="39"/>
      <c r="U19" s="36"/>
      <c r="V19" s="36"/>
      <c r="W19" s="4"/>
      <c r="X19" s="4"/>
      <c r="Y19" s="4"/>
      <c r="Z19" s="4"/>
      <c r="AA19" s="4"/>
    </row>
    <row r="20" spans="1:27" ht="165" hidden="1">
      <c r="A20" s="5">
        <v>14</v>
      </c>
      <c r="B20" s="28">
        <v>2016</v>
      </c>
      <c r="C20" s="29" t="s">
        <v>139</v>
      </c>
      <c r="D20" s="96" t="s">
        <v>1079</v>
      </c>
      <c r="E20" s="31" t="s">
        <v>168</v>
      </c>
      <c r="F20" s="32">
        <v>42718</v>
      </c>
      <c r="G20" s="30" t="s">
        <v>1118</v>
      </c>
      <c r="H20" s="33" t="s">
        <v>141</v>
      </c>
      <c r="I20" s="34">
        <v>43252</v>
      </c>
      <c r="J20" s="35"/>
      <c r="K20" s="34">
        <v>43202</v>
      </c>
      <c r="L20" s="38" t="s">
        <v>169</v>
      </c>
      <c r="M20" s="90" t="s">
        <v>30</v>
      </c>
      <c r="N20" s="61"/>
      <c r="O20" s="36"/>
      <c r="P20" s="36"/>
      <c r="Q20" s="61"/>
      <c r="R20" s="36"/>
      <c r="S20" s="36"/>
      <c r="T20" s="61"/>
      <c r="U20" s="36"/>
      <c r="V20" s="36"/>
      <c r="W20" s="4"/>
      <c r="X20" s="4"/>
      <c r="Y20" s="4"/>
      <c r="Z20" s="4"/>
      <c r="AA20" s="4"/>
    </row>
    <row r="21" spans="1:27" ht="409.5">
      <c r="A21" s="5">
        <v>15</v>
      </c>
      <c r="B21" s="296">
        <v>2017</v>
      </c>
      <c r="C21" s="269" t="s">
        <v>139</v>
      </c>
      <c r="D21" s="270" t="s">
        <v>1079</v>
      </c>
      <c r="E21" s="297" t="s">
        <v>170</v>
      </c>
      <c r="F21" s="303">
        <v>43000</v>
      </c>
      <c r="G21" s="272" t="s">
        <v>1117</v>
      </c>
      <c r="H21" s="299" t="s">
        <v>171</v>
      </c>
      <c r="I21" s="300">
        <v>43252</v>
      </c>
      <c r="J21" s="301"/>
      <c r="K21" s="300">
        <v>43202</v>
      </c>
      <c r="L21" s="302" t="s">
        <v>172</v>
      </c>
      <c r="M21" s="84" t="s">
        <v>32</v>
      </c>
      <c r="N21" s="39"/>
      <c r="O21" s="36"/>
      <c r="P21" s="36"/>
      <c r="Q21" s="39"/>
      <c r="R21" s="36"/>
      <c r="S21" s="36"/>
      <c r="T21" s="39"/>
      <c r="U21" s="36"/>
      <c r="V21" s="36"/>
      <c r="W21" s="4"/>
      <c r="X21" s="4"/>
      <c r="Y21" s="4"/>
      <c r="Z21" s="4"/>
      <c r="AA21" s="4"/>
    </row>
    <row r="22" spans="1:27" ht="105">
      <c r="A22" s="5">
        <v>16</v>
      </c>
      <c r="B22" s="296">
        <v>2017</v>
      </c>
      <c r="C22" s="269" t="s">
        <v>139</v>
      </c>
      <c r="D22" s="270" t="s">
        <v>1079</v>
      </c>
      <c r="E22" s="297" t="s">
        <v>173</v>
      </c>
      <c r="F22" s="303">
        <v>43000</v>
      </c>
      <c r="G22" s="272" t="s">
        <v>1118</v>
      </c>
      <c r="H22" s="299" t="s">
        <v>174</v>
      </c>
      <c r="I22" s="300">
        <v>43252</v>
      </c>
      <c r="J22" s="301"/>
      <c r="K22" s="300">
        <v>43202</v>
      </c>
      <c r="L22" s="302" t="s">
        <v>175</v>
      </c>
      <c r="M22" s="84" t="s">
        <v>32</v>
      </c>
      <c r="N22" s="39"/>
      <c r="O22" s="36"/>
      <c r="P22" s="36"/>
      <c r="Q22" s="39"/>
      <c r="R22" s="36"/>
      <c r="S22" s="36"/>
      <c r="T22" s="39"/>
      <c r="U22" s="36"/>
      <c r="V22" s="36"/>
      <c r="W22" s="4"/>
      <c r="X22" s="4"/>
      <c r="Y22" s="4"/>
      <c r="Z22" s="4"/>
      <c r="AA22" s="4"/>
    </row>
    <row r="23" spans="1:27" ht="165">
      <c r="A23" s="5">
        <v>17</v>
      </c>
      <c r="B23" s="296">
        <v>2017</v>
      </c>
      <c r="C23" s="269" t="s">
        <v>139</v>
      </c>
      <c r="D23" s="270" t="s">
        <v>1079</v>
      </c>
      <c r="E23" s="297" t="s">
        <v>176</v>
      </c>
      <c r="F23" s="303">
        <v>43000</v>
      </c>
      <c r="G23" s="272" t="s">
        <v>1119</v>
      </c>
      <c r="H23" s="299" t="s">
        <v>177</v>
      </c>
      <c r="I23" s="300">
        <v>43252</v>
      </c>
      <c r="J23" s="301"/>
      <c r="K23" s="300">
        <v>43202</v>
      </c>
      <c r="L23" s="302" t="s">
        <v>178</v>
      </c>
      <c r="M23" s="84" t="s">
        <v>32</v>
      </c>
      <c r="N23" s="39"/>
      <c r="O23" s="36"/>
      <c r="P23" s="36"/>
      <c r="Q23" s="39"/>
      <c r="R23" s="36"/>
      <c r="S23" s="36"/>
      <c r="T23" s="39"/>
      <c r="U23" s="36"/>
      <c r="V23" s="36"/>
      <c r="W23" s="4"/>
      <c r="X23" s="4"/>
      <c r="Y23" s="4"/>
      <c r="Z23" s="4"/>
      <c r="AA23" s="4"/>
    </row>
    <row r="24" spans="1:27" ht="165" hidden="1">
      <c r="A24" s="5">
        <v>18</v>
      </c>
      <c r="B24" s="28">
        <v>2017</v>
      </c>
      <c r="C24" s="29" t="s">
        <v>139</v>
      </c>
      <c r="D24" s="96" t="s">
        <v>1079</v>
      </c>
      <c r="E24" s="31" t="s">
        <v>179</v>
      </c>
      <c r="F24" s="32">
        <v>42935</v>
      </c>
      <c r="G24" s="239" t="s">
        <v>1108</v>
      </c>
      <c r="H24" s="33" t="s">
        <v>141</v>
      </c>
      <c r="I24" s="34">
        <v>43252</v>
      </c>
      <c r="J24" s="35"/>
      <c r="K24" s="34">
        <v>43202</v>
      </c>
      <c r="L24" s="38" t="s">
        <v>180</v>
      </c>
      <c r="M24" s="90" t="s">
        <v>30</v>
      </c>
      <c r="N24" s="39"/>
      <c r="O24" s="36"/>
      <c r="P24" s="36"/>
      <c r="Q24" s="39"/>
      <c r="R24" s="36"/>
      <c r="S24" s="36"/>
      <c r="T24" s="39"/>
      <c r="U24" s="36"/>
      <c r="V24" s="36"/>
      <c r="W24" s="4"/>
      <c r="X24" s="4"/>
      <c r="Y24" s="4"/>
      <c r="Z24" s="4"/>
      <c r="AA24" s="4"/>
    </row>
    <row r="25" spans="1:27" ht="255" hidden="1">
      <c r="A25" s="5">
        <v>19</v>
      </c>
      <c r="B25" s="28">
        <v>2017</v>
      </c>
      <c r="C25" s="29" t="s">
        <v>139</v>
      </c>
      <c r="D25" s="96" t="s">
        <v>1079</v>
      </c>
      <c r="E25" s="31" t="s">
        <v>181</v>
      </c>
      <c r="F25" s="32">
        <v>42935</v>
      </c>
      <c r="G25" s="238" t="s">
        <v>1109</v>
      </c>
      <c r="H25" s="33" t="s">
        <v>141</v>
      </c>
      <c r="I25" s="34">
        <v>43252</v>
      </c>
      <c r="J25" s="35"/>
      <c r="K25" s="34">
        <v>43202</v>
      </c>
      <c r="L25" s="38" t="s">
        <v>182</v>
      </c>
      <c r="M25" s="90" t="s">
        <v>30</v>
      </c>
      <c r="N25" s="39"/>
      <c r="O25" s="36"/>
      <c r="P25" s="36"/>
      <c r="Q25" s="39"/>
      <c r="R25" s="36"/>
      <c r="S25" s="36"/>
      <c r="T25" s="39"/>
      <c r="U25" s="36"/>
      <c r="V25" s="36"/>
      <c r="W25" s="4"/>
      <c r="X25" s="4"/>
      <c r="Y25" s="4"/>
      <c r="Z25" s="4"/>
      <c r="AA25" s="4"/>
    </row>
    <row r="26" spans="1:27" ht="255">
      <c r="A26" s="5">
        <v>20</v>
      </c>
      <c r="B26" s="28">
        <v>2017</v>
      </c>
      <c r="C26" s="29" t="s">
        <v>139</v>
      </c>
      <c r="D26" s="96" t="s">
        <v>1079</v>
      </c>
      <c r="E26" s="31" t="s">
        <v>183</v>
      </c>
      <c r="F26" s="32">
        <v>42935</v>
      </c>
      <c r="G26" s="239" t="s">
        <v>1108</v>
      </c>
      <c r="H26" s="33" t="s">
        <v>141</v>
      </c>
      <c r="I26" s="34">
        <v>43252</v>
      </c>
      <c r="J26" s="35"/>
      <c r="K26" s="34">
        <v>43202</v>
      </c>
      <c r="L26" s="38" t="s">
        <v>184</v>
      </c>
      <c r="M26" s="90" t="s">
        <v>32</v>
      </c>
      <c r="N26" s="499"/>
      <c r="O26" s="500"/>
      <c r="P26" s="500"/>
      <c r="Q26" s="499"/>
      <c r="R26" s="500"/>
      <c r="S26" s="500"/>
      <c r="T26" s="499"/>
      <c r="U26" s="500"/>
      <c r="V26" s="36"/>
      <c r="W26" s="4"/>
      <c r="X26" s="4"/>
      <c r="Y26" s="4"/>
      <c r="Z26" s="4"/>
      <c r="AA26" s="4"/>
    </row>
    <row r="27" spans="1:27" ht="43.5" hidden="1" customHeight="1">
      <c r="A27" s="1225">
        <v>1</v>
      </c>
      <c r="B27" s="1229">
        <v>2014</v>
      </c>
      <c r="C27" s="1230" t="s">
        <v>139</v>
      </c>
      <c r="D27" s="1230" t="s">
        <v>1079</v>
      </c>
      <c r="E27" s="1228" t="s">
        <v>733</v>
      </c>
      <c r="F27" s="1233">
        <v>41794</v>
      </c>
      <c r="G27" s="1218" t="s">
        <v>748</v>
      </c>
      <c r="H27" s="1219" t="s">
        <v>772</v>
      </c>
      <c r="I27" s="1220"/>
      <c r="J27" s="1221"/>
      <c r="K27" s="1222">
        <v>42886</v>
      </c>
      <c r="L27" s="1223" t="s">
        <v>758</v>
      </c>
      <c r="M27" s="1224" t="s">
        <v>32</v>
      </c>
      <c r="N27" s="64"/>
      <c r="O27" s="64"/>
      <c r="P27" s="64"/>
      <c r="Q27" s="64"/>
      <c r="R27" s="64"/>
      <c r="S27" s="64"/>
      <c r="T27" s="64"/>
      <c r="U27" s="64"/>
    </row>
    <row r="28" spans="1:27" ht="78.75" hidden="1" customHeight="1">
      <c r="A28" s="1225"/>
      <c r="B28" s="1229"/>
      <c r="C28" s="1234"/>
      <c r="D28" s="1234"/>
      <c r="E28" s="1228"/>
      <c r="F28" s="1233"/>
      <c r="G28" s="1218"/>
      <c r="H28" s="1219"/>
      <c r="I28" s="1220"/>
      <c r="J28" s="1221"/>
      <c r="K28" s="1222"/>
      <c r="L28" s="1223"/>
      <c r="M28" s="1224"/>
    </row>
    <row r="29" spans="1:27" s="244" customFormat="1" ht="78.75" hidden="1" customHeight="1">
      <c r="A29" s="271"/>
      <c r="B29" s="245">
        <v>2014</v>
      </c>
      <c r="C29" s="247" t="s">
        <v>139</v>
      </c>
      <c r="D29" s="247" t="s">
        <v>1080</v>
      </c>
      <c r="E29" s="248" t="s">
        <v>733</v>
      </c>
      <c r="F29" s="85"/>
      <c r="G29" s="62" t="s">
        <v>749</v>
      </c>
      <c r="H29" s="74" t="s">
        <v>773</v>
      </c>
      <c r="I29" s="64"/>
      <c r="J29" s="63"/>
      <c r="K29" s="72">
        <v>42886</v>
      </c>
      <c r="L29" s="62" t="s">
        <v>759</v>
      </c>
      <c r="M29" s="93" t="s">
        <v>32</v>
      </c>
      <c r="N29" s="64"/>
      <c r="O29" s="64"/>
      <c r="P29" s="64"/>
      <c r="Q29" s="64"/>
      <c r="R29" s="64"/>
      <c r="S29" s="64"/>
      <c r="T29" s="64"/>
      <c r="U29" s="64"/>
    </row>
    <row r="30" spans="1:27" ht="120.75" hidden="1" customHeight="1">
      <c r="A30" s="67">
        <v>2</v>
      </c>
      <c r="B30" s="68">
        <v>2014</v>
      </c>
      <c r="C30" s="70" t="s">
        <v>139</v>
      </c>
      <c r="D30" s="308" t="s">
        <v>1079</v>
      </c>
      <c r="E30" s="69" t="s">
        <v>734</v>
      </c>
      <c r="F30" s="71">
        <v>41794</v>
      </c>
      <c r="G30" s="62" t="s">
        <v>750</v>
      </c>
      <c r="H30" s="74" t="s">
        <v>774</v>
      </c>
      <c r="I30" s="64"/>
      <c r="J30" s="63"/>
      <c r="K30" s="72">
        <v>42886</v>
      </c>
      <c r="L30" s="62" t="s">
        <v>760</v>
      </c>
      <c r="M30" s="93" t="s">
        <v>32</v>
      </c>
      <c r="N30" s="64"/>
      <c r="O30" s="64"/>
      <c r="P30" s="64"/>
      <c r="Q30" s="64"/>
      <c r="R30" s="64"/>
      <c r="S30" s="64"/>
      <c r="T30" s="64"/>
      <c r="U30" s="64"/>
    </row>
    <row r="31" spans="1:27" ht="96.75" hidden="1" customHeight="1">
      <c r="A31" s="67">
        <v>3</v>
      </c>
      <c r="B31" s="68">
        <v>2014</v>
      </c>
      <c r="C31" s="70" t="s">
        <v>139</v>
      </c>
      <c r="D31" s="308" t="s">
        <v>1079</v>
      </c>
      <c r="E31" s="69" t="s">
        <v>735</v>
      </c>
      <c r="F31" s="71">
        <v>41794</v>
      </c>
      <c r="G31" s="41" t="s">
        <v>751</v>
      </c>
      <c r="H31" s="75" t="s">
        <v>691</v>
      </c>
      <c r="I31" s="64"/>
      <c r="J31" s="63"/>
      <c r="K31" s="72">
        <v>42886</v>
      </c>
      <c r="L31" s="73" t="s">
        <v>761</v>
      </c>
      <c r="M31" s="93" t="s">
        <v>32</v>
      </c>
      <c r="N31" s="64"/>
      <c r="O31" s="64"/>
      <c r="P31" s="64"/>
      <c r="Q31" s="64"/>
      <c r="R31" s="64"/>
      <c r="S31" s="64"/>
      <c r="T31" s="64"/>
      <c r="U31" s="64"/>
    </row>
    <row r="32" spans="1:27" ht="123.75" hidden="1" customHeight="1">
      <c r="A32" s="67">
        <v>4</v>
      </c>
      <c r="B32" s="84">
        <v>2014</v>
      </c>
      <c r="C32" s="76" t="s">
        <v>139</v>
      </c>
      <c r="D32" s="308" t="s">
        <v>1079</v>
      </c>
      <c r="E32" s="77" t="s">
        <v>736</v>
      </c>
      <c r="F32" s="78">
        <v>41794</v>
      </c>
      <c r="G32" s="79" t="s">
        <v>752</v>
      </c>
      <c r="H32" s="74" t="s">
        <v>772</v>
      </c>
      <c r="I32" s="80"/>
      <c r="J32" s="81"/>
      <c r="K32" s="82">
        <v>42886</v>
      </c>
      <c r="L32" s="83" t="s">
        <v>762</v>
      </c>
      <c r="M32" s="93" t="s">
        <v>32</v>
      </c>
      <c r="N32" s="64"/>
      <c r="O32" s="64"/>
      <c r="P32" s="64"/>
      <c r="Q32" s="64"/>
      <c r="R32" s="64"/>
      <c r="S32" s="64"/>
      <c r="T32" s="64"/>
      <c r="U32" s="64"/>
    </row>
    <row r="33" spans="1:21" ht="126" hidden="1" customHeight="1">
      <c r="A33" s="67">
        <v>5</v>
      </c>
      <c r="B33" s="68">
        <v>2014</v>
      </c>
      <c r="C33" s="70" t="s">
        <v>139</v>
      </c>
      <c r="D33" s="308" t="s">
        <v>1079</v>
      </c>
      <c r="E33" s="69" t="s">
        <v>737</v>
      </c>
      <c r="F33" s="71">
        <v>41794</v>
      </c>
      <c r="G33" s="62" t="s">
        <v>753</v>
      </c>
      <c r="H33" s="74" t="s">
        <v>775</v>
      </c>
      <c r="I33" s="64"/>
      <c r="J33" s="63"/>
      <c r="K33" s="72">
        <v>42886</v>
      </c>
      <c r="L33" s="73" t="s">
        <v>763</v>
      </c>
      <c r="M33" s="93" t="s">
        <v>32</v>
      </c>
      <c r="N33" s="64"/>
      <c r="O33" s="64"/>
      <c r="P33" s="64"/>
      <c r="Q33" s="64"/>
      <c r="R33" s="64"/>
      <c r="S33" s="64"/>
      <c r="T33" s="64"/>
      <c r="U33" s="64"/>
    </row>
    <row r="34" spans="1:21" ht="121.5" hidden="1" customHeight="1">
      <c r="A34" s="67">
        <v>6</v>
      </c>
      <c r="B34" s="68">
        <v>2014</v>
      </c>
      <c r="C34" s="70" t="s">
        <v>139</v>
      </c>
      <c r="D34" s="308" t="s">
        <v>1079</v>
      </c>
      <c r="E34" s="69" t="s">
        <v>738</v>
      </c>
      <c r="F34" s="71">
        <v>41794</v>
      </c>
      <c r="G34" s="62" t="s">
        <v>754</v>
      </c>
      <c r="H34" s="74" t="s">
        <v>776</v>
      </c>
      <c r="I34" s="64"/>
      <c r="J34" s="63"/>
      <c r="K34" s="72">
        <v>42886</v>
      </c>
      <c r="L34" s="73" t="s">
        <v>764</v>
      </c>
      <c r="M34" s="93" t="s">
        <v>32</v>
      </c>
      <c r="N34" s="64"/>
      <c r="O34" s="64"/>
      <c r="P34" s="64"/>
      <c r="Q34" s="64"/>
      <c r="R34" s="64"/>
      <c r="S34" s="64"/>
      <c r="T34" s="64"/>
      <c r="U34" s="64"/>
    </row>
    <row r="35" spans="1:21" ht="99.75" hidden="1" customHeight="1">
      <c r="A35" s="67">
        <v>7</v>
      </c>
      <c r="B35" s="68">
        <v>2014</v>
      </c>
      <c r="C35" s="70" t="s">
        <v>139</v>
      </c>
      <c r="D35" s="308" t="s">
        <v>1079</v>
      </c>
      <c r="E35" s="62" t="s">
        <v>739</v>
      </c>
      <c r="F35" s="71">
        <v>41794</v>
      </c>
      <c r="G35" s="62" t="s">
        <v>755</v>
      </c>
      <c r="H35" s="74" t="s">
        <v>777</v>
      </c>
      <c r="I35" s="64"/>
      <c r="J35" s="63"/>
      <c r="K35" s="72">
        <v>42886</v>
      </c>
      <c r="L35" s="73" t="s">
        <v>765</v>
      </c>
      <c r="M35" s="93" t="s">
        <v>32</v>
      </c>
      <c r="N35" s="64"/>
      <c r="O35" s="64"/>
      <c r="P35" s="64"/>
      <c r="Q35" s="64"/>
      <c r="R35" s="64"/>
      <c r="S35" s="64"/>
      <c r="T35" s="64"/>
      <c r="U35" s="64"/>
    </row>
    <row r="36" spans="1:21" ht="157.5" hidden="1" customHeight="1">
      <c r="A36" s="478">
        <v>8</v>
      </c>
      <c r="B36" s="479">
        <v>2014</v>
      </c>
      <c r="C36" s="493" t="s">
        <v>139</v>
      </c>
      <c r="D36" s="494" t="s">
        <v>1079</v>
      </c>
      <c r="E36" s="489" t="s">
        <v>148</v>
      </c>
      <c r="F36" s="495">
        <v>41794</v>
      </c>
      <c r="G36" s="489" t="s">
        <v>756</v>
      </c>
      <c r="H36" s="496" t="s">
        <v>777</v>
      </c>
      <c r="I36" s="487"/>
      <c r="J36" s="497"/>
      <c r="K36" s="488">
        <v>42886</v>
      </c>
      <c r="L36" s="498" t="s">
        <v>766</v>
      </c>
      <c r="M36" s="130" t="s">
        <v>32</v>
      </c>
      <c r="N36" s="487"/>
      <c r="O36" s="489" t="s">
        <v>780</v>
      </c>
      <c r="P36" s="487"/>
      <c r="Q36" s="487"/>
      <c r="R36" s="487"/>
      <c r="S36" s="487"/>
      <c r="T36" s="487"/>
      <c r="U36" s="487"/>
    </row>
    <row r="37" spans="1:21" ht="141.75" hidden="1" customHeight="1">
      <c r="A37" s="281">
        <v>9</v>
      </c>
      <c r="B37" s="259">
        <v>2015</v>
      </c>
      <c r="C37" s="334" t="s">
        <v>139</v>
      </c>
      <c r="D37" s="335" t="s">
        <v>1079</v>
      </c>
      <c r="E37" s="262" t="s">
        <v>740</v>
      </c>
      <c r="F37" s="263">
        <v>42317</v>
      </c>
      <c r="G37" s="262" t="s">
        <v>757</v>
      </c>
      <c r="H37" s="336" t="s">
        <v>778</v>
      </c>
      <c r="I37" s="265"/>
      <c r="J37" s="264"/>
      <c r="K37" s="266">
        <v>42886</v>
      </c>
      <c r="L37" s="291" t="s">
        <v>767</v>
      </c>
      <c r="M37" s="282" t="s">
        <v>32</v>
      </c>
      <c r="N37" s="265"/>
      <c r="O37" s="265"/>
      <c r="P37" s="265"/>
      <c r="Q37" s="265"/>
      <c r="R37" s="265"/>
      <c r="S37" s="265"/>
      <c r="T37" s="265"/>
      <c r="U37" s="265"/>
    </row>
    <row r="38" spans="1:21" ht="127.5" hidden="1" customHeight="1">
      <c r="A38" s="281">
        <v>10</v>
      </c>
      <c r="B38" s="259">
        <v>2015</v>
      </c>
      <c r="C38" s="334" t="s">
        <v>139</v>
      </c>
      <c r="D38" s="335" t="s">
        <v>1079</v>
      </c>
      <c r="E38" s="262" t="s">
        <v>741</v>
      </c>
      <c r="F38" s="263">
        <v>42317</v>
      </c>
      <c r="G38" s="262" t="s">
        <v>757</v>
      </c>
      <c r="H38" s="336" t="s">
        <v>777</v>
      </c>
      <c r="I38" s="265"/>
      <c r="J38" s="264"/>
      <c r="K38" s="266">
        <v>42886</v>
      </c>
      <c r="L38" s="291" t="s">
        <v>767</v>
      </c>
      <c r="M38" s="282" t="s">
        <v>32</v>
      </c>
      <c r="N38" s="265"/>
      <c r="O38" s="265"/>
      <c r="P38" s="265"/>
      <c r="Q38" s="265"/>
      <c r="R38" s="265"/>
      <c r="S38" s="265"/>
      <c r="T38" s="265"/>
      <c r="U38" s="265"/>
    </row>
    <row r="39" spans="1:21" ht="138.75" hidden="1" customHeight="1">
      <c r="A39" s="281">
        <v>11</v>
      </c>
      <c r="B39" s="259">
        <v>2015</v>
      </c>
      <c r="C39" s="334" t="s">
        <v>139</v>
      </c>
      <c r="D39" s="335" t="s">
        <v>1079</v>
      </c>
      <c r="E39" s="262" t="s">
        <v>742</v>
      </c>
      <c r="F39" s="263">
        <v>42317</v>
      </c>
      <c r="G39" s="262" t="s">
        <v>757</v>
      </c>
      <c r="H39" s="336" t="s">
        <v>141</v>
      </c>
      <c r="I39" s="265"/>
      <c r="J39" s="264"/>
      <c r="K39" s="266">
        <v>42886</v>
      </c>
      <c r="L39" s="291" t="s">
        <v>768</v>
      </c>
      <c r="M39" s="282" t="s">
        <v>32</v>
      </c>
      <c r="N39" s="265"/>
      <c r="O39" s="1226" t="s">
        <v>780</v>
      </c>
      <c r="P39" s="265"/>
      <c r="Q39" s="265"/>
      <c r="R39" s="265"/>
      <c r="S39" s="265"/>
      <c r="T39" s="265"/>
      <c r="U39" s="265"/>
    </row>
    <row r="40" spans="1:21" ht="120.75" hidden="1" customHeight="1">
      <c r="A40" s="281">
        <v>12</v>
      </c>
      <c r="B40" s="259">
        <v>2015</v>
      </c>
      <c r="C40" s="334" t="s">
        <v>139</v>
      </c>
      <c r="D40" s="335" t="s">
        <v>1079</v>
      </c>
      <c r="E40" s="262" t="s">
        <v>743</v>
      </c>
      <c r="F40" s="263">
        <v>42317</v>
      </c>
      <c r="G40" s="262" t="s">
        <v>757</v>
      </c>
      <c r="H40" s="336" t="s">
        <v>141</v>
      </c>
      <c r="I40" s="265"/>
      <c r="J40" s="264"/>
      <c r="K40" s="266">
        <v>42886</v>
      </c>
      <c r="L40" s="337" t="s">
        <v>769</v>
      </c>
      <c r="M40" s="282" t="s">
        <v>32</v>
      </c>
      <c r="N40" s="265"/>
      <c r="O40" s="1227"/>
      <c r="P40" s="265"/>
      <c r="Q40" s="265"/>
      <c r="R40" s="265"/>
      <c r="S40" s="265"/>
      <c r="T40" s="265"/>
      <c r="U40" s="265"/>
    </row>
    <row r="41" spans="1:21" ht="107.25" hidden="1" customHeight="1">
      <c r="A41" s="281">
        <v>13</v>
      </c>
      <c r="B41" s="259">
        <v>2015</v>
      </c>
      <c r="C41" s="334" t="s">
        <v>139</v>
      </c>
      <c r="D41" s="335" t="s">
        <v>1079</v>
      </c>
      <c r="E41" s="262" t="s">
        <v>744</v>
      </c>
      <c r="F41" s="263">
        <v>42317</v>
      </c>
      <c r="G41" s="262" t="s">
        <v>757</v>
      </c>
      <c r="H41" s="336" t="s">
        <v>141</v>
      </c>
      <c r="I41" s="265"/>
      <c r="J41" s="264"/>
      <c r="K41" s="266">
        <v>42886</v>
      </c>
      <c r="L41" s="338" t="s">
        <v>770</v>
      </c>
      <c r="M41" s="282" t="s">
        <v>32</v>
      </c>
      <c r="N41" s="265"/>
      <c r="O41" s="1227"/>
      <c r="P41" s="265"/>
      <c r="Q41" s="265"/>
      <c r="R41" s="265"/>
      <c r="S41" s="265"/>
      <c r="T41" s="265"/>
      <c r="U41" s="265"/>
    </row>
    <row r="42" spans="1:21" ht="125.25" hidden="1" customHeight="1">
      <c r="A42" s="281">
        <v>14</v>
      </c>
      <c r="B42" s="259">
        <v>2015</v>
      </c>
      <c r="C42" s="334" t="s">
        <v>139</v>
      </c>
      <c r="D42" s="335" t="s">
        <v>1079</v>
      </c>
      <c r="E42" s="262" t="s">
        <v>745</v>
      </c>
      <c r="F42" s="263">
        <v>42317</v>
      </c>
      <c r="G42" s="262" t="s">
        <v>757</v>
      </c>
      <c r="H42" s="336" t="s">
        <v>777</v>
      </c>
      <c r="I42" s="265"/>
      <c r="J42" s="264"/>
      <c r="K42" s="266">
        <v>42886</v>
      </c>
      <c r="L42" s="338" t="s">
        <v>770</v>
      </c>
      <c r="M42" s="282" t="s">
        <v>32</v>
      </c>
      <c r="N42" s="265"/>
      <c r="O42" s="265"/>
      <c r="P42" s="265"/>
      <c r="Q42" s="265"/>
      <c r="R42" s="265"/>
      <c r="S42" s="265"/>
      <c r="T42" s="265"/>
      <c r="U42" s="265"/>
    </row>
    <row r="43" spans="1:21" ht="333" hidden="1" customHeight="1">
      <c r="A43" s="281">
        <v>15</v>
      </c>
      <c r="B43" s="339">
        <v>2015</v>
      </c>
      <c r="C43" s="335" t="s">
        <v>139</v>
      </c>
      <c r="D43" s="335" t="s">
        <v>1079</v>
      </c>
      <c r="E43" s="285" t="s">
        <v>746</v>
      </c>
      <c r="F43" s="263">
        <v>42317</v>
      </c>
      <c r="G43" s="262" t="s">
        <v>757</v>
      </c>
      <c r="H43" s="336" t="s">
        <v>777</v>
      </c>
      <c r="I43" s="265"/>
      <c r="J43" s="264"/>
      <c r="K43" s="266">
        <v>42886</v>
      </c>
      <c r="L43" s="338" t="s">
        <v>770</v>
      </c>
      <c r="M43" s="282" t="s">
        <v>32</v>
      </c>
      <c r="N43" s="265"/>
      <c r="O43" s="265"/>
      <c r="P43" s="265"/>
      <c r="Q43" s="265"/>
      <c r="R43" s="265"/>
      <c r="S43" s="265"/>
      <c r="T43" s="265"/>
      <c r="U43" s="265"/>
    </row>
    <row r="44" spans="1:21" ht="216.75" hidden="1" customHeight="1">
      <c r="A44" s="259">
        <v>16</v>
      </c>
      <c r="B44" s="259">
        <v>2015</v>
      </c>
      <c r="C44" s="334" t="s">
        <v>139</v>
      </c>
      <c r="D44" s="334" t="s">
        <v>1080</v>
      </c>
      <c r="E44" s="262" t="s">
        <v>747</v>
      </c>
      <c r="F44" s="286">
        <v>42317</v>
      </c>
      <c r="G44" s="285" t="s">
        <v>757</v>
      </c>
      <c r="H44" s="340" t="s">
        <v>777</v>
      </c>
      <c r="I44" s="288"/>
      <c r="J44" s="287"/>
      <c r="K44" s="341">
        <v>42886</v>
      </c>
      <c r="L44" s="342" t="s">
        <v>771</v>
      </c>
      <c r="M44" s="282" t="s">
        <v>32</v>
      </c>
      <c r="N44" s="265"/>
      <c r="O44" s="265"/>
      <c r="P44" s="265"/>
      <c r="Q44" s="265"/>
      <c r="R44" s="265"/>
      <c r="S44" s="265"/>
      <c r="T44" s="265"/>
      <c r="U44" s="265"/>
    </row>
    <row r="45" spans="1:21" ht="99" hidden="1" customHeight="1">
      <c r="A45" s="1229">
        <v>17</v>
      </c>
      <c r="B45" s="1229">
        <v>2017</v>
      </c>
      <c r="C45" s="1230" t="s">
        <v>139</v>
      </c>
      <c r="D45" s="1231" t="s">
        <v>1080</v>
      </c>
      <c r="E45" s="1228" t="s">
        <v>781</v>
      </c>
      <c r="F45" s="1232">
        <v>42908</v>
      </c>
      <c r="G45" s="1235" t="s">
        <v>785</v>
      </c>
      <c r="H45" s="1236" t="s">
        <v>141</v>
      </c>
      <c r="I45" s="1220"/>
      <c r="J45" s="1221"/>
      <c r="K45" s="1228"/>
      <c r="L45" s="1243"/>
      <c r="M45" s="1244" t="s">
        <v>32</v>
      </c>
      <c r="N45" s="64"/>
      <c r="O45" s="64"/>
      <c r="P45" s="64"/>
      <c r="Q45" s="64"/>
      <c r="R45" s="64"/>
      <c r="S45" s="64"/>
      <c r="T45" s="64"/>
      <c r="U45" s="64"/>
    </row>
    <row r="46" spans="1:21" ht="132.75" hidden="1" customHeight="1">
      <c r="A46" s="1229"/>
      <c r="B46" s="1229"/>
      <c r="C46" s="1230"/>
      <c r="D46" s="1231"/>
      <c r="E46" s="1228"/>
      <c r="F46" s="1232"/>
      <c r="G46" s="1235"/>
      <c r="H46" s="1236"/>
      <c r="I46" s="1220"/>
      <c r="J46" s="1221"/>
      <c r="K46" s="1228"/>
      <c r="L46" s="1243"/>
      <c r="M46" s="1245"/>
    </row>
    <row r="47" spans="1:21" s="244" customFormat="1" ht="211.5" hidden="1" customHeight="1">
      <c r="A47" s="245"/>
      <c r="B47" s="245">
        <v>2017</v>
      </c>
      <c r="C47" s="246" t="s">
        <v>139</v>
      </c>
      <c r="D47" s="328" t="s">
        <v>1080</v>
      </c>
      <c r="E47" s="248" t="s">
        <v>781</v>
      </c>
      <c r="F47" s="329">
        <v>42908</v>
      </c>
      <c r="G47" s="318" t="s">
        <v>786</v>
      </c>
      <c r="H47" s="319" t="s">
        <v>141</v>
      </c>
      <c r="I47" s="330"/>
      <c r="J47" s="331"/>
      <c r="K47" s="332"/>
      <c r="L47" s="333"/>
      <c r="M47" s="314" t="s">
        <v>32</v>
      </c>
      <c r="N47" s="64"/>
      <c r="O47" s="64"/>
      <c r="P47" s="64"/>
      <c r="Q47" s="64"/>
      <c r="R47" s="64"/>
      <c r="S47" s="64"/>
      <c r="T47" s="64"/>
      <c r="U47" s="64"/>
    </row>
    <row r="48" spans="1:21" ht="48.75" hidden="1" customHeight="1">
      <c r="A48" s="1229">
        <v>18</v>
      </c>
      <c r="B48" s="1237">
        <v>2017</v>
      </c>
      <c r="C48" s="1239" t="s">
        <v>139</v>
      </c>
      <c r="D48" s="1238" t="s">
        <v>1080</v>
      </c>
      <c r="E48" s="1238" t="s">
        <v>782</v>
      </c>
      <c r="F48" s="1246">
        <v>42908</v>
      </c>
      <c r="G48" s="1235" t="s">
        <v>787</v>
      </c>
      <c r="H48" s="1236" t="s">
        <v>141</v>
      </c>
      <c r="I48" s="1237"/>
      <c r="J48" s="1242"/>
      <c r="K48" s="1238"/>
      <c r="L48" s="1242"/>
      <c r="M48" s="1224" t="s">
        <v>32</v>
      </c>
      <c r="N48" s="64"/>
      <c r="O48" s="309"/>
      <c r="P48" s="64"/>
      <c r="Q48" s="64"/>
      <c r="R48" s="64"/>
      <c r="S48" s="64"/>
      <c r="T48" s="64"/>
      <c r="U48" s="64"/>
    </row>
    <row r="49" spans="1:21" ht="141.75" hidden="1" customHeight="1">
      <c r="A49" s="1229"/>
      <c r="B49" s="1237"/>
      <c r="C49" s="1239"/>
      <c r="D49" s="1238"/>
      <c r="E49" s="1238"/>
      <c r="F49" s="1246"/>
      <c r="G49" s="1235"/>
      <c r="H49" s="1236"/>
      <c r="I49" s="1237"/>
      <c r="J49" s="1242"/>
      <c r="K49" s="1238"/>
      <c r="L49" s="1242"/>
      <c r="M49" s="1224"/>
      <c r="O49" s="383"/>
    </row>
    <row r="50" spans="1:21" s="244" customFormat="1" ht="162.75" hidden="1" customHeight="1">
      <c r="A50" s="245"/>
      <c r="B50" s="84">
        <v>2017</v>
      </c>
      <c r="C50" s="315" t="s">
        <v>139</v>
      </c>
      <c r="D50" s="316" t="s">
        <v>1080</v>
      </c>
      <c r="E50" s="316" t="s">
        <v>782</v>
      </c>
      <c r="F50" s="317"/>
      <c r="G50" s="318" t="s">
        <v>788</v>
      </c>
      <c r="H50" s="319" t="s">
        <v>141</v>
      </c>
      <c r="I50" s="321"/>
      <c r="J50" s="322"/>
      <c r="K50" s="323"/>
      <c r="L50" s="320"/>
      <c r="M50" s="314" t="s">
        <v>32</v>
      </c>
      <c r="N50" s="64"/>
      <c r="O50" s="309"/>
      <c r="P50" s="64"/>
      <c r="Q50" s="64"/>
      <c r="R50" s="64"/>
      <c r="S50" s="64"/>
      <c r="T50" s="64"/>
      <c r="U50" s="64"/>
    </row>
    <row r="51" spans="1:21" ht="87" hidden="1" customHeight="1">
      <c r="A51" s="1237">
        <v>19</v>
      </c>
      <c r="B51" s="1237">
        <v>2017</v>
      </c>
      <c r="C51" s="1239" t="s">
        <v>139</v>
      </c>
      <c r="D51" s="1238" t="s">
        <v>1080</v>
      </c>
      <c r="E51" s="1238" t="s">
        <v>783</v>
      </c>
      <c r="F51" s="1240">
        <v>42908</v>
      </c>
      <c r="G51" s="1235" t="s">
        <v>789</v>
      </c>
      <c r="H51" s="1236" t="s">
        <v>793</v>
      </c>
      <c r="I51" s="1237"/>
      <c r="J51" s="1242"/>
      <c r="K51" s="1238"/>
      <c r="L51" s="1242"/>
      <c r="M51" s="1224" t="s">
        <v>32</v>
      </c>
      <c r="N51" s="64"/>
      <c r="O51" s="309"/>
      <c r="P51" s="64"/>
      <c r="Q51" s="64"/>
      <c r="R51" s="64"/>
      <c r="S51" s="64"/>
      <c r="T51" s="64"/>
      <c r="U51" s="64"/>
    </row>
    <row r="52" spans="1:21" ht="115.5" hidden="1" customHeight="1">
      <c r="A52" s="1237"/>
      <c r="B52" s="1237"/>
      <c r="C52" s="1239"/>
      <c r="D52" s="1238"/>
      <c r="E52" s="1238"/>
      <c r="F52" s="1241"/>
      <c r="G52" s="1235"/>
      <c r="H52" s="1236"/>
      <c r="I52" s="1237"/>
      <c r="J52" s="1242"/>
      <c r="K52" s="1238"/>
      <c r="L52" s="1242"/>
      <c r="M52" s="1224"/>
      <c r="O52" s="383"/>
    </row>
    <row r="53" spans="1:21" s="244" customFormat="1" ht="171" hidden="1" customHeight="1">
      <c r="A53" s="84"/>
      <c r="B53" s="84">
        <v>2017</v>
      </c>
      <c r="C53" s="315" t="s">
        <v>139</v>
      </c>
      <c r="D53" s="316" t="s">
        <v>1080</v>
      </c>
      <c r="E53" s="316" t="s">
        <v>783</v>
      </c>
      <c r="F53" s="317">
        <v>42908</v>
      </c>
      <c r="G53" s="318" t="s">
        <v>790</v>
      </c>
      <c r="H53" s="319" t="s">
        <v>141</v>
      </c>
      <c r="I53" s="321"/>
      <c r="J53" s="322"/>
      <c r="K53" s="323"/>
      <c r="L53" s="320"/>
      <c r="M53" s="314" t="s">
        <v>32</v>
      </c>
      <c r="N53" s="64"/>
      <c r="O53" s="309"/>
      <c r="P53" s="64"/>
      <c r="Q53" s="64"/>
      <c r="R53" s="64"/>
      <c r="S53" s="64"/>
      <c r="T53" s="64"/>
      <c r="U53" s="64"/>
    </row>
    <row r="54" spans="1:21" ht="48" hidden="1" customHeight="1">
      <c r="A54" s="1237">
        <v>20</v>
      </c>
      <c r="B54" s="1237">
        <v>2017</v>
      </c>
      <c r="C54" s="1239" t="s">
        <v>139</v>
      </c>
      <c r="D54" s="1238" t="s">
        <v>1080</v>
      </c>
      <c r="E54" s="1238" t="s">
        <v>784</v>
      </c>
      <c r="F54" s="1240">
        <v>42908</v>
      </c>
      <c r="G54" s="1235" t="s">
        <v>791</v>
      </c>
      <c r="H54" s="1236" t="s">
        <v>794</v>
      </c>
      <c r="I54" s="1242"/>
      <c r="J54" s="1237"/>
      <c r="K54" s="1242"/>
      <c r="L54" s="1238"/>
      <c r="M54" s="1224" t="s">
        <v>32</v>
      </c>
      <c r="N54" s="64"/>
      <c r="O54" s="309"/>
      <c r="P54" s="64"/>
      <c r="Q54" s="64"/>
      <c r="R54" s="64"/>
      <c r="S54" s="64"/>
      <c r="T54" s="64"/>
      <c r="U54" s="64"/>
    </row>
    <row r="55" spans="1:21" ht="87.75" hidden="1" customHeight="1">
      <c r="A55" s="1237"/>
      <c r="B55" s="1237"/>
      <c r="C55" s="1239"/>
      <c r="D55" s="1238"/>
      <c r="E55" s="1238"/>
      <c r="F55" s="1241"/>
      <c r="G55" s="1235"/>
      <c r="H55" s="1236"/>
      <c r="I55" s="1242"/>
      <c r="J55" s="1237"/>
      <c r="K55" s="1242"/>
      <c r="L55" s="1238"/>
      <c r="M55" s="1224"/>
      <c r="O55" s="383"/>
    </row>
    <row r="56" spans="1:21" ht="124.5" hidden="1" customHeight="1" thickBot="1">
      <c r="A56" s="324"/>
      <c r="B56" s="84">
        <v>2017</v>
      </c>
      <c r="C56" s="309" t="s">
        <v>139</v>
      </c>
      <c r="D56" s="310" t="s">
        <v>1080</v>
      </c>
      <c r="E56" s="325" t="s">
        <v>784</v>
      </c>
      <c r="F56" s="326">
        <v>42908</v>
      </c>
      <c r="G56" s="311" t="s">
        <v>792</v>
      </c>
      <c r="H56" s="312" t="s">
        <v>141</v>
      </c>
      <c r="I56" s="267"/>
      <c r="J56" s="327"/>
      <c r="K56" s="267"/>
      <c r="L56" s="268"/>
      <c r="M56" s="313" t="s">
        <v>32</v>
      </c>
      <c r="N56" s="64"/>
      <c r="O56" s="64"/>
      <c r="P56" s="64"/>
      <c r="Q56" s="64"/>
      <c r="R56" s="64"/>
      <c r="S56" s="64"/>
      <c r="T56" s="64"/>
      <c r="U56" s="64"/>
    </row>
    <row r="57" spans="1:21" ht="15.75" customHeight="1">
      <c r="B57" s="5"/>
      <c r="C57" s="6"/>
      <c r="D57" s="7"/>
      <c r="E57" s="8"/>
      <c r="H57" s="9"/>
      <c r="I57" s="10"/>
      <c r="K57" s="10"/>
      <c r="L57" s="8"/>
      <c r="M57" s="7"/>
    </row>
    <row r="58" spans="1:21" ht="15.75" customHeight="1">
      <c r="B58" s="5"/>
      <c r="C58" s="6"/>
      <c r="D58" s="7"/>
      <c r="E58" s="8"/>
      <c r="H58" s="9"/>
      <c r="I58" s="10"/>
      <c r="K58" s="10"/>
      <c r="L58" s="8"/>
      <c r="M58" s="7"/>
    </row>
    <row r="59" spans="1:21" ht="15.75" customHeight="1">
      <c r="B59" s="5"/>
      <c r="C59" s="6"/>
      <c r="D59" s="7"/>
      <c r="E59" s="8"/>
      <c r="H59" s="9"/>
      <c r="I59" s="10"/>
      <c r="K59" s="10"/>
      <c r="L59" s="8"/>
      <c r="M59" s="7"/>
    </row>
    <row r="60" spans="1:21" ht="15.75" customHeight="1">
      <c r="B60" s="5"/>
      <c r="C60" s="6"/>
      <c r="D60" s="7"/>
      <c r="E60" s="8"/>
      <c r="H60" s="9"/>
      <c r="I60" s="10"/>
      <c r="K60" s="10"/>
      <c r="L60" s="8"/>
      <c r="M60" s="7"/>
    </row>
    <row r="61" spans="1:21" ht="15.75" customHeight="1">
      <c r="B61" s="5"/>
      <c r="C61" s="6"/>
      <c r="D61" s="7"/>
      <c r="E61" s="8"/>
      <c r="H61" s="9"/>
      <c r="I61" s="10"/>
      <c r="K61" s="10"/>
      <c r="L61" s="8"/>
      <c r="M61" s="7"/>
    </row>
    <row r="62" spans="1:21" ht="15.75" customHeight="1">
      <c r="B62" s="5"/>
      <c r="C62" s="6"/>
      <c r="D62" s="7"/>
      <c r="E62" s="8"/>
      <c r="H62" s="9"/>
      <c r="I62" s="10"/>
      <c r="K62" s="10"/>
      <c r="L62" s="8"/>
      <c r="M62" s="7"/>
    </row>
    <row r="63" spans="1:21" ht="15.75" customHeight="1">
      <c r="A63" s="240"/>
      <c r="B63" s="504" t="s">
        <v>1170</v>
      </c>
      <c r="C63" s="505"/>
      <c r="D63" s="7"/>
      <c r="E63" s="8"/>
      <c r="H63" s="9"/>
      <c r="I63" s="10"/>
      <c r="K63" s="10"/>
      <c r="L63" s="8"/>
      <c r="M63" s="7"/>
    </row>
    <row r="64" spans="1:21" ht="15.75" customHeight="1">
      <c r="A64" s="506"/>
      <c r="B64" s="950" t="s">
        <v>1171</v>
      </c>
      <c r="C64" s="951"/>
      <c r="D64" s="7"/>
      <c r="E64" s="8"/>
      <c r="H64" s="9"/>
      <c r="I64" s="10"/>
      <c r="K64" s="10"/>
      <c r="L64" s="8"/>
      <c r="M64" s="7"/>
    </row>
    <row r="65" spans="2:13" ht="15.75" customHeight="1">
      <c r="B65" s="5"/>
      <c r="C65" s="6"/>
      <c r="D65" s="7"/>
      <c r="E65" s="8"/>
      <c r="H65" s="9"/>
      <c r="I65" s="10"/>
      <c r="K65" s="10"/>
      <c r="L65" s="8"/>
      <c r="M65" s="7"/>
    </row>
    <row r="66" spans="2:13" ht="15.75" customHeight="1">
      <c r="B66" s="5"/>
      <c r="C66" s="6"/>
      <c r="D66" s="7"/>
      <c r="E66" s="8"/>
      <c r="H66" s="9"/>
      <c r="I66" s="10"/>
      <c r="K66" s="10"/>
      <c r="L66" s="8"/>
      <c r="M66" s="7"/>
    </row>
    <row r="67" spans="2:13" ht="15.75" customHeight="1">
      <c r="B67" s="5"/>
      <c r="C67" s="6"/>
      <c r="D67" s="7"/>
      <c r="E67" s="8"/>
      <c r="H67" s="9"/>
      <c r="I67" s="10"/>
      <c r="K67" s="10"/>
      <c r="L67" s="8"/>
      <c r="M67" s="7"/>
    </row>
    <row r="68" spans="2:13" ht="15.75" customHeight="1">
      <c r="B68" s="5"/>
      <c r="C68" s="6"/>
      <c r="D68" s="7"/>
      <c r="E68" s="8"/>
      <c r="H68" s="9"/>
      <c r="I68" s="10"/>
      <c r="K68" s="10"/>
      <c r="L68" s="8"/>
      <c r="M68" s="7"/>
    </row>
    <row r="69" spans="2:13" ht="15.75" customHeight="1">
      <c r="B69" s="5"/>
      <c r="C69" s="6"/>
      <c r="D69" s="7"/>
      <c r="E69" s="8"/>
      <c r="H69" s="9"/>
      <c r="I69" s="10"/>
      <c r="K69" s="10"/>
      <c r="L69" s="8"/>
      <c r="M69" s="7"/>
    </row>
    <row r="70" spans="2:13" ht="15.75" customHeight="1">
      <c r="B70" s="5"/>
      <c r="C70" s="6"/>
      <c r="D70" s="7"/>
      <c r="E70" s="8"/>
      <c r="H70" s="9"/>
      <c r="I70" s="10"/>
      <c r="K70" s="10"/>
      <c r="L70" s="8"/>
      <c r="M70" s="7"/>
    </row>
    <row r="71" spans="2:13" ht="15.75" customHeight="1">
      <c r="B71" s="5"/>
      <c r="C71" s="6"/>
      <c r="D71" s="7"/>
      <c r="E71" s="8"/>
      <c r="H71" s="9"/>
      <c r="I71" s="10"/>
      <c r="K71" s="10"/>
      <c r="L71" s="8"/>
      <c r="M71" s="7"/>
    </row>
    <row r="72" spans="2:13" ht="15.75" customHeight="1">
      <c r="B72" s="5"/>
      <c r="C72" s="6"/>
      <c r="D72" s="7"/>
      <c r="E72" s="8"/>
      <c r="H72" s="9"/>
      <c r="I72" s="10"/>
      <c r="K72" s="10"/>
      <c r="L72" s="8"/>
      <c r="M72" s="7"/>
    </row>
    <row r="73" spans="2:13" ht="15.75" customHeight="1">
      <c r="B73" s="5"/>
      <c r="C73" s="6"/>
      <c r="D73" s="7"/>
      <c r="E73" s="8"/>
      <c r="H73" s="9"/>
      <c r="I73" s="10"/>
      <c r="K73" s="10"/>
      <c r="L73" s="8"/>
      <c r="M73" s="7"/>
    </row>
    <row r="74" spans="2:13" ht="15.75" customHeight="1">
      <c r="B74" s="5"/>
      <c r="C74" s="6"/>
      <c r="D74" s="7"/>
      <c r="E74" s="8"/>
      <c r="H74" s="9"/>
      <c r="I74" s="10"/>
      <c r="K74" s="10"/>
      <c r="L74" s="8"/>
      <c r="M74" s="7"/>
    </row>
    <row r="75" spans="2:13" ht="15.75" customHeight="1">
      <c r="B75" s="5"/>
      <c r="C75" s="6"/>
      <c r="D75" s="7"/>
      <c r="E75" s="8"/>
      <c r="H75" s="9"/>
      <c r="I75" s="10"/>
      <c r="K75" s="10"/>
      <c r="L75" s="8"/>
      <c r="M75" s="7"/>
    </row>
    <row r="76" spans="2:13" ht="15.75" customHeight="1">
      <c r="B76" s="5"/>
      <c r="C76" s="6"/>
      <c r="D76" s="7"/>
      <c r="E76" s="8"/>
      <c r="H76" s="9"/>
      <c r="I76" s="10"/>
      <c r="K76" s="10"/>
      <c r="L76" s="8"/>
      <c r="M76" s="7"/>
    </row>
    <row r="77" spans="2:13" ht="15.75" customHeight="1">
      <c r="B77" s="5"/>
      <c r="C77" s="6"/>
      <c r="D77" s="7"/>
      <c r="E77" s="8"/>
      <c r="H77" s="9"/>
      <c r="I77" s="10"/>
      <c r="K77" s="10"/>
      <c r="L77" s="8"/>
      <c r="M77" s="7"/>
    </row>
    <row r="78" spans="2:13" ht="15.75" customHeight="1">
      <c r="B78" s="5"/>
      <c r="C78" s="6"/>
      <c r="D78" s="7"/>
      <c r="E78" s="8"/>
      <c r="H78" s="9"/>
      <c r="I78" s="10"/>
      <c r="K78" s="10"/>
      <c r="L78" s="8"/>
      <c r="M78" s="7"/>
    </row>
    <row r="79" spans="2:13" ht="15.75" customHeight="1">
      <c r="B79" s="5"/>
      <c r="C79" s="6"/>
      <c r="D79" s="7"/>
      <c r="E79" s="8"/>
      <c r="H79" s="9"/>
      <c r="I79" s="10"/>
      <c r="K79" s="10"/>
      <c r="L79" s="8"/>
      <c r="M79" s="7"/>
    </row>
    <row r="80" spans="2:13" ht="15.75" customHeight="1">
      <c r="B80" s="5"/>
      <c r="C80" s="6"/>
      <c r="D80" s="7"/>
      <c r="E80" s="8"/>
      <c r="H80" s="9"/>
      <c r="I80" s="10"/>
      <c r="K80" s="10"/>
      <c r="L80" s="8"/>
      <c r="M80" s="7"/>
    </row>
    <row r="81" spans="2:13" ht="15.75" customHeight="1">
      <c r="B81" s="5"/>
      <c r="C81" s="6"/>
      <c r="D81" s="7"/>
      <c r="E81" s="8"/>
      <c r="H81" s="9"/>
      <c r="I81" s="10"/>
      <c r="K81" s="10"/>
      <c r="L81" s="8"/>
      <c r="M81" s="7"/>
    </row>
    <row r="82" spans="2:13" ht="15.75" customHeight="1">
      <c r="B82" s="5"/>
      <c r="C82" s="6"/>
      <c r="D82" s="7"/>
      <c r="E82" s="8"/>
      <c r="H82" s="9"/>
      <c r="I82" s="10"/>
      <c r="K82" s="10"/>
      <c r="L82" s="8"/>
      <c r="M82" s="7"/>
    </row>
    <row r="83" spans="2:13" ht="15.75" customHeight="1">
      <c r="B83" s="5"/>
      <c r="C83" s="6"/>
      <c r="D83" s="7"/>
      <c r="E83" s="8"/>
      <c r="H83" s="9"/>
      <c r="I83" s="10"/>
      <c r="K83" s="10"/>
      <c r="L83" s="8"/>
      <c r="M83" s="7"/>
    </row>
    <row r="84" spans="2:13" ht="15.75" customHeight="1">
      <c r="B84" s="5"/>
      <c r="C84" s="6"/>
      <c r="D84" s="7"/>
      <c r="E84" s="8"/>
      <c r="H84" s="9"/>
      <c r="I84" s="10"/>
      <c r="K84" s="10"/>
      <c r="L84" s="8"/>
      <c r="M84" s="7"/>
    </row>
    <row r="85" spans="2:13" ht="15.75" customHeight="1">
      <c r="B85" s="5"/>
      <c r="C85" s="6"/>
      <c r="D85" s="7"/>
      <c r="E85" s="8"/>
      <c r="H85" s="9"/>
      <c r="I85" s="10"/>
      <c r="K85" s="10"/>
      <c r="L85" s="8"/>
      <c r="M85" s="7"/>
    </row>
    <row r="86" spans="2:13" ht="15.75" customHeight="1">
      <c r="B86" s="5"/>
      <c r="C86" s="6"/>
      <c r="D86" s="7"/>
      <c r="E86" s="8"/>
      <c r="H86" s="9"/>
      <c r="I86" s="10"/>
      <c r="K86" s="10"/>
      <c r="L86" s="8"/>
      <c r="M86" s="7"/>
    </row>
    <row r="87" spans="2:13" ht="15.75" customHeight="1">
      <c r="B87" s="5"/>
      <c r="C87" s="6"/>
      <c r="D87" s="7"/>
      <c r="E87" s="8"/>
      <c r="H87" s="9"/>
      <c r="I87" s="10"/>
      <c r="K87" s="10"/>
      <c r="L87" s="8"/>
      <c r="M87" s="7"/>
    </row>
    <row r="88" spans="2:13" ht="15.75" customHeight="1">
      <c r="B88" s="5"/>
      <c r="C88" s="6"/>
      <c r="D88" s="7"/>
      <c r="E88" s="8"/>
      <c r="H88" s="9"/>
      <c r="I88" s="10"/>
      <c r="K88" s="10"/>
      <c r="L88" s="8"/>
      <c r="M88" s="7"/>
    </row>
    <row r="89" spans="2:13" ht="15.75" customHeight="1">
      <c r="B89" s="5"/>
      <c r="C89" s="6"/>
      <c r="D89" s="7"/>
      <c r="E89" s="8"/>
      <c r="H89" s="9"/>
      <c r="I89" s="10"/>
      <c r="K89" s="10"/>
      <c r="L89" s="8"/>
      <c r="M89" s="7"/>
    </row>
    <row r="90" spans="2:13" ht="15.75" customHeight="1">
      <c r="B90" s="5"/>
      <c r="C90" s="6"/>
      <c r="D90" s="7"/>
      <c r="E90" s="8"/>
      <c r="H90" s="9"/>
      <c r="I90" s="10"/>
      <c r="K90" s="10"/>
      <c r="L90" s="8"/>
      <c r="M90" s="7"/>
    </row>
    <row r="91" spans="2:13" ht="15.75" customHeight="1">
      <c r="B91" s="5"/>
      <c r="C91" s="6"/>
      <c r="D91" s="7"/>
      <c r="E91" s="8"/>
      <c r="H91" s="9"/>
      <c r="I91" s="10"/>
      <c r="K91" s="10"/>
      <c r="L91" s="8"/>
      <c r="M91" s="7"/>
    </row>
    <row r="92" spans="2:13" ht="15.75" customHeight="1">
      <c r="B92" s="5"/>
      <c r="C92" s="6"/>
      <c r="D92" s="7"/>
      <c r="E92" s="8"/>
      <c r="H92" s="9"/>
      <c r="I92" s="10"/>
      <c r="K92" s="10"/>
      <c r="L92" s="8"/>
      <c r="M92" s="7"/>
    </row>
    <row r="93" spans="2:13" ht="15.75" customHeight="1">
      <c r="B93" s="5"/>
      <c r="C93" s="6"/>
      <c r="D93" s="7"/>
      <c r="E93" s="8"/>
      <c r="H93" s="9"/>
      <c r="I93" s="10"/>
      <c r="K93" s="10"/>
      <c r="L93" s="8"/>
      <c r="M93" s="7"/>
    </row>
    <row r="94" spans="2:13" ht="15.75" customHeight="1">
      <c r="B94" s="5"/>
      <c r="C94" s="6"/>
      <c r="D94" s="7"/>
      <c r="E94" s="8"/>
      <c r="H94" s="9"/>
      <c r="I94" s="10"/>
      <c r="K94" s="10"/>
      <c r="L94" s="8"/>
      <c r="M94" s="7"/>
    </row>
    <row r="95" spans="2:13" ht="15.75" customHeight="1">
      <c r="B95" s="5"/>
      <c r="C95" s="6"/>
      <c r="D95" s="7"/>
      <c r="E95" s="8"/>
      <c r="H95" s="9"/>
      <c r="I95" s="10"/>
      <c r="K95" s="10"/>
      <c r="L95" s="8"/>
      <c r="M95" s="7"/>
    </row>
    <row r="96" spans="2:13" ht="15.75" customHeight="1">
      <c r="B96" s="5"/>
      <c r="C96" s="6"/>
      <c r="D96" s="7"/>
      <c r="E96" s="8"/>
      <c r="H96" s="9"/>
      <c r="I96" s="10"/>
      <c r="K96" s="10"/>
      <c r="L96" s="8"/>
      <c r="M96" s="7"/>
    </row>
    <row r="97" spans="2:13" ht="15.75" customHeight="1">
      <c r="B97" s="5"/>
      <c r="C97" s="6"/>
      <c r="D97" s="7"/>
      <c r="E97" s="8"/>
      <c r="H97" s="9"/>
      <c r="I97" s="10"/>
      <c r="K97" s="10"/>
      <c r="L97" s="8"/>
      <c r="M97" s="7"/>
    </row>
    <row r="98" spans="2:13" ht="15.75" customHeight="1">
      <c r="B98" s="5"/>
      <c r="C98" s="6"/>
      <c r="D98" s="7"/>
      <c r="E98" s="8"/>
      <c r="H98" s="9"/>
      <c r="I98" s="10"/>
      <c r="K98" s="10"/>
      <c r="L98" s="8"/>
      <c r="M98" s="7"/>
    </row>
    <row r="99" spans="2:13" ht="15.75" customHeight="1">
      <c r="B99" s="5"/>
      <c r="C99" s="6"/>
      <c r="D99" s="7"/>
      <c r="E99" s="8"/>
      <c r="H99" s="9"/>
      <c r="I99" s="10"/>
      <c r="K99" s="10"/>
      <c r="L99" s="8"/>
      <c r="M99" s="7"/>
    </row>
    <row r="100" spans="2:13" ht="15.75" customHeight="1">
      <c r="B100" s="5"/>
      <c r="C100" s="6"/>
      <c r="D100" s="7"/>
      <c r="E100" s="8"/>
      <c r="H100" s="9"/>
      <c r="I100" s="10"/>
      <c r="K100" s="10"/>
      <c r="L100" s="8"/>
      <c r="M100" s="7"/>
    </row>
    <row r="101" spans="2:13" ht="15.75" customHeight="1">
      <c r="B101" s="5"/>
      <c r="C101" s="6"/>
      <c r="D101" s="7"/>
      <c r="E101" s="8"/>
      <c r="H101" s="9"/>
      <c r="I101" s="10"/>
      <c r="K101" s="10"/>
      <c r="L101" s="8"/>
      <c r="M101" s="7"/>
    </row>
    <row r="102" spans="2:13" ht="15.75" customHeight="1">
      <c r="B102" s="5"/>
      <c r="C102" s="6"/>
      <c r="D102" s="7"/>
      <c r="E102" s="8"/>
      <c r="H102" s="9"/>
      <c r="I102" s="10"/>
      <c r="K102" s="10"/>
      <c r="L102" s="8"/>
      <c r="M102" s="7"/>
    </row>
    <row r="103" spans="2:13" ht="15.75" customHeight="1">
      <c r="B103" s="5"/>
      <c r="C103" s="6"/>
      <c r="D103" s="7"/>
      <c r="E103" s="8"/>
      <c r="H103" s="9"/>
      <c r="I103" s="10"/>
      <c r="K103" s="10"/>
      <c r="L103" s="8"/>
      <c r="M103" s="7"/>
    </row>
    <row r="104" spans="2:13" ht="15.75" customHeight="1">
      <c r="B104" s="5"/>
      <c r="C104" s="6"/>
      <c r="D104" s="7"/>
      <c r="E104" s="8"/>
      <c r="H104" s="9"/>
      <c r="I104" s="10"/>
      <c r="K104" s="10"/>
      <c r="L104" s="8"/>
      <c r="M104" s="7"/>
    </row>
    <row r="105" spans="2:13" ht="15.75" customHeight="1">
      <c r="B105" s="5"/>
      <c r="C105" s="6"/>
      <c r="D105" s="7"/>
      <c r="E105" s="8"/>
      <c r="H105" s="9"/>
      <c r="I105" s="10"/>
      <c r="K105" s="10"/>
      <c r="L105" s="8"/>
      <c r="M105" s="7"/>
    </row>
    <row r="106" spans="2:13" ht="15.75" customHeight="1">
      <c r="B106" s="5"/>
      <c r="C106" s="6"/>
      <c r="D106" s="7"/>
      <c r="E106" s="8"/>
      <c r="H106" s="9"/>
      <c r="I106" s="10"/>
      <c r="K106" s="10"/>
      <c r="L106" s="8"/>
      <c r="M106" s="7"/>
    </row>
    <row r="107" spans="2:13" ht="15.75" customHeight="1">
      <c r="B107" s="5"/>
      <c r="C107" s="6"/>
      <c r="D107" s="7"/>
      <c r="E107" s="8"/>
      <c r="H107" s="9"/>
      <c r="I107" s="10"/>
      <c r="K107" s="10"/>
      <c r="L107" s="8"/>
      <c r="M107" s="7"/>
    </row>
    <row r="108" spans="2:13" ht="15.75" customHeight="1">
      <c r="B108" s="5"/>
      <c r="C108" s="6"/>
      <c r="D108" s="7"/>
      <c r="E108" s="8"/>
      <c r="H108" s="9"/>
      <c r="I108" s="10"/>
      <c r="K108" s="10"/>
      <c r="L108" s="8"/>
      <c r="M108" s="7"/>
    </row>
    <row r="109" spans="2:13" ht="15.75" customHeight="1">
      <c r="B109" s="5"/>
      <c r="C109" s="6"/>
      <c r="D109" s="7"/>
      <c r="E109" s="8"/>
      <c r="H109" s="9"/>
      <c r="I109" s="10"/>
      <c r="K109" s="10"/>
      <c r="L109" s="8"/>
      <c r="M109" s="7"/>
    </row>
    <row r="110" spans="2:13" ht="15.75" customHeight="1">
      <c r="B110" s="5"/>
      <c r="C110" s="6"/>
      <c r="D110" s="7"/>
      <c r="E110" s="8"/>
      <c r="H110" s="9"/>
      <c r="I110" s="10"/>
      <c r="K110" s="10"/>
      <c r="L110" s="8"/>
      <c r="M110" s="7"/>
    </row>
    <row r="111" spans="2:13" ht="15.75" customHeight="1">
      <c r="B111" s="5"/>
      <c r="C111" s="6"/>
      <c r="D111" s="7"/>
      <c r="E111" s="8"/>
      <c r="H111" s="9"/>
      <c r="I111" s="10"/>
      <c r="K111" s="10"/>
      <c r="L111" s="8"/>
      <c r="M111" s="7"/>
    </row>
    <row r="112" spans="2:13" ht="15.75" customHeight="1">
      <c r="B112" s="5"/>
      <c r="C112" s="6"/>
      <c r="D112" s="7"/>
      <c r="E112" s="8"/>
      <c r="H112" s="9"/>
      <c r="I112" s="10"/>
      <c r="K112" s="10"/>
      <c r="L112" s="8"/>
      <c r="M112" s="7"/>
    </row>
    <row r="113" spans="2:13" ht="15.75" customHeight="1">
      <c r="B113" s="5"/>
      <c r="C113" s="6"/>
      <c r="D113" s="7"/>
      <c r="E113" s="8"/>
      <c r="H113" s="9"/>
      <c r="I113" s="10"/>
      <c r="K113" s="10"/>
      <c r="L113" s="8"/>
      <c r="M113" s="7"/>
    </row>
    <row r="114" spans="2:13" ht="15.75" customHeight="1">
      <c r="B114" s="5"/>
      <c r="C114" s="6"/>
      <c r="D114" s="7"/>
      <c r="E114" s="8"/>
      <c r="H114" s="9"/>
      <c r="I114" s="10"/>
      <c r="K114" s="10"/>
      <c r="L114" s="8"/>
      <c r="M114" s="7"/>
    </row>
    <row r="115" spans="2:13" ht="15.75" customHeight="1">
      <c r="B115" s="5"/>
      <c r="C115" s="6"/>
      <c r="D115" s="7"/>
      <c r="E115" s="8"/>
      <c r="H115" s="9"/>
      <c r="I115" s="10"/>
      <c r="K115" s="10"/>
      <c r="L115" s="8"/>
      <c r="M115" s="7"/>
    </row>
    <row r="116" spans="2:13" ht="15.75" customHeight="1">
      <c r="B116" s="5"/>
      <c r="C116" s="6"/>
      <c r="D116" s="7"/>
      <c r="E116" s="8"/>
      <c r="H116" s="9"/>
      <c r="I116" s="10"/>
      <c r="K116" s="10"/>
      <c r="L116" s="8"/>
      <c r="M116" s="7"/>
    </row>
    <row r="117" spans="2:13" ht="15.75" customHeight="1">
      <c r="B117" s="5"/>
      <c r="C117" s="6"/>
      <c r="D117" s="7"/>
      <c r="E117" s="8"/>
      <c r="H117" s="9"/>
      <c r="I117" s="10"/>
      <c r="K117" s="10"/>
      <c r="L117" s="8"/>
      <c r="M117" s="7"/>
    </row>
    <row r="118" spans="2:13" ht="15.75" customHeight="1">
      <c r="B118" s="5"/>
      <c r="C118" s="6"/>
      <c r="D118" s="7"/>
      <c r="E118" s="8"/>
      <c r="H118" s="9"/>
      <c r="I118" s="10"/>
      <c r="K118" s="10"/>
      <c r="L118" s="8"/>
      <c r="M118" s="7"/>
    </row>
    <row r="119" spans="2:13" ht="15.75" customHeight="1">
      <c r="B119" s="5"/>
      <c r="C119" s="6"/>
      <c r="D119" s="7"/>
      <c r="E119" s="8"/>
      <c r="H119" s="9"/>
      <c r="I119" s="10"/>
      <c r="K119" s="10"/>
      <c r="L119" s="8"/>
      <c r="M119" s="7"/>
    </row>
    <row r="120" spans="2:13" ht="15.75" customHeight="1">
      <c r="B120" s="5"/>
      <c r="C120" s="6"/>
      <c r="D120" s="7"/>
      <c r="E120" s="8"/>
      <c r="H120" s="9"/>
      <c r="I120" s="10"/>
      <c r="K120" s="10"/>
      <c r="L120" s="8"/>
      <c r="M120" s="7"/>
    </row>
    <row r="121" spans="2:13" ht="15.75" customHeight="1">
      <c r="B121" s="5"/>
      <c r="C121" s="6"/>
      <c r="D121" s="7"/>
      <c r="E121" s="8"/>
      <c r="H121" s="9"/>
      <c r="I121" s="10"/>
      <c r="K121" s="10"/>
      <c r="L121" s="8"/>
      <c r="M121" s="7"/>
    </row>
    <row r="122" spans="2:13" ht="15.75" customHeight="1">
      <c r="B122" s="5"/>
      <c r="C122" s="6"/>
      <c r="D122" s="7"/>
      <c r="E122" s="8"/>
      <c r="H122" s="9"/>
      <c r="I122" s="10"/>
      <c r="K122" s="10"/>
      <c r="L122" s="8"/>
      <c r="M122" s="7"/>
    </row>
    <row r="123" spans="2:13" ht="15.75" customHeight="1">
      <c r="B123" s="5"/>
      <c r="C123" s="6"/>
      <c r="D123" s="7"/>
      <c r="E123" s="8"/>
      <c r="H123" s="9"/>
      <c r="I123" s="10"/>
      <c r="K123" s="10"/>
      <c r="L123" s="8"/>
      <c r="M123" s="7"/>
    </row>
    <row r="124" spans="2:13" ht="15.75" customHeight="1">
      <c r="B124" s="5"/>
      <c r="C124" s="6"/>
      <c r="D124" s="7"/>
      <c r="E124" s="8"/>
      <c r="H124" s="9"/>
      <c r="I124" s="10"/>
      <c r="K124" s="10"/>
      <c r="L124" s="8"/>
      <c r="M124" s="7"/>
    </row>
    <row r="125" spans="2:13" ht="15.75" customHeight="1">
      <c r="B125" s="5"/>
      <c r="C125" s="6"/>
      <c r="D125" s="7"/>
      <c r="E125" s="8"/>
      <c r="H125" s="9"/>
      <c r="I125" s="10"/>
      <c r="K125" s="10"/>
      <c r="L125" s="8"/>
      <c r="M125" s="7"/>
    </row>
    <row r="126" spans="2:13" ht="15.75" customHeight="1">
      <c r="B126" s="5"/>
      <c r="C126" s="6"/>
      <c r="D126" s="7"/>
      <c r="E126" s="8"/>
      <c r="H126" s="9"/>
      <c r="I126" s="10"/>
      <c r="K126" s="10"/>
      <c r="L126" s="8"/>
      <c r="M126" s="7"/>
    </row>
    <row r="127" spans="2:13" ht="15.75" customHeight="1">
      <c r="B127" s="5"/>
      <c r="C127" s="6"/>
      <c r="D127" s="7"/>
      <c r="E127" s="8"/>
      <c r="H127" s="9"/>
      <c r="I127" s="10"/>
      <c r="K127" s="10"/>
      <c r="L127" s="8"/>
      <c r="M127" s="7"/>
    </row>
    <row r="128" spans="2: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row r="950" spans="2:13" ht="15.75" customHeight="1">
      <c r="B950" s="5"/>
      <c r="C950" s="6"/>
      <c r="D950" s="7"/>
      <c r="E950" s="8"/>
      <c r="H950" s="9"/>
      <c r="I950" s="10"/>
      <c r="K950" s="10"/>
      <c r="L950" s="8"/>
      <c r="M950" s="7"/>
    </row>
    <row r="951" spans="2:13" ht="15.75" customHeight="1">
      <c r="B951" s="5"/>
      <c r="C951" s="6"/>
      <c r="D951" s="7"/>
      <c r="E951" s="8"/>
      <c r="H951" s="9"/>
      <c r="I951" s="10"/>
      <c r="K951" s="10"/>
      <c r="L951" s="8"/>
      <c r="M951" s="7"/>
    </row>
    <row r="952" spans="2:13" ht="15.75" customHeight="1">
      <c r="B952" s="5"/>
      <c r="C952" s="6"/>
      <c r="D952" s="7"/>
      <c r="E952" s="8"/>
      <c r="H952" s="9"/>
      <c r="I952" s="10"/>
      <c r="K952" s="10"/>
      <c r="L952" s="8"/>
      <c r="M952" s="7"/>
    </row>
    <row r="953" spans="2:13" ht="15.75" customHeight="1">
      <c r="B953" s="5"/>
      <c r="C953" s="6"/>
      <c r="D953" s="7"/>
      <c r="E953" s="8"/>
      <c r="H953" s="9"/>
      <c r="I953" s="10"/>
      <c r="K953" s="10"/>
      <c r="L953" s="8"/>
      <c r="M953" s="7"/>
    </row>
    <row r="954" spans="2:13" ht="15.75" customHeight="1">
      <c r="B954" s="5"/>
      <c r="C954" s="6"/>
      <c r="D954" s="7"/>
      <c r="E954" s="8"/>
      <c r="H954" s="9"/>
      <c r="I954" s="10"/>
      <c r="K954" s="10"/>
      <c r="L954" s="8"/>
      <c r="M954" s="7"/>
    </row>
    <row r="955" spans="2:13" ht="15.75" customHeight="1">
      <c r="B955" s="5"/>
      <c r="C955" s="6"/>
      <c r="D955" s="7"/>
      <c r="E955" s="8"/>
      <c r="H955" s="9"/>
      <c r="I955" s="10"/>
      <c r="K955" s="10"/>
      <c r="L955" s="8"/>
      <c r="M955" s="7"/>
    </row>
    <row r="956" spans="2:13" ht="15.75" customHeight="1">
      <c r="B956" s="5"/>
      <c r="C956" s="6"/>
      <c r="D956" s="7"/>
      <c r="E956" s="8"/>
      <c r="H956" s="9"/>
      <c r="I956" s="10"/>
      <c r="K956" s="10"/>
      <c r="L956" s="8"/>
      <c r="M956" s="7"/>
    </row>
    <row r="957" spans="2:13" ht="15.75" customHeight="1">
      <c r="B957" s="5"/>
      <c r="C957" s="6"/>
      <c r="D957" s="7"/>
      <c r="E957" s="8"/>
      <c r="H957" s="9"/>
      <c r="I957" s="10"/>
      <c r="K957" s="10"/>
      <c r="L957" s="8"/>
      <c r="M957" s="7"/>
    </row>
    <row r="958" spans="2:13" ht="15.75" customHeight="1">
      <c r="B958" s="5"/>
      <c r="C958" s="6"/>
      <c r="D958" s="7"/>
      <c r="E958" s="8"/>
      <c r="H958" s="9"/>
      <c r="I958" s="10"/>
      <c r="K958" s="10"/>
      <c r="L958" s="8"/>
      <c r="M958" s="7"/>
    </row>
    <row r="959" spans="2:13" ht="15.75" customHeight="1">
      <c r="B959" s="5"/>
      <c r="C959" s="6"/>
      <c r="D959" s="7"/>
      <c r="E959" s="8"/>
      <c r="H959" s="9"/>
      <c r="I959" s="10"/>
      <c r="K959" s="10"/>
      <c r="L959" s="8"/>
      <c r="M959" s="7"/>
    </row>
    <row r="960" spans="2:13" ht="15.75" customHeight="1">
      <c r="B960" s="5"/>
      <c r="C960" s="6"/>
      <c r="D960" s="7"/>
      <c r="E960" s="8"/>
      <c r="H960" s="9"/>
      <c r="I960" s="10"/>
      <c r="K960" s="10"/>
      <c r="L960" s="8"/>
      <c r="M960" s="7"/>
    </row>
    <row r="961" spans="2:13" ht="15.75" customHeight="1">
      <c r="B961" s="5"/>
      <c r="C961" s="6"/>
      <c r="D961" s="7"/>
      <c r="E961" s="8"/>
      <c r="H961" s="9"/>
      <c r="I961" s="10"/>
      <c r="K961" s="10"/>
      <c r="L961" s="8"/>
      <c r="M961" s="7"/>
    </row>
    <row r="962" spans="2:13" ht="15.75" customHeight="1">
      <c r="B962" s="5"/>
      <c r="C962" s="6"/>
      <c r="D962" s="7"/>
      <c r="E962" s="8"/>
      <c r="H962" s="9"/>
      <c r="I962" s="10"/>
      <c r="K962" s="10"/>
      <c r="L962" s="8"/>
      <c r="M962" s="7"/>
    </row>
    <row r="963" spans="2:13" ht="15.75" customHeight="1">
      <c r="B963" s="5"/>
      <c r="C963" s="6"/>
      <c r="D963" s="7"/>
      <c r="E963" s="8"/>
      <c r="H963" s="9"/>
      <c r="I963" s="10"/>
      <c r="K963" s="10"/>
      <c r="L963" s="8"/>
      <c r="M963" s="7"/>
    </row>
    <row r="964" spans="2:13" ht="15.75" customHeight="1">
      <c r="B964" s="5"/>
      <c r="C964" s="6"/>
      <c r="D964" s="7"/>
      <c r="E964" s="8"/>
      <c r="H964" s="9"/>
      <c r="I964" s="10"/>
      <c r="K964" s="10"/>
      <c r="L964" s="8"/>
      <c r="M964" s="7"/>
    </row>
    <row r="965" spans="2:13" ht="15.75" customHeight="1">
      <c r="B965" s="5"/>
      <c r="C965" s="6"/>
      <c r="D965" s="7"/>
      <c r="E965" s="8"/>
      <c r="H965" s="9"/>
      <c r="I965" s="10"/>
      <c r="K965" s="10"/>
      <c r="L965" s="8"/>
      <c r="M965" s="7"/>
    </row>
    <row r="966" spans="2:13" ht="15.75" customHeight="1">
      <c r="B966" s="5"/>
      <c r="C966" s="6"/>
      <c r="D966" s="7"/>
      <c r="E966" s="8"/>
      <c r="H966" s="9"/>
      <c r="I966" s="10"/>
      <c r="K966" s="10"/>
      <c r="L966" s="8"/>
      <c r="M966" s="7"/>
    </row>
    <row r="967" spans="2:13" ht="15.75" customHeight="1">
      <c r="B967" s="5"/>
      <c r="C967" s="6"/>
      <c r="D967" s="7"/>
      <c r="E967" s="8"/>
      <c r="H967" s="9"/>
      <c r="I967" s="10"/>
      <c r="K967" s="10"/>
      <c r="L967" s="8"/>
      <c r="M967" s="7"/>
    </row>
    <row r="968" spans="2:13" ht="15.75" customHeight="1">
      <c r="B968" s="5"/>
      <c r="C968" s="6"/>
      <c r="D968" s="7"/>
      <c r="E968" s="8"/>
      <c r="H968" s="9"/>
      <c r="I968" s="10"/>
      <c r="K968" s="10"/>
      <c r="L968" s="8"/>
      <c r="M968" s="7"/>
    </row>
    <row r="969" spans="2:13" ht="15.75" customHeight="1">
      <c r="B969" s="5"/>
      <c r="C969" s="6"/>
      <c r="D969" s="7"/>
      <c r="E969" s="8"/>
      <c r="H969" s="9"/>
      <c r="I969" s="10"/>
      <c r="K969" s="10"/>
      <c r="L969" s="8"/>
      <c r="M969" s="7"/>
    </row>
    <row r="970" spans="2:13" ht="15.75" customHeight="1">
      <c r="B970" s="5"/>
      <c r="C970" s="6"/>
      <c r="D970" s="7"/>
      <c r="E970" s="8"/>
      <c r="H970" s="9"/>
      <c r="I970" s="10"/>
      <c r="K970" s="10"/>
      <c r="L970" s="8"/>
      <c r="M970" s="7"/>
    </row>
    <row r="971" spans="2:13" ht="15.75" customHeight="1">
      <c r="B971" s="5"/>
      <c r="C971" s="6"/>
      <c r="D971" s="7"/>
      <c r="E971" s="8"/>
      <c r="H971" s="9"/>
      <c r="I971" s="10"/>
      <c r="K971" s="10"/>
      <c r="L971" s="8"/>
      <c r="M971" s="7"/>
    </row>
    <row r="972" spans="2:13" ht="15.75" customHeight="1">
      <c r="B972" s="5"/>
      <c r="C972" s="6"/>
      <c r="D972" s="7"/>
      <c r="E972" s="8"/>
      <c r="H972" s="9"/>
      <c r="I972" s="10"/>
      <c r="K972" s="10"/>
      <c r="L972" s="8"/>
      <c r="M972" s="7"/>
    </row>
    <row r="973" spans="2:13" ht="15.75" customHeight="1">
      <c r="B973" s="5"/>
      <c r="C973" s="6"/>
      <c r="D973" s="7"/>
      <c r="E973" s="8"/>
      <c r="H973" s="9"/>
      <c r="I973" s="10"/>
      <c r="K973" s="10"/>
      <c r="L973" s="8"/>
      <c r="M973" s="7"/>
    </row>
    <row r="974" spans="2:13" ht="15.75" customHeight="1">
      <c r="B974" s="5"/>
      <c r="C974" s="6"/>
      <c r="D974" s="7"/>
      <c r="E974" s="8"/>
      <c r="H974" s="9"/>
      <c r="I974" s="10"/>
      <c r="K974" s="10"/>
      <c r="L974" s="8"/>
      <c r="M974" s="7"/>
    </row>
    <row r="975" spans="2:13" ht="15.75" customHeight="1">
      <c r="B975" s="5"/>
      <c r="C975" s="6"/>
      <c r="D975" s="7"/>
      <c r="E975" s="8"/>
      <c r="H975" s="9"/>
      <c r="I975" s="10"/>
      <c r="K975" s="10"/>
      <c r="L975" s="8"/>
      <c r="M975" s="7"/>
    </row>
    <row r="976" spans="2:13" ht="15.75" customHeight="1">
      <c r="B976" s="5"/>
      <c r="C976" s="6"/>
      <c r="D976" s="7"/>
      <c r="E976" s="8"/>
      <c r="H976" s="9"/>
      <c r="I976" s="10"/>
      <c r="K976" s="10"/>
      <c r="L976" s="8"/>
      <c r="M976" s="7"/>
    </row>
    <row r="977" spans="2:13" ht="15.75" customHeight="1">
      <c r="B977" s="5"/>
      <c r="C977" s="6"/>
      <c r="D977" s="7"/>
      <c r="E977" s="8"/>
      <c r="H977" s="9"/>
      <c r="I977" s="10"/>
      <c r="K977" s="10"/>
      <c r="L977" s="8"/>
      <c r="M977" s="7"/>
    </row>
    <row r="978" spans="2:13" ht="15.75" customHeight="1">
      <c r="B978" s="5"/>
      <c r="C978" s="6"/>
      <c r="D978" s="7"/>
      <c r="E978" s="8"/>
      <c r="H978" s="9"/>
      <c r="I978" s="10"/>
      <c r="K978" s="10"/>
      <c r="L978" s="8"/>
      <c r="M978" s="7"/>
    </row>
    <row r="979" spans="2:13" ht="15.75" customHeight="1">
      <c r="B979" s="5"/>
      <c r="C979" s="6"/>
      <c r="D979" s="7"/>
      <c r="E979" s="8"/>
      <c r="H979" s="9"/>
      <c r="I979" s="10"/>
      <c r="K979" s="10"/>
      <c r="L979" s="8"/>
      <c r="M979" s="7"/>
    </row>
    <row r="980" spans="2:13" ht="15.75" customHeight="1">
      <c r="B980" s="5"/>
      <c r="C980" s="6"/>
      <c r="D980" s="7"/>
      <c r="E980" s="8"/>
      <c r="H980" s="9"/>
      <c r="I980" s="10"/>
      <c r="K980" s="10"/>
      <c r="L980" s="8"/>
      <c r="M980" s="7"/>
    </row>
    <row r="981" spans="2:13" ht="15.75" customHeight="1">
      <c r="B981" s="5"/>
      <c r="C981" s="6"/>
      <c r="D981" s="7"/>
      <c r="E981" s="8"/>
      <c r="H981" s="9"/>
      <c r="I981" s="10"/>
      <c r="K981" s="10"/>
      <c r="L981" s="8"/>
      <c r="M981" s="7"/>
    </row>
    <row r="982" spans="2:13" ht="15.75" customHeight="1">
      <c r="B982" s="5"/>
      <c r="C982" s="6"/>
      <c r="D982" s="7"/>
      <c r="E982" s="8"/>
      <c r="H982" s="9"/>
      <c r="I982" s="10"/>
      <c r="K982" s="10"/>
      <c r="L982" s="8"/>
      <c r="M982" s="7"/>
    </row>
  </sheetData>
  <autoFilter ref="A6:AA56">
    <filterColumn colId="10">
      <filters>
        <dateGroupItem year="2018" dateTimeGrouping="year"/>
      </filters>
    </filterColumn>
    <filterColumn colId="12">
      <filters>
        <filter val="ABIERTO"/>
      </filters>
    </filterColumn>
  </autoFilter>
  <mergeCells count="92">
    <mergeCell ref="B64:C64"/>
    <mergeCell ref="J45:J46"/>
    <mergeCell ref="K45:K46"/>
    <mergeCell ref="L45:L46"/>
    <mergeCell ref="M45:M46"/>
    <mergeCell ref="G48:G49"/>
    <mergeCell ref="H48:H49"/>
    <mergeCell ref="I48:I49"/>
    <mergeCell ref="J48:J49"/>
    <mergeCell ref="K48:K49"/>
    <mergeCell ref="I54:I55"/>
    <mergeCell ref="J54:J55"/>
    <mergeCell ref="K54:K55"/>
    <mergeCell ref="L48:L49"/>
    <mergeCell ref="M48:M49"/>
    <mergeCell ref="F48:F49"/>
    <mergeCell ref="F51:F52"/>
    <mergeCell ref="F54:F55"/>
    <mergeCell ref="B54:B55"/>
    <mergeCell ref="L54:L55"/>
    <mergeCell ref="M54:M55"/>
    <mergeCell ref="G51:G52"/>
    <mergeCell ref="H51:H52"/>
    <mergeCell ref="I51:I52"/>
    <mergeCell ref="J51:J52"/>
    <mergeCell ref="K51:K52"/>
    <mergeCell ref="L51:L52"/>
    <mergeCell ref="M51:M52"/>
    <mergeCell ref="G54:G55"/>
    <mergeCell ref="H54:H55"/>
    <mergeCell ref="A48:A49"/>
    <mergeCell ref="A51:A52"/>
    <mergeCell ref="A54:A55"/>
    <mergeCell ref="E54:E55"/>
    <mergeCell ref="D51:D52"/>
    <mergeCell ref="D54:D55"/>
    <mergeCell ref="C51:C52"/>
    <mergeCell ref="C54:C55"/>
    <mergeCell ref="E48:E49"/>
    <mergeCell ref="D48:D49"/>
    <mergeCell ref="B48:B49"/>
    <mergeCell ref="C48:C49"/>
    <mergeCell ref="E51:E52"/>
    <mergeCell ref="B51:B52"/>
    <mergeCell ref="A27:A28"/>
    <mergeCell ref="O39:O41"/>
    <mergeCell ref="E45:E46"/>
    <mergeCell ref="B45:B46"/>
    <mergeCell ref="C45:C46"/>
    <mergeCell ref="D45:D46"/>
    <mergeCell ref="F45:F46"/>
    <mergeCell ref="E27:E28"/>
    <mergeCell ref="F27:F28"/>
    <mergeCell ref="D27:D28"/>
    <mergeCell ref="C27:C28"/>
    <mergeCell ref="B27:B28"/>
    <mergeCell ref="A45:A46"/>
    <mergeCell ref="G45:G46"/>
    <mergeCell ref="H45:H46"/>
    <mergeCell ref="I45:I46"/>
    <mergeCell ref="Q4:S4"/>
    <mergeCell ref="R5:R6"/>
    <mergeCell ref="N4:P4"/>
    <mergeCell ref="G3:G6"/>
    <mergeCell ref="G27:G28"/>
    <mergeCell ref="H27:H28"/>
    <mergeCell ref="I27:I28"/>
    <mergeCell ref="J27:J28"/>
    <mergeCell ref="K27:K28"/>
    <mergeCell ref="L27:L28"/>
    <mergeCell ref="M27:M28"/>
    <mergeCell ref="T5:T6"/>
    <mergeCell ref="U5:U6"/>
    <mergeCell ref="Q5:Q6"/>
    <mergeCell ref="O5:O6"/>
    <mergeCell ref="N5:N6"/>
    <mergeCell ref="B1:C2"/>
    <mergeCell ref="D2:V2"/>
    <mergeCell ref="D1:V1"/>
    <mergeCell ref="F3:F6"/>
    <mergeCell ref="B3:B6"/>
    <mergeCell ref="C3:C6"/>
    <mergeCell ref="K3:V3"/>
    <mergeCell ref="E3:E6"/>
    <mergeCell ref="D3:D6"/>
    <mergeCell ref="I3:I6"/>
    <mergeCell ref="H3:H6"/>
    <mergeCell ref="J3:J6"/>
    <mergeCell ref="K4:M4"/>
    <mergeCell ref="K5:K6"/>
    <mergeCell ref="T4:V4"/>
    <mergeCell ref="L5:L6"/>
  </mergeCells>
  <dataValidations count="2">
    <dataValidation type="custom" allowBlank="1" showInputMessage="1" showErrorMessage="1" prompt="Cualquier contenido" sqref="E7 E10:E22 H23 G7:H22 G24:G26">
      <formula1>AND(GTE(LEN(E7),MIN((0),(3500))),LTE(LEN(E7),MAX((0),(3500))))</formula1>
    </dataValidation>
    <dataValidation type="date" operator="notBetween" allowBlank="1" showInputMessage="1" showErrorMessage="1" prompt="Ingrese una fecha (AAAA/MM/DD)" sqref="F7:F23 I7:I22">
      <formula1>-99</formula1>
      <formula2>-99</formula2>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949"/>
  <sheetViews>
    <sheetView topLeftCell="A18" zoomScale="70" zoomScaleNormal="70" workbookViewId="0">
      <selection activeCell="A26" sqref="A26"/>
    </sheetView>
  </sheetViews>
  <sheetFormatPr baseColWidth="10" defaultColWidth="14.42578125" defaultRowHeight="15" customHeight="1"/>
  <cols>
    <col min="2" max="2" width="19.42578125" customWidth="1"/>
    <col min="3" max="3" width="15.5703125" customWidth="1"/>
    <col min="4" max="4" width="21.42578125" customWidth="1"/>
    <col min="5" max="5" width="50.85546875" customWidth="1"/>
    <col min="6" max="6" width="16" customWidth="1"/>
    <col min="7" max="7" width="35.85546875" customWidth="1"/>
    <col min="8" max="8" width="17.5703125" customWidth="1"/>
    <col min="9" max="9" width="19.7109375" customWidth="1"/>
    <col min="10" max="10" width="21.85546875" customWidth="1"/>
    <col min="11" max="11" width="17" customWidth="1"/>
    <col min="12" max="12" width="36.28515625" customWidth="1"/>
    <col min="13" max="13" width="26.28515625"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191">
        <v>777</v>
      </c>
      <c r="C1" s="1192"/>
      <c r="D1" s="1198" t="s">
        <v>0</v>
      </c>
      <c r="E1" s="1199"/>
      <c r="F1" s="1199"/>
      <c r="G1" s="1199"/>
      <c r="H1" s="1199"/>
      <c r="I1" s="1199"/>
      <c r="J1" s="1199"/>
      <c r="K1" s="1199"/>
      <c r="L1" s="1199"/>
      <c r="M1" s="1199"/>
      <c r="N1" s="1199"/>
      <c r="O1" s="1199"/>
      <c r="P1" s="1199"/>
      <c r="Q1" s="1199"/>
      <c r="R1" s="1199"/>
      <c r="S1" s="1199"/>
      <c r="T1" s="1199"/>
      <c r="U1" s="1199"/>
      <c r="V1" s="1200"/>
    </row>
    <row r="2" spans="1:27" ht="66.75" customHeight="1">
      <c r="B2" s="1193"/>
      <c r="C2" s="1193"/>
      <c r="D2" s="1198" t="s">
        <v>1</v>
      </c>
      <c r="E2" s="1199"/>
      <c r="F2" s="1199"/>
      <c r="G2" s="1199"/>
      <c r="H2" s="1199"/>
      <c r="I2" s="1199"/>
      <c r="J2" s="1199"/>
      <c r="K2" s="1199"/>
      <c r="L2" s="1199"/>
      <c r="M2" s="1199"/>
      <c r="N2" s="1199"/>
      <c r="O2" s="1199"/>
      <c r="P2" s="1199"/>
      <c r="Q2" s="1199"/>
      <c r="R2" s="1199"/>
      <c r="S2" s="1199"/>
      <c r="T2" s="1199"/>
      <c r="U2" s="1199"/>
      <c r="V2" s="1200"/>
    </row>
    <row r="3" spans="1:27" ht="25.5" customHeight="1">
      <c r="B3" s="1194" t="s">
        <v>2</v>
      </c>
      <c r="C3" s="1196" t="s">
        <v>3</v>
      </c>
      <c r="D3" s="1194" t="s">
        <v>4</v>
      </c>
      <c r="E3" s="1212" t="s">
        <v>5</v>
      </c>
      <c r="F3" s="1213" t="s">
        <v>6</v>
      </c>
      <c r="G3" s="1208" t="s">
        <v>7</v>
      </c>
      <c r="H3" s="1208" t="s">
        <v>8</v>
      </c>
      <c r="I3" s="1208" t="s">
        <v>9</v>
      </c>
      <c r="J3" s="1209" t="s">
        <v>10</v>
      </c>
      <c r="K3" s="1214" t="s">
        <v>11</v>
      </c>
      <c r="L3" s="1215"/>
      <c r="M3" s="1215"/>
      <c r="N3" s="1215"/>
      <c r="O3" s="1215"/>
      <c r="P3" s="1215"/>
      <c r="Q3" s="1215"/>
      <c r="R3" s="1215"/>
      <c r="S3" s="1215"/>
      <c r="T3" s="1215"/>
      <c r="U3" s="1215"/>
      <c r="V3" s="1216"/>
    </row>
    <row r="4" spans="1:27" ht="25.5" customHeight="1">
      <c r="B4" s="1195"/>
      <c r="C4" s="1197"/>
      <c r="D4" s="1195"/>
      <c r="E4" s="1202"/>
      <c r="F4" s="1202"/>
      <c r="G4" s="1202"/>
      <c r="H4" s="1202"/>
      <c r="I4" s="1202"/>
      <c r="J4" s="1197"/>
      <c r="K4" s="1207" t="s">
        <v>12</v>
      </c>
      <c r="L4" s="1204"/>
      <c r="M4" s="1205"/>
      <c r="N4" s="1203" t="s">
        <v>13</v>
      </c>
      <c r="O4" s="1204"/>
      <c r="P4" s="1205"/>
      <c r="Q4" s="1203" t="s">
        <v>14</v>
      </c>
      <c r="R4" s="1204"/>
      <c r="S4" s="1205"/>
      <c r="T4" s="1203" t="s">
        <v>15</v>
      </c>
      <c r="U4" s="1204"/>
      <c r="V4" s="1206"/>
    </row>
    <row r="5" spans="1:27" ht="20.25" customHeight="1">
      <c r="B5" s="1195"/>
      <c r="C5" s="1197"/>
      <c r="D5" s="1195"/>
      <c r="E5" s="1202"/>
      <c r="F5" s="1202"/>
      <c r="G5" s="1202"/>
      <c r="H5" s="1202"/>
      <c r="I5" s="1202"/>
      <c r="J5" s="1197"/>
      <c r="K5" s="1210" t="s">
        <v>16</v>
      </c>
      <c r="L5" s="1211" t="s">
        <v>17</v>
      </c>
      <c r="M5" s="1" t="s">
        <v>18</v>
      </c>
      <c r="N5" s="1201" t="s">
        <v>16</v>
      </c>
      <c r="O5" s="1201" t="s">
        <v>17</v>
      </c>
      <c r="P5" s="1" t="s">
        <v>18</v>
      </c>
      <c r="Q5" s="1201" t="s">
        <v>16</v>
      </c>
      <c r="R5" s="1201" t="s">
        <v>17</v>
      </c>
      <c r="S5" s="1" t="s">
        <v>18</v>
      </c>
      <c r="T5" s="1201" t="s">
        <v>16</v>
      </c>
      <c r="U5" s="1201" t="s">
        <v>17</v>
      </c>
      <c r="V5" s="3" t="s">
        <v>18</v>
      </c>
    </row>
    <row r="6" spans="1:27" ht="23.25" thickBot="1">
      <c r="B6" s="1247"/>
      <c r="C6" s="1248"/>
      <c r="D6" s="1247"/>
      <c r="E6" s="1250"/>
      <c r="F6" s="1250"/>
      <c r="G6" s="1250"/>
      <c r="H6" s="1250"/>
      <c r="I6" s="1250"/>
      <c r="J6" s="1248"/>
      <c r="K6" s="1251"/>
      <c r="L6" s="1249"/>
      <c r="M6" s="1" t="s">
        <v>19</v>
      </c>
      <c r="N6" s="1249"/>
      <c r="O6" s="1249"/>
      <c r="P6" s="1" t="s">
        <v>19</v>
      </c>
      <c r="Q6" s="1249"/>
      <c r="R6" s="1249"/>
      <c r="S6" s="1" t="s">
        <v>19</v>
      </c>
      <c r="T6" s="1249"/>
      <c r="U6" s="1249"/>
      <c r="V6" s="3" t="s">
        <v>19</v>
      </c>
    </row>
    <row r="7" spans="1:27" ht="390" hidden="1">
      <c r="A7" s="5">
        <v>1</v>
      </c>
      <c r="B7" s="11">
        <v>2014</v>
      </c>
      <c r="C7" s="12" t="s">
        <v>185</v>
      </c>
      <c r="D7" s="25" t="s">
        <v>1085</v>
      </c>
      <c r="E7" s="13" t="s">
        <v>426</v>
      </c>
      <c r="F7" s="22">
        <v>41883</v>
      </c>
      <c r="G7" s="13" t="s">
        <v>427</v>
      </c>
      <c r="H7" s="40" t="s">
        <v>160</v>
      </c>
      <c r="I7" s="14">
        <v>41883</v>
      </c>
      <c r="J7" s="15"/>
      <c r="K7" s="16">
        <v>43202</v>
      </c>
      <c r="L7" s="13" t="s">
        <v>428</v>
      </c>
      <c r="M7" s="17" t="s">
        <v>30</v>
      </c>
      <c r="N7" s="17"/>
      <c r="O7" s="18"/>
      <c r="P7" s="18"/>
      <c r="Q7" s="18"/>
      <c r="R7" s="18"/>
      <c r="S7" s="18"/>
      <c r="T7" s="18"/>
      <c r="U7" s="18"/>
      <c r="V7" s="19"/>
      <c r="W7" s="4"/>
      <c r="X7" s="4"/>
      <c r="Y7" s="4"/>
      <c r="Z7" s="4"/>
      <c r="AA7" s="4"/>
    </row>
    <row r="8" spans="1:27" ht="315">
      <c r="A8" s="5">
        <v>2</v>
      </c>
      <c r="B8" s="11">
        <v>2016</v>
      </c>
      <c r="C8" s="12" t="s">
        <v>185</v>
      </c>
      <c r="D8" s="25" t="s">
        <v>1085</v>
      </c>
      <c r="E8" s="13" t="s">
        <v>429</v>
      </c>
      <c r="F8" s="22">
        <v>42689</v>
      </c>
      <c r="G8" s="13" t="s">
        <v>430</v>
      </c>
      <c r="H8" s="17" t="s">
        <v>160</v>
      </c>
      <c r="I8" s="14">
        <v>42689</v>
      </c>
      <c r="J8" s="15"/>
      <c r="K8" s="16">
        <v>43202</v>
      </c>
      <c r="L8" s="13" t="s">
        <v>431</v>
      </c>
      <c r="M8" s="17" t="s">
        <v>32</v>
      </c>
      <c r="N8" s="17"/>
      <c r="O8" s="18"/>
      <c r="P8" s="18"/>
      <c r="Q8" s="18"/>
      <c r="R8" s="18"/>
      <c r="S8" s="18"/>
      <c r="T8" s="18"/>
      <c r="U8" s="18"/>
      <c r="V8" s="19"/>
      <c r="W8" s="4"/>
      <c r="X8" s="4"/>
      <c r="Y8" s="4"/>
      <c r="Z8" s="4"/>
      <c r="AA8" s="4"/>
    </row>
    <row r="9" spans="1:27" ht="409.5">
      <c r="A9" s="5">
        <v>3</v>
      </c>
      <c r="B9" s="11">
        <v>2016</v>
      </c>
      <c r="C9" s="12" t="s">
        <v>185</v>
      </c>
      <c r="D9" s="25" t="s">
        <v>1085</v>
      </c>
      <c r="E9" s="13" t="s">
        <v>432</v>
      </c>
      <c r="F9" s="22">
        <v>42689</v>
      </c>
      <c r="G9" s="13" t="s">
        <v>433</v>
      </c>
      <c r="H9" s="17" t="s">
        <v>160</v>
      </c>
      <c r="I9" s="14">
        <v>42689</v>
      </c>
      <c r="J9" s="15"/>
      <c r="K9" s="16">
        <v>43202</v>
      </c>
      <c r="L9" s="13" t="s">
        <v>434</v>
      </c>
      <c r="M9" s="17" t="s">
        <v>32</v>
      </c>
      <c r="N9" s="23"/>
      <c r="O9" s="18"/>
      <c r="P9" s="18"/>
      <c r="Q9" s="20"/>
      <c r="R9" s="18"/>
      <c r="S9" s="18"/>
      <c r="T9" s="20"/>
      <c r="U9" s="18"/>
      <c r="V9" s="19"/>
      <c r="W9" s="4"/>
      <c r="X9" s="4"/>
      <c r="Y9" s="4"/>
      <c r="Z9" s="4"/>
      <c r="AA9" s="4"/>
    </row>
    <row r="10" spans="1:27" ht="180">
      <c r="A10" s="5">
        <v>4</v>
      </c>
      <c r="B10" s="11">
        <v>2016</v>
      </c>
      <c r="C10" s="12" t="s">
        <v>185</v>
      </c>
      <c r="D10" s="25" t="s">
        <v>1085</v>
      </c>
      <c r="E10" s="13" t="s">
        <v>435</v>
      </c>
      <c r="F10" s="22">
        <v>42689</v>
      </c>
      <c r="G10" s="13" t="s">
        <v>436</v>
      </c>
      <c r="H10" s="17" t="s">
        <v>160</v>
      </c>
      <c r="I10" s="14">
        <v>42689</v>
      </c>
      <c r="J10" s="15"/>
      <c r="K10" s="16">
        <v>43202</v>
      </c>
      <c r="L10" s="13" t="s">
        <v>437</v>
      </c>
      <c r="M10" s="17" t="s">
        <v>32</v>
      </c>
      <c r="N10" s="18"/>
      <c r="O10" s="18"/>
      <c r="P10" s="18"/>
      <c r="Q10" s="18"/>
      <c r="R10" s="18"/>
      <c r="S10" s="18"/>
      <c r="T10" s="18"/>
      <c r="U10" s="18"/>
      <c r="V10" s="19"/>
      <c r="W10" s="4"/>
      <c r="X10" s="4"/>
      <c r="Y10" s="4"/>
      <c r="Z10" s="4"/>
      <c r="AA10" s="4"/>
    </row>
    <row r="11" spans="1:27" ht="195" hidden="1">
      <c r="A11" s="5">
        <v>5</v>
      </c>
      <c r="B11" s="11">
        <v>2017</v>
      </c>
      <c r="C11" s="12" t="s">
        <v>185</v>
      </c>
      <c r="D11" s="25" t="s">
        <v>1085</v>
      </c>
      <c r="E11" s="13" t="s">
        <v>438</v>
      </c>
      <c r="F11" s="22">
        <v>42935</v>
      </c>
      <c r="G11" s="13" t="s">
        <v>439</v>
      </c>
      <c r="H11" s="17" t="s">
        <v>160</v>
      </c>
      <c r="I11" s="14">
        <v>42935</v>
      </c>
      <c r="J11" s="15"/>
      <c r="K11" s="16">
        <v>43202</v>
      </c>
      <c r="L11" s="13" t="s">
        <v>440</v>
      </c>
      <c r="M11" s="17" t="s">
        <v>30</v>
      </c>
      <c r="N11" s="18"/>
      <c r="O11" s="18"/>
      <c r="P11" s="18"/>
      <c r="Q11" s="18"/>
      <c r="R11" s="18"/>
      <c r="S11" s="18"/>
      <c r="T11" s="18"/>
      <c r="U11" s="18"/>
      <c r="V11" s="19"/>
      <c r="W11" s="4"/>
      <c r="X11" s="4"/>
      <c r="Y11" s="4"/>
      <c r="Z11" s="4"/>
      <c r="AA11" s="4"/>
    </row>
    <row r="12" spans="1:27" ht="225" hidden="1">
      <c r="A12" s="5">
        <v>6</v>
      </c>
      <c r="B12" s="17">
        <v>2014</v>
      </c>
      <c r="C12" s="24" t="s">
        <v>185</v>
      </c>
      <c r="D12" s="25" t="s">
        <v>1085</v>
      </c>
      <c r="E12" s="26" t="s">
        <v>441</v>
      </c>
      <c r="F12" s="22">
        <v>41863</v>
      </c>
      <c r="G12" s="26" t="s">
        <v>1100</v>
      </c>
      <c r="H12" s="21" t="s">
        <v>160</v>
      </c>
      <c r="I12" s="14">
        <v>41863</v>
      </c>
      <c r="J12" s="15"/>
      <c r="K12" s="16">
        <v>43250</v>
      </c>
      <c r="L12" s="26" t="s">
        <v>1101</v>
      </c>
      <c r="M12" s="17" t="s">
        <v>30</v>
      </c>
      <c r="N12" s="18"/>
      <c r="O12" s="18"/>
      <c r="P12" s="18"/>
      <c r="Q12" s="18"/>
      <c r="R12" s="18"/>
      <c r="S12" s="18"/>
      <c r="T12" s="18"/>
      <c r="U12" s="18"/>
      <c r="V12" s="19"/>
      <c r="W12" s="4"/>
      <c r="X12" s="4"/>
      <c r="Y12" s="4"/>
      <c r="Z12" s="4"/>
      <c r="AA12" s="4"/>
    </row>
    <row r="13" spans="1:27" ht="15.75" customHeight="1">
      <c r="B13" s="5"/>
      <c r="C13" s="6"/>
      <c r="D13" s="7"/>
      <c r="E13" s="8"/>
      <c r="H13" s="9"/>
      <c r="I13" s="10"/>
      <c r="K13" s="10"/>
      <c r="L13" s="8"/>
      <c r="M13" s="7"/>
    </row>
    <row r="14" spans="1:27" ht="15.75" customHeight="1">
      <c r="B14" s="1217" t="s">
        <v>779</v>
      </c>
      <c r="C14" s="1217"/>
      <c r="D14" s="1217"/>
      <c r="E14" s="1217"/>
      <c r="F14" s="1217"/>
      <c r="G14" s="1217"/>
      <c r="H14" s="1217"/>
      <c r="I14" s="1217"/>
      <c r="J14" s="1217"/>
      <c r="K14" s="1217"/>
      <c r="L14" s="1217"/>
      <c r="M14" s="1217"/>
    </row>
    <row r="15" spans="1:27" ht="15.75" customHeight="1">
      <c r="B15" s="5"/>
      <c r="C15" s="6"/>
      <c r="D15" s="7"/>
      <c r="E15" s="8"/>
      <c r="H15" s="9"/>
      <c r="I15" s="10"/>
      <c r="K15" s="10"/>
      <c r="L15" s="8"/>
      <c r="M15" s="7"/>
    </row>
    <row r="16" spans="1:27" ht="129" customHeight="1">
      <c r="A16" s="479">
        <v>1</v>
      </c>
      <c r="B16" s="479">
        <v>2016</v>
      </c>
      <c r="C16" s="480" t="s">
        <v>185</v>
      </c>
      <c r="D16" s="481" t="s">
        <v>1086</v>
      </c>
      <c r="E16" s="482" t="s">
        <v>1052</v>
      </c>
      <c r="F16" s="483">
        <v>42689</v>
      </c>
      <c r="G16" s="484" t="s">
        <v>436</v>
      </c>
      <c r="H16" s="485" t="s">
        <v>160</v>
      </c>
      <c r="I16" s="486">
        <v>42689</v>
      </c>
      <c r="J16" s="487"/>
      <c r="K16" s="488">
        <v>42886</v>
      </c>
      <c r="L16" s="489" t="s">
        <v>1056</v>
      </c>
      <c r="M16" s="490" t="s">
        <v>32</v>
      </c>
      <c r="N16" s="487"/>
      <c r="O16" s="487"/>
      <c r="P16" s="487"/>
      <c r="Q16" s="487"/>
      <c r="R16" s="487"/>
      <c r="S16" s="487"/>
      <c r="T16" s="487"/>
      <c r="U16" s="487"/>
      <c r="V16" s="487"/>
    </row>
    <row r="17" spans="1:27" ht="307.5" customHeight="1">
      <c r="A17" s="479">
        <v>2</v>
      </c>
      <c r="B17" s="479">
        <v>2016</v>
      </c>
      <c r="C17" s="480" t="s">
        <v>185</v>
      </c>
      <c r="D17" s="481" t="s">
        <v>1086</v>
      </c>
      <c r="E17" s="491" t="s">
        <v>1053</v>
      </c>
      <c r="F17" s="483">
        <v>42689</v>
      </c>
      <c r="G17" s="484" t="s">
        <v>430</v>
      </c>
      <c r="H17" s="485" t="s">
        <v>160</v>
      </c>
      <c r="I17" s="486">
        <v>42689</v>
      </c>
      <c r="J17" s="487"/>
      <c r="K17" s="488">
        <v>42886</v>
      </c>
      <c r="L17" s="489" t="s">
        <v>1056</v>
      </c>
      <c r="M17" s="490" t="s">
        <v>32</v>
      </c>
      <c r="N17" s="487"/>
      <c r="O17" s="487"/>
      <c r="P17" s="487"/>
      <c r="Q17" s="487"/>
      <c r="R17" s="487"/>
      <c r="S17" s="487"/>
      <c r="T17" s="487"/>
      <c r="U17" s="487"/>
      <c r="V17" s="487"/>
    </row>
    <row r="18" spans="1:27" ht="173.25" customHeight="1">
      <c r="A18" s="479">
        <v>3</v>
      </c>
      <c r="B18" s="479">
        <v>2016</v>
      </c>
      <c r="C18" s="480" t="s">
        <v>185</v>
      </c>
      <c r="D18" s="481" t="s">
        <v>1086</v>
      </c>
      <c r="E18" s="491" t="s">
        <v>1054</v>
      </c>
      <c r="F18" s="483">
        <v>42689</v>
      </c>
      <c r="G18" s="484" t="s">
        <v>433</v>
      </c>
      <c r="H18" s="481" t="s">
        <v>160</v>
      </c>
      <c r="I18" s="492">
        <v>42689</v>
      </c>
      <c r="J18" s="487"/>
      <c r="K18" s="488">
        <v>42886</v>
      </c>
      <c r="L18" s="489" t="s">
        <v>1056</v>
      </c>
      <c r="M18" s="490" t="s">
        <v>32</v>
      </c>
      <c r="N18" s="487"/>
      <c r="O18" s="487"/>
      <c r="P18" s="487"/>
      <c r="Q18" s="487"/>
      <c r="R18" s="487"/>
      <c r="S18" s="487"/>
      <c r="T18" s="487"/>
      <c r="U18" s="487"/>
      <c r="V18" s="487"/>
    </row>
    <row r="19" spans="1:27" ht="201" customHeight="1">
      <c r="A19" s="87">
        <v>4</v>
      </c>
      <c r="B19" s="236">
        <v>2016</v>
      </c>
      <c r="C19" s="253" t="s">
        <v>185</v>
      </c>
      <c r="D19" s="237" t="s">
        <v>1086</v>
      </c>
      <c r="E19" s="254" t="s">
        <v>1055</v>
      </c>
      <c r="F19" s="92">
        <v>42689</v>
      </c>
      <c r="G19" s="79" t="s">
        <v>1120</v>
      </c>
      <c r="H19" s="89" t="s">
        <v>160</v>
      </c>
      <c r="I19" s="255">
        <v>43100</v>
      </c>
      <c r="J19" s="64"/>
      <c r="K19" s="72">
        <v>42886</v>
      </c>
      <c r="L19" s="62" t="s">
        <v>1056</v>
      </c>
      <c r="M19" s="95" t="s">
        <v>32</v>
      </c>
      <c r="N19" s="64"/>
      <c r="O19" s="64"/>
      <c r="P19" s="64"/>
      <c r="Q19" s="64"/>
      <c r="R19" s="64"/>
      <c r="S19" s="64"/>
      <c r="T19" s="64"/>
      <c r="U19" s="64"/>
      <c r="V19" s="64"/>
    </row>
    <row r="20" spans="1:27" ht="152.25" customHeight="1">
      <c r="A20" s="86">
        <v>5</v>
      </c>
      <c r="B20" s="88">
        <v>2017</v>
      </c>
      <c r="C20" s="70" t="s">
        <v>185</v>
      </c>
      <c r="D20" s="98" t="s">
        <v>1087</v>
      </c>
      <c r="E20" s="73" t="s">
        <v>1074</v>
      </c>
      <c r="F20" s="72">
        <v>42935</v>
      </c>
      <c r="G20" s="62" t="s">
        <v>1075</v>
      </c>
      <c r="H20" s="89" t="s">
        <v>160</v>
      </c>
      <c r="I20" s="63"/>
      <c r="J20" s="64"/>
      <c r="K20" s="91"/>
      <c r="L20" s="91"/>
      <c r="M20" s="95" t="s">
        <v>32</v>
      </c>
      <c r="N20" s="64"/>
      <c r="O20" s="64"/>
      <c r="P20" s="64"/>
      <c r="Q20" s="64"/>
      <c r="R20" s="64"/>
      <c r="S20" s="64"/>
      <c r="T20" s="64"/>
      <c r="U20" s="64"/>
      <c r="V20" s="64"/>
    </row>
    <row r="21" spans="1:27" ht="15.75" customHeight="1">
      <c r="B21" s="5"/>
      <c r="C21" s="6"/>
      <c r="D21" s="7"/>
      <c r="E21" s="8"/>
      <c r="H21" s="9"/>
      <c r="I21" s="10"/>
      <c r="K21" s="10"/>
      <c r="L21" s="8"/>
      <c r="M21" s="7"/>
    </row>
    <row r="22" spans="1:27" ht="15.75" customHeight="1">
      <c r="B22" s="5"/>
      <c r="C22" s="6"/>
      <c r="D22" s="7"/>
      <c r="E22" s="8"/>
      <c r="H22" s="9"/>
      <c r="I22" s="10"/>
      <c r="K22" s="10"/>
      <c r="L22" s="8"/>
      <c r="M22" s="7"/>
    </row>
    <row r="23" spans="1:27" s="557" customFormat="1" ht="89.25">
      <c r="A23" s="547">
        <v>10</v>
      </c>
      <c r="B23" s="548">
        <v>2014</v>
      </c>
      <c r="C23" s="548" t="s">
        <v>21</v>
      </c>
      <c r="D23" s="549" t="s">
        <v>1095</v>
      </c>
      <c r="E23" s="550" t="s">
        <v>416</v>
      </c>
      <c r="F23" s="551">
        <v>41957</v>
      </c>
      <c r="G23" s="550" t="s">
        <v>1182</v>
      </c>
      <c r="H23" s="552" t="s">
        <v>27</v>
      </c>
      <c r="I23" s="553">
        <v>41957</v>
      </c>
      <c r="J23" s="548"/>
      <c r="K23" s="554">
        <v>43201</v>
      </c>
      <c r="L23" s="550" t="s">
        <v>418</v>
      </c>
      <c r="M23" s="548" t="s">
        <v>32</v>
      </c>
      <c r="N23" s="555"/>
      <c r="O23" s="555"/>
      <c r="P23" s="555"/>
      <c r="Q23" s="555"/>
      <c r="R23" s="555"/>
      <c r="S23" s="555"/>
      <c r="T23" s="555"/>
      <c r="U23" s="555"/>
      <c r="V23" s="555"/>
      <c r="W23" s="556"/>
      <c r="X23" s="556"/>
      <c r="Y23" s="556"/>
      <c r="Z23" s="556"/>
      <c r="AA23" s="556"/>
    </row>
    <row r="24" spans="1:27" ht="15.75" customHeight="1">
      <c r="B24" s="5"/>
      <c r="C24" s="6"/>
      <c r="D24" s="7"/>
      <c r="E24" s="8"/>
      <c r="H24" s="9"/>
      <c r="I24" s="10"/>
      <c r="K24" s="10"/>
      <c r="L24" s="8"/>
      <c r="M24" s="7"/>
    </row>
    <row r="25" spans="1:27" ht="15.75" customHeight="1">
      <c r="B25" s="5"/>
      <c r="C25" s="6"/>
      <c r="D25" s="7"/>
      <c r="E25" s="8"/>
      <c r="H25" s="9"/>
      <c r="I25" s="10"/>
      <c r="K25" s="10"/>
      <c r="L25" s="8"/>
      <c r="M25" s="7"/>
    </row>
    <row r="26" spans="1:27" ht="15.75" customHeight="1">
      <c r="B26" s="5"/>
      <c r="C26" s="6"/>
      <c r="D26" s="7"/>
      <c r="E26" s="8"/>
      <c r="H26" s="9"/>
      <c r="I26" s="10"/>
      <c r="K26" s="10"/>
      <c r="L26" s="8"/>
      <c r="M26" s="7"/>
    </row>
    <row r="27" spans="1:27" ht="15.75" customHeight="1">
      <c r="B27" s="5"/>
      <c r="C27" s="6"/>
      <c r="D27" s="7"/>
      <c r="E27" s="8"/>
      <c r="H27" s="9"/>
      <c r="I27" s="10"/>
      <c r="K27" s="10"/>
      <c r="L27" s="8"/>
      <c r="M27" s="7"/>
    </row>
    <row r="28" spans="1:27" ht="15.75" customHeight="1">
      <c r="B28" s="5"/>
      <c r="C28" s="6"/>
      <c r="D28" s="7"/>
      <c r="E28" s="8"/>
      <c r="H28" s="9"/>
      <c r="I28" s="10"/>
      <c r="K28" s="10"/>
      <c r="L28" s="8"/>
      <c r="M28" s="7"/>
    </row>
    <row r="29" spans="1:27" ht="15.75" customHeight="1">
      <c r="B29" s="5"/>
      <c r="C29" s="6"/>
      <c r="D29" s="7"/>
      <c r="E29" s="8"/>
      <c r="H29" s="9"/>
      <c r="I29" s="10"/>
      <c r="K29" s="10"/>
      <c r="L29" s="8"/>
      <c r="M29" s="7"/>
    </row>
    <row r="30" spans="1:27" ht="15.75" customHeight="1">
      <c r="A30" s="240"/>
      <c r="B30" s="504" t="s">
        <v>1170</v>
      </c>
      <c r="C30" s="505"/>
      <c r="D30" s="7"/>
      <c r="E30" s="8"/>
      <c r="H30" s="9"/>
      <c r="I30" s="10"/>
      <c r="K30" s="10"/>
      <c r="L30" s="8"/>
      <c r="M30" s="7"/>
    </row>
    <row r="31" spans="1:27" ht="15.75" customHeight="1">
      <c r="A31" s="506"/>
      <c r="B31" s="950" t="s">
        <v>1171</v>
      </c>
      <c r="C31" s="951"/>
      <c r="D31" s="7"/>
      <c r="E31" s="8"/>
      <c r="H31" s="9"/>
      <c r="I31" s="10"/>
      <c r="K31" s="10"/>
      <c r="L31" s="8"/>
      <c r="M31" s="7"/>
    </row>
    <row r="32" spans="1:27" ht="15.75" customHeight="1">
      <c r="B32" s="5"/>
      <c r="C32" s="6"/>
      <c r="D32" s="7"/>
      <c r="E32" s="8"/>
      <c r="H32" s="9"/>
      <c r="I32" s="10"/>
      <c r="K32" s="10"/>
      <c r="L32" s="8"/>
      <c r="M32" s="7"/>
    </row>
    <row r="33" spans="2:13" ht="15.75" customHeight="1">
      <c r="B33" s="5"/>
      <c r="C33" s="6"/>
      <c r="D33" s="7"/>
      <c r="E33" s="8"/>
      <c r="H33" s="9"/>
      <c r="I33" s="10"/>
      <c r="K33" s="10"/>
      <c r="L33" s="8"/>
      <c r="M33" s="7"/>
    </row>
    <row r="34" spans="2:13" ht="15.75" customHeight="1">
      <c r="B34" s="5"/>
      <c r="C34" s="6"/>
      <c r="D34" s="7"/>
      <c r="E34" s="8"/>
      <c r="H34" s="9"/>
      <c r="I34" s="10"/>
      <c r="K34" s="10"/>
      <c r="L34" s="8"/>
      <c r="M34" s="7"/>
    </row>
    <row r="35" spans="2:13" ht="15.75" customHeight="1">
      <c r="B35" s="5"/>
      <c r="C35" s="6"/>
      <c r="D35" s="7"/>
      <c r="E35" s="8"/>
      <c r="H35" s="9"/>
      <c r="I35" s="10"/>
      <c r="K35" s="10"/>
      <c r="L35" s="8"/>
      <c r="M35" s="7"/>
    </row>
    <row r="36" spans="2:13" ht="15.75" customHeight="1">
      <c r="B36" s="5"/>
      <c r="C36" s="6"/>
      <c r="D36" s="7"/>
      <c r="E36" s="8"/>
      <c r="H36" s="9"/>
      <c r="I36" s="10"/>
      <c r="K36" s="10"/>
      <c r="L36" s="8"/>
      <c r="M36" s="7"/>
    </row>
    <row r="37" spans="2:13" ht="15.75" customHeight="1">
      <c r="B37" s="5"/>
      <c r="C37" s="6"/>
      <c r="D37" s="7"/>
      <c r="E37" s="8"/>
      <c r="H37" s="9"/>
      <c r="I37" s="10"/>
      <c r="K37" s="10"/>
      <c r="L37" s="8"/>
      <c r="M37" s="7"/>
    </row>
    <row r="38" spans="2:13" ht="15.75" customHeight="1">
      <c r="B38" s="5"/>
      <c r="C38" s="6"/>
      <c r="D38" s="7"/>
      <c r="E38" s="8"/>
      <c r="H38" s="9"/>
      <c r="I38" s="10"/>
      <c r="K38" s="10"/>
      <c r="L38" s="8"/>
      <c r="M38" s="7"/>
    </row>
    <row r="39" spans="2:13" ht="15.75" customHeight="1">
      <c r="B39" s="5"/>
      <c r="C39" s="6"/>
      <c r="D39" s="7"/>
      <c r="E39" s="8"/>
      <c r="H39" s="9"/>
      <c r="I39" s="10"/>
      <c r="K39" s="10"/>
      <c r="L39" s="8"/>
      <c r="M39" s="7"/>
    </row>
    <row r="40" spans="2:13" ht="15.75" customHeight="1">
      <c r="B40" s="5"/>
      <c r="C40" s="6"/>
      <c r="D40" s="7"/>
      <c r="E40" s="8"/>
      <c r="H40" s="9"/>
      <c r="I40" s="10"/>
      <c r="K40" s="10"/>
      <c r="L40" s="8"/>
      <c r="M40" s="7"/>
    </row>
    <row r="41" spans="2:13" ht="15.75" customHeight="1">
      <c r="B41" s="5"/>
      <c r="C41" s="6"/>
      <c r="D41" s="7"/>
      <c r="E41" s="8"/>
      <c r="H41" s="9"/>
      <c r="I41" s="10"/>
      <c r="K41" s="10"/>
      <c r="L41" s="8"/>
      <c r="M41" s="7"/>
    </row>
    <row r="42" spans="2:13" ht="15.75" customHeight="1">
      <c r="B42" s="5"/>
      <c r="C42" s="6"/>
      <c r="D42" s="7"/>
      <c r="E42" s="8"/>
      <c r="H42" s="9"/>
      <c r="I42" s="10"/>
      <c r="K42" s="10"/>
      <c r="L42" s="8"/>
      <c r="M42" s="7"/>
    </row>
    <row r="43" spans="2:13" ht="15.75" customHeight="1">
      <c r="B43" s="5"/>
      <c r="C43" s="6"/>
      <c r="D43" s="7"/>
      <c r="E43" s="8"/>
      <c r="H43" s="9"/>
      <c r="I43" s="10"/>
      <c r="K43" s="10"/>
      <c r="L43" s="8"/>
      <c r="M43" s="7"/>
    </row>
    <row r="44" spans="2:13" ht="15.75" customHeight="1">
      <c r="B44" s="5"/>
      <c r="C44" s="6"/>
      <c r="D44" s="7"/>
      <c r="E44" s="8"/>
      <c r="H44" s="9"/>
      <c r="I44" s="10"/>
      <c r="K44" s="10"/>
      <c r="L44" s="8"/>
      <c r="M44" s="7"/>
    </row>
    <row r="45" spans="2:13" ht="15.75" customHeight="1">
      <c r="B45" s="5"/>
      <c r="C45" s="6"/>
      <c r="D45" s="7"/>
      <c r="E45" s="8"/>
      <c r="H45" s="9"/>
      <c r="I45" s="10"/>
      <c r="K45" s="10"/>
      <c r="L45" s="8"/>
      <c r="M45" s="7"/>
    </row>
    <row r="46" spans="2:13" ht="15.75" customHeight="1">
      <c r="B46" s="5"/>
      <c r="C46" s="6"/>
      <c r="D46" s="7"/>
      <c r="E46" s="8"/>
      <c r="H46" s="9"/>
      <c r="I46" s="10"/>
      <c r="K46" s="10"/>
      <c r="L46" s="8"/>
      <c r="M46" s="7"/>
    </row>
    <row r="47" spans="2:13" ht="15.75" customHeight="1">
      <c r="B47" s="5"/>
      <c r="C47" s="6"/>
      <c r="D47" s="7"/>
      <c r="E47" s="8"/>
      <c r="H47" s="9"/>
      <c r="I47" s="10"/>
      <c r="K47" s="10"/>
      <c r="L47" s="8"/>
      <c r="M47" s="7"/>
    </row>
    <row r="48" spans="2:13" ht="15.75" customHeight="1">
      <c r="B48" s="5"/>
      <c r="C48" s="6"/>
      <c r="D48" s="7"/>
      <c r="E48" s="8"/>
      <c r="H48" s="9"/>
      <c r="I48" s="10"/>
      <c r="K48" s="10"/>
      <c r="L48" s="8"/>
      <c r="M48" s="7"/>
    </row>
    <row r="49" spans="2:13" ht="15.75" customHeight="1">
      <c r="B49" s="5"/>
      <c r="C49" s="6"/>
      <c r="D49" s="7"/>
      <c r="E49" s="8"/>
      <c r="H49" s="9"/>
      <c r="I49" s="10"/>
      <c r="K49" s="10"/>
      <c r="L49" s="8"/>
      <c r="M49" s="7"/>
    </row>
    <row r="50" spans="2:13" ht="15.75" customHeight="1">
      <c r="B50" s="5"/>
      <c r="C50" s="6"/>
      <c r="D50" s="7"/>
      <c r="E50" s="8"/>
      <c r="H50" s="9"/>
      <c r="I50" s="10"/>
      <c r="K50" s="10"/>
      <c r="L50" s="8"/>
      <c r="M50" s="7"/>
    </row>
    <row r="51" spans="2:13" ht="15.75" customHeight="1">
      <c r="B51" s="5"/>
      <c r="C51" s="6"/>
      <c r="D51" s="7"/>
      <c r="E51" s="8"/>
      <c r="H51" s="9"/>
      <c r="I51" s="10"/>
      <c r="K51" s="10"/>
      <c r="L51" s="8"/>
      <c r="M51" s="7"/>
    </row>
    <row r="52" spans="2:13" ht="15.75" customHeight="1">
      <c r="B52" s="5"/>
      <c r="C52" s="6"/>
      <c r="D52" s="7"/>
      <c r="E52" s="8"/>
      <c r="H52" s="9"/>
      <c r="I52" s="10"/>
      <c r="K52" s="10"/>
      <c r="L52" s="8"/>
      <c r="M52" s="7"/>
    </row>
    <row r="53" spans="2:13" ht="15.75" customHeight="1">
      <c r="B53" s="5"/>
      <c r="C53" s="6"/>
      <c r="D53" s="7"/>
      <c r="E53" s="8"/>
      <c r="H53" s="9"/>
      <c r="I53" s="10"/>
      <c r="K53" s="10"/>
      <c r="L53" s="8"/>
      <c r="M53" s="7"/>
    </row>
    <row r="54" spans="2:13" ht="15.75" customHeight="1">
      <c r="B54" s="5"/>
      <c r="C54" s="6"/>
      <c r="D54" s="7"/>
      <c r="E54" s="8"/>
      <c r="H54" s="9"/>
      <c r="I54" s="10"/>
      <c r="K54" s="10"/>
      <c r="L54" s="8"/>
      <c r="M54" s="7"/>
    </row>
    <row r="55" spans="2:13" ht="15.75" customHeight="1">
      <c r="B55" s="5"/>
      <c r="C55" s="6"/>
      <c r="D55" s="7"/>
      <c r="E55" s="8"/>
      <c r="H55" s="9"/>
      <c r="I55" s="10"/>
      <c r="K55" s="10"/>
      <c r="L55" s="8"/>
      <c r="M55" s="7"/>
    </row>
    <row r="56" spans="2:13" ht="15.75" customHeight="1">
      <c r="B56" s="5"/>
      <c r="C56" s="6"/>
      <c r="D56" s="7"/>
      <c r="E56" s="8"/>
      <c r="H56" s="9"/>
      <c r="I56" s="10"/>
      <c r="K56" s="10"/>
      <c r="L56" s="8"/>
      <c r="M56" s="7"/>
    </row>
    <row r="57" spans="2:13" ht="15.75" customHeight="1">
      <c r="B57" s="5"/>
      <c r="C57" s="6"/>
      <c r="D57" s="7"/>
      <c r="E57" s="8"/>
      <c r="H57" s="9"/>
      <c r="I57" s="10"/>
      <c r="K57" s="10"/>
      <c r="L57" s="8"/>
      <c r="M57" s="7"/>
    </row>
    <row r="58" spans="2:13" ht="15.75" customHeight="1">
      <c r="B58" s="5"/>
      <c r="C58" s="6"/>
      <c r="D58" s="7"/>
      <c r="E58" s="8"/>
      <c r="H58" s="9"/>
      <c r="I58" s="10"/>
      <c r="K58" s="10"/>
      <c r="L58" s="8"/>
      <c r="M58" s="7"/>
    </row>
    <row r="59" spans="2:13" ht="15.75" customHeight="1">
      <c r="B59" s="5"/>
      <c r="C59" s="6"/>
      <c r="D59" s="7"/>
      <c r="E59" s="8"/>
      <c r="H59" s="9"/>
      <c r="I59" s="10"/>
      <c r="K59" s="10"/>
      <c r="L59" s="8"/>
      <c r="M59" s="7"/>
    </row>
    <row r="60" spans="2:13" ht="15.75" customHeight="1">
      <c r="B60" s="5"/>
      <c r="C60" s="6"/>
      <c r="D60" s="7"/>
      <c r="E60" s="8"/>
      <c r="H60" s="9"/>
      <c r="I60" s="10"/>
      <c r="K60" s="10"/>
      <c r="L60" s="8"/>
      <c r="M60" s="7"/>
    </row>
    <row r="61" spans="2:13" ht="15.75" customHeight="1">
      <c r="B61" s="5"/>
      <c r="C61" s="6"/>
      <c r="D61" s="7"/>
      <c r="E61" s="8"/>
      <c r="H61" s="9"/>
      <c r="I61" s="10"/>
      <c r="K61" s="10"/>
      <c r="L61" s="8"/>
      <c r="M61" s="7"/>
    </row>
    <row r="62" spans="2:13" ht="15.75" customHeight="1">
      <c r="B62" s="5"/>
      <c r="C62" s="6"/>
      <c r="D62" s="7"/>
      <c r="E62" s="8"/>
      <c r="H62" s="9"/>
      <c r="I62" s="10"/>
      <c r="K62" s="10"/>
      <c r="L62" s="8"/>
      <c r="M62" s="7"/>
    </row>
    <row r="63" spans="2:13" ht="15.75" customHeight="1">
      <c r="B63" s="5"/>
      <c r="C63" s="6"/>
      <c r="D63" s="7"/>
      <c r="E63" s="8"/>
      <c r="H63" s="9"/>
      <c r="I63" s="10"/>
      <c r="K63" s="10"/>
      <c r="L63" s="8"/>
      <c r="M63" s="7"/>
    </row>
    <row r="64" spans="2:13" ht="15.75" customHeight="1">
      <c r="B64" s="5"/>
      <c r="C64" s="6"/>
      <c r="D64" s="7"/>
      <c r="E64" s="8"/>
      <c r="H64" s="9"/>
      <c r="I64" s="10"/>
      <c r="K64" s="10"/>
      <c r="L64" s="8"/>
      <c r="M64" s="7"/>
    </row>
    <row r="65" spans="2:13" ht="15.75" customHeight="1">
      <c r="B65" s="5"/>
      <c r="C65" s="6"/>
      <c r="D65" s="7"/>
      <c r="E65" s="8"/>
      <c r="H65" s="9"/>
      <c r="I65" s="10"/>
      <c r="K65" s="10"/>
      <c r="L65" s="8"/>
      <c r="M65" s="7"/>
    </row>
    <row r="66" spans="2:13" ht="15.75" customHeight="1">
      <c r="B66" s="5"/>
      <c r="C66" s="6"/>
      <c r="D66" s="7"/>
      <c r="E66" s="8"/>
      <c r="H66" s="9"/>
      <c r="I66" s="10"/>
      <c r="K66" s="10"/>
      <c r="L66" s="8"/>
      <c r="M66" s="7"/>
    </row>
    <row r="67" spans="2:13" ht="15.75" customHeight="1">
      <c r="B67" s="5"/>
      <c r="C67" s="6"/>
      <c r="D67" s="7"/>
      <c r="E67" s="8"/>
      <c r="H67" s="9"/>
      <c r="I67" s="10"/>
      <c r="K67" s="10"/>
      <c r="L67" s="8"/>
      <c r="M67" s="7"/>
    </row>
    <row r="68" spans="2:13" ht="15.75" customHeight="1">
      <c r="B68" s="5"/>
      <c r="C68" s="6"/>
      <c r="D68" s="7"/>
      <c r="E68" s="8"/>
      <c r="H68" s="9"/>
      <c r="I68" s="10"/>
      <c r="K68" s="10"/>
      <c r="L68" s="8"/>
      <c r="M68" s="7"/>
    </row>
    <row r="69" spans="2:13" ht="15.75" customHeight="1">
      <c r="B69" s="5"/>
      <c r="C69" s="6"/>
      <c r="D69" s="7"/>
      <c r="E69" s="8"/>
      <c r="H69" s="9"/>
      <c r="I69" s="10"/>
      <c r="K69" s="10"/>
      <c r="L69" s="8"/>
      <c r="M69" s="7"/>
    </row>
    <row r="70" spans="2:13" ht="15.75" customHeight="1">
      <c r="B70" s="5"/>
      <c r="C70" s="6"/>
      <c r="D70" s="7"/>
      <c r="E70" s="8"/>
      <c r="H70" s="9"/>
      <c r="I70" s="10"/>
      <c r="K70" s="10"/>
      <c r="L70" s="8"/>
      <c r="M70" s="7"/>
    </row>
    <row r="71" spans="2:13" ht="15.75" customHeight="1">
      <c r="B71" s="5"/>
      <c r="C71" s="6"/>
      <c r="D71" s="7"/>
      <c r="E71" s="8"/>
      <c r="H71" s="9"/>
      <c r="I71" s="10"/>
      <c r="K71" s="10"/>
      <c r="L71" s="8"/>
      <c r="M71" s="7"/>
    </row>
    <row r="72" spans="2:13" ht="15.75" customHeight="1">
      <c r="B72" s="5"/>
      <c r="C72" s="6"/>
      <c r="D72" s="7"/>
      <c r="E72" s="8"/>
      <c r="H72" s="9"/>
      <c r="I72" s="10"/>
      <c r="K72" s="10"/>
      <c r="L72" s="8"/>
      <c r="M72" s="7"/>
    </row>
    <row r="73" spans="2:13" ht="15.75" customHeight="1">
      <c r="B73" s="5"/>
      <c r="C73" s="6"/>
      <c r="D73" s="7"/>
      <c r="E73" s="8"/>
      <c r="H73" s="9"/>
      <c r="I73" s="10"/>
      <c r="K73" s="10"/>
      <c r="L73" s="8"/>
      <c r="M73" s="7"/>
    </row>
    <row r="74" spans="2:13" ht="15.75" customHeight="1">
      <c r="B74" s="5"/>
      <c r="C74" s="6"/>
      <c r="D74" s="7"/>
      <c r="E74" s="8"/>
      <c r="H74" s="9"/>
      <c r="I74" s="10"/>
      <c r="K74" s="10"/>
      <c r="L74" s="8"/>
      <c r="M74" s="7"/>
    </row>
    <row r="75" spans="2:13" ht="15.75" customHeight="1">
      <c r="B75" s="5"/>
      <c r="C75" s="6"/>
      <c r="D75" s="7"/>
      <c r="E75" s="8"/>
      <c r="H75" s="9"/>
      <c r="I75" s="10"/>
      <c r="K75" s="10"/>
      <c r="L75" s="8"/>
      <c r="M75" s="7"/>
    </row>
    <row r="76" spans="2:13" ht="15.75" customHeight="1">
      <c r="B76" s="5"/>
      <c r="C76" s="6"/>
      <c r="D76" s="7"/>
      <c r="E76" s="8"/>
      <c r="H76" s="9"/>
      <c r="I76" s="10"/>
      <c r="K76" s="10"/>
      <c r="L76" s="8"/>
      <c r="M76" s="7"/>
    </row>
    <row r="77" spans="2:13" ht="15.75" customHeight="1">
      <c r="B77" s="5"/>
      <c r="C77" s="6"/>
      <c r="D77" s="7"/>
      <c r="E77" s="8"/>
      <c r="H77" s="9"/>
      <c r="I77" s="10"/>
      <c r="K77" s="10"/>
      <c r="L77" s="8"/>
      <c r="M77" s="7"/>
    </row>
    <row r="78" spans="2:13" ht="15.75" customHeight="1">
      <c r="B78" s="5"/>
      <c r="C78" s="6"/>
      <c r="D78" s="7"/>
      <c r="E78" s="8"/>
      <c r="H78" s="9"/>
      <c r="I78" s="10"/>
      <c r="K78" s="10"/>
      <c r="L78" s="8"/>
      <c r="M78" s="7"/>
    </row>
    <row r="79" spans="2:13" ht="15.75" customHeight="1">
      <c r="B79" s="5"/>
      <c r="C79" s="6"/>
      <c r="D79" s="7"/>
      <c r="E79" s="8"/>
      <c r="H79" s="9"/>
      <c r="I79" s="10"/>
      <c r="K79" s="10"/>
      <c r="L79" s="8"/>
      <c r="M79" s="7"/>
    </row>
    <row r="80" spans="2:13" ht="15.75" customHeight="1">
      <c r="B80" s="5"/>
      <c r="C80" s="6"/>
      <c r="D80" s="7"/>
      <c r="E80" s="8"/>
      <c r="H80" s="9"/>
      <c r="I80" s="10"/>
      <c r="K80" s="10"/>
      <c r="L80" s="8"/>
      <c r="M80" s="7"/>
    </row>
    <row r="81" spans="2:13" ht="15.75" customHeight="1">
      <c r="B81" s="5"/>
      <c r="C81" s="6"/>
      <c r="D81" s="7"/>
      <c r="E81" s="8"/>
      <c r="H81" s="9"/>
      <c r="I81" s="10"/>
      <c r="K81" s="10"/>
      <c r="L81" s="8"/>
      <c r="M81" s="7"/>
    </row>
    <row r="82" spans="2:13" ht="15.75" customHeight="1">
      <c r="B82" s="5"/>
      <c r="C82" s="6"/>
      <c r="D82" s="7"/>
      <c r="E82" s="8"/>
      <c r="H82" s="9"/>
      <c r="I82" s="10"/>
      <c r="K82" s="10"/>
      <c r="L82" s="8"/>
      <c r="M82" s="7"/>
    </row>
    <row r="83" spans="2:13" ht="15.75" customHeight="1">
      <c r="B83" s="5"/>
      <c r="C83" s="6"/>
      <c r="D83" s="7"/>
      <c r="E83" s="8"/>
      <c r="H83" s="9"/>
      <c r="I83" s="10"/>
      <c r="K83" s="10"/>
      <c r="L83" s="8"/>
      <c r="M83" s="7"/>
    </row>
    <row r="84" spans="2:13" ht="15.75" customHeight="1">
      <c r="B84" s="5"/>
      <c r="C84" s="6"/>
      <c r="D84" s="7"/>
      <c r="E84" s="8"/>
      <c r="H84" s="9"/>
      <c r="I84" s="10"/>
      <c r="K84" s="10"/>
      <c r="L84" s="8"/>
      <c r="M84" s="7"/>
    </row>
    <row r="85" spans="2:13" ht="15.75" customHeight="1">
      <c r="B85" s="5"/>
      <c r="C85" s="6"/>
      <c r="D85" s="7"/>
      <c r="E85" s="8"/>
      <c r="H85" s="9"/>
      <c r="I85" s="10"/>
      <c r="K85" s="10"/>
      <c r="L85" s="8"/>
      <c r="M85" s="7"/>
    </row>
    <row r="86" spans="2:13" ht="15.75" customHeight="1">
      <c r="B86" s="5"/>
      <c r="C86" s="6"/>
      <c r="D86" s="7"/>
      <c r="E86" s="8"/>
      <c r="H86" s="9"/>
      <c r="I86" s="10"/>
      <c r="K86" s="10"/>
      <c r="L86" s="8"/>
      <c r="M86" s="7"/>
    </row>
    <row r="87" spans="2:13" ht="15.75" customHeight="1">
      <c r="B87" s="5"/>
      <c r="C87" s="6"/>
      <c r="D87" s="7"/>
      <c r="E87" s="8"/>
      <c r="H87" s="9"/>
      <c r="I87" s="10"/>
      <c r="K87" s="10"/>
      <c r="L87" s="8"/>
      <c r="M87" s="7"/>
    </row>
    <row r="88" spans="2:13" ht="15.75" customHeight="1">
      <c r="B88" s="5"/>
      <c r="C88" s="6"/>
      <c r="D88" s="7"/>
      <c r="E88" s="8"/>
      <c r="H88" s="9"/>
      <c r="I88" s="10"/>
      <c r="K88" s="10"/>
      <c r="L88" s="8"/>
      <c r="M88" s="7"/>
    </row>
    <row r="89" spans="2:13" ht="15.75" customHeight="1">
      <c r="B89" s="5"/>
      <c r="C89" s="6"/>
      <c r="D89" s="7"/>
      <c r="E89" s="8"/>
      <c r="H89" s="9"/>
      <c r="I89" s="10"/>
      <c r="K89" s="10"/>
      <c r="L89" s="8"/>
      <c r="M89" s="7"/>
    </row>
    <row r="90" spans="2:13" ht="15.75" customHeight="1">
      <c r="B90" s="5"/>
      <c r="C90" s="6"/>
      <c r="D90" s="7"/>
      <c r="E90" s="8"/>
      <c r="H90" s="9"/>
      <c r="I90" s="10"/>
      <c r="K90" s="10"/>
      <c r="L90" s="8"/>
      <c r="M90" s="7"/>
    </row>
    <row r="91" spans="2:13" ht="15.75" customHeight="1">
      <c r="B91" s="5"/>
      <c r="C91" s="6"/>
      <c r="D91" s="7"/>
      <c r="E91" s="8"/>
      <c r="H91" s="9"/>
      <c r="I91" s="10"/>
      <c r="K91" s="10"/>
      <c r="L91" s="8"/>
      <c r="M91" s="7"/>
    </row>
    <row r="92" spans="2:13" ht="15.75" customHeight="1">
      <c r="B92" s="5"/>
      <c r="C92" s="6"/>
      <c r="D92" s="7"/>
      <c r="E92" s="8"/>
      <c r="H92" s="9"/>
      <c r="I92" s="10"/>
      <c r="K92" s="10"/>
      <c r="L92" s="8"/>
      <c r="M92" s="7"/>
    </row>
    <row r="93" spans="2:13" ht="15.75" customHeight="1">
      <c r="B93" s="5"/>
      <c r="C93" s="6"/>
      <c r="D93" s="7"/>
      <c r="E93" s="8"/>
      <c r="H93" s="9"/>
      <c r="I93" s="10"/>
      <c r="K93" s="10"/>
      <c r="L93" s="8"/>
      <c r="M93" s="7"/>
    </row>
    <row r="94" spans="2:13" ht="15.75" customHeight="1">
      <c r="B94" s="5"/>
      <c r="C94" s="6"/>
      <c r="D94" s="7"/>
      <c r="E94" s="8"/>
      <c r="H94" s="9"/>
      <c r="I94" s="10"/>
      <c r="K94" s="10"/>
      <c r="L94" s="8"/>
      <c r="M94" s="7"/>
    </row>
    <row r="95" spans="2:13" ht="15.75" customHeight="1">
      <c r="B95" s="5"/>
      <c r="C95" s="6"/>
      <c r="D95" s="7"/>
      <c r="E95" s="8"/>
      <c r="H95" s="9"/>
      <c r="I95" s="10"/>
      <c r="K95" s="10"/>
      <c r="L95" s="8"/>
      <c r="M95" s="7"/>
    </row>
    <row r="96" spans="2:13" ht="15.75" customHeight="1">
      <c r="B96" s="5"/>
      <c r="C96" s="6"/>
      <c r="D96" s="7"/>
      <c r="E96" s="8"/>
      <c r="H96" s="9"/>
      <c r="I96" s="10"/>
      <c r="K96" s="10"/>
      <c r="L96" s="8"/>
      <c r="M96" s="7"/>
    </row>
    <row r="97" spans="2:13" ht="15.75" customHeight="1">
      <c r="B97" s="5"/>
      <c r="C97" s="6"/>
      <c r="D97" s="7"/>
      <c r="E97" s="8"/>
      <c r="H97" s="9"/>
      <c r="I97" s="10"/>
      <c r="K97" s="10"/>
      <c r="L97" s="8"/>
      <c r="M97" s="7"/>
    </row>
    <row r="98" spans="2:13" ht="15.75" customHeight="1">
      <c r="B98" s="5"/>
      <c r="C98" s="6"/>
      <c r="D98" s="7"/>
      <c r="E98" s="8"/>
      <c r="H98" s="9"/>
      <c r="I98" s="10"/>
      <c r="K98" s="10"/>
      <c r="L98" s="8"/>
      <c r="M98" s="7"/>
    </row>
    <row r="99" spans="2:13" ht="15.75" customHeight="1">
      <c r="B99" s="5"/>
      <c r="C99" s="6"/>
      <c r="D99" s="7"/>
      <c r="E99" s="8"/>
      <c r="H99" s="9"/>
      <c r="I99" s="10"/>
      <c r="K99" s="10"/>
      <c r="L99" s="8"/>
      <c r="M99" s="7"/>
    </row>
    <row r="100" spans="2:13" ht="15.75" customHeight="1">
      <c r="B100" s="5"/>
      <c r="C100" s="6"/>
      <c r="D100" s="7"/>
      <c r="E100" s="8"/>
      <c r="H100" s="9"/>
      <c r="I100" s="10"/>
      <c r="K100" s="10"/>
      <c r="L100" s="8"/>
      <c r="M100" s="7"/>
    </row>
    <row r="101" spans="2:13" ht="15.75" customHeight="1">
      <c r="B101" s="5"/>
      <c r="C101" s="6"/>
      <c r="D101" s="7"/>
      <c r="E101" s="8"/>
      <c r="H101" s="9"/>
      <c r="I101" s="10"/>
      <c r="K101" s="10"/>
      <c r="L101" s="8"/>
      <c r="M101" s="7"/>
    </row>
    <row r="102" spans="2:13" ht="15.75" customHeight="1">
      <c r="B102" s="5"/>
      <c r="C102" s="6"/>
      <c r="D102" s="7"/>
      <c r="E102" s="8"/>
      <c r="H102" s="9"/>
      <c r="I102" s="10"/>
      <c r="K102" s="10"/>
      <c r="L102" s="8"/>
      <c r="M102" s="7"/>
    </row>
    <row r="103" spans="2:13" ht="15.75" customHeight="1">
      <c r="B103" s="5"/>
      <c r="C103" s="6"/>
      <c r="D103" s="7"/>
      <c r="E103" s="8"/>
      <c r="H103" s="9"/>
      <c r="I103" s="10"/>
      <c r="K103" s="10"/>
      <c r="L103" s="8"/>
      <c r="M103" s="7"/>
    </row>
    <row r="104" spans="2:13" ht="15.75" customHeight="1">
      <c r="B104" s="5"/>
      <c r="C104" s="6"/>
      <c r="D104" s="7"/>
      <c r="E104" s="8"/>
      <c r="H104" s="9"/>
      <c r="I104" s="10"/>
      <c r="K104" s="10"/>
      <c r="L104" s="8"/>
      <c r="M104" s="7"/>
    </row>
    <row r="105" spans="2:13" ht="15.75" customHeight="1">
      <c r="B105" s="5"/>
      <c r="C105" s="6"/>
      <c r="D105" s="7"/>
      <c r="E105" s="8"/>
      <c r="H105" s="9"/>
      <c r="I105" s="10"/>
      <c r="K105" s="10"/>
      <c r="L105" s="8"/>
      <c r="M105" s="7"/>
    </row>
    <row r="106" spans="2:13" ht="15.75" customHeight="1">
      <c r="B106" s="5"/>
      <c r="C106" s="6"/>
      <c r="D106" s="7"/>
      <c r="E106" s="8"/>
      <c r="H106" s="9"/>
      <c r="I106" s="10"/>
      <c r="K106" s="10"/>
      <c r="L106" s="8"/>
      <c r="M106" s="7"/>
    </row>
    <row r="107" spans="2:13" ht="15.75" customHeight="1">
      <c r="B107" s="5"/>
      <c r="C107" s="6"/>
      <c r="D107" s="7"/>
      <c r="E107" s="8"/>
      <c r="H107" s="9"/>
      <c r="I107" s="10"/>
      <c r="K107" s="10"/>
      <c r="L107" s="8"/>
      <c r="M107" s="7"/>
    </row>
    <row r="108" spans="2:13" ht="15.75" customHeight="1">
      <c r="B108" s="5"/>
      <c r="C108" s="6"/>
      <c r="D108" s="7"/>
      <c r="E108" s="8"/>
      <c r="H108" s="9"/>
      <c r="I108" s="10"/>
      <c r="K108" s="10"/>
      <c r="L108" s="8"/>
      <c r="M108" s="7"/>
    </row>
    <row r="109" spans="2:13" ht="15.75" customHeight="1">
      <c r="B109" s="5"/>
      <c r="C109" s="6"/>
      <c r="D109" s="7"/>
      <c r="E109" s="8"/>
      <c r="H109" s="9"/>
      <c r="I109" s="10"/>
      <c r="K109" s="10"/>
      <c r="L109" s="8"/>
      <c r="M109" s="7"/>
    </row>
    <row r="110" spans="2:13" ht="15.75" customHeight="1">
      <c r="B110" s="5"/>
      <c r="C110" s="6"/>
      <c r="D110" s="7"/>
      <c r="E110" s="8"/>
      <c r="H110" s="9"/>
      <c r="I110" s="10"/>
      <c r="K110" s="10"/>
      <c r="L110" s="8"/>
      <c r="M110" s="7"/>
    </row>
    <row r="111" spans="2:13" ht="15.75" customHeight="1">
      <c r="B111" s="5"/>
      <c r="C111" s="6"/>
      <c r="D111" s="7"/>
      <c r="E111" s="8"/>
      <c r="H111" s="9"/>
      <c r="I111" s="10"/>
      <c r="K111" s="10"/>
      <c r="L111" s="8"/>
      <c r="M111" s="7"/>
    </row>
    <row r="112" spans="2:13" ht="15.75" customHeight="1">
      <c r="B112" s="5"/>
      <c r="C112" s="6"/>
      <c r="D112" s="7"/>
      <c r="E112" s="8"/>
      <c r="H112" s="9"/>
      <c r="I112" s="10"/>
      <c r="K112" s="10"/>
      <c r="L112" s="8"/>
      <c r="M112" s="7"/>
    </row>
    <row r="113" spans="2:13" ht="15.75" customHeight="1">
      <c r="B113" s="5"/>
      <c r="C113" s="6"/>
      <c r="D113" s="7"/>
      <c r="E113" s="8"/>
      <c r="H113" s="9"/>
      <c r="I113" s="10"/>
      <c r="K113" s="10"/>
      <c r="L113" s="8"/>
      <c r="M113" s="7"/>
    </row>
    <row r="114" spans="2:13" ht="15.75" customHeight="1">
      <c r="B114" s="5"/>
      <c r="C114" s="6"/>
      <c r="D114" s="7"/>
      <c r="E114" s="8"/>
      <c r="H114" s="9"/>
      <c r="I114" s="10"/>
      <c r="K114" s="10"/>
      <c r="L114" s="8"/>
      <c r="M114" s="7"/>
    </row>
    <row r="115" spans="2:13" ht="15.75" customHeight="1">
      <c r="B115" s="5"/>
      <c r="C115" s="6"/>
      <c r="D115" s="7"/>
      <c r="E115" s="8"/>
      <c r="H115" s="9"/>
      <c r="I115" s="10"/>
      <c r="K115" s="10"/>
      <c r="L115" s="8"/>
      <c r="M115" s="7"/>
    </row>
    <row r="116" spans="2:13" ht="15.75" customHeight="1">
      <c r="B116" s="5"/>
      <c r="C116" s="6"/>
      <c r="D116" s="7"/>
      <c r="E116" s="8"/>
      <c r="H116" s="9"/>
      <c r="I116" s="10"/>
      <c r="K116" s="10"/>
      <c r="L116" s="8"/>
      <c r="M116" s="7"/>
    </row>
    <row r="117" spans="2:13" ht="15.75" customHeight="1">
      <c r="B117" s="5"/>
      <c r="C117" s="6"/>
      <c r="D117" s="7"/>
      <c r="E117" s="8"/>
      <c r="H117" s="9"/>
      <c r="I117" s="10"/>
      <c r="K117" s="10"/>
      <c r="L117" s="8"/>
      <c r="M117" s="7"/>
    </row>
    <row r="118" spans="2:13" ht="15.75" customHeight="1">
      <c r="B118" s="5"/>
      <c r="C118" s="6"/>
      <c r="D118" s="7"/>
      <c r="E118" s="8"/>
      <c r="H118" s="9"/>
      <c r="I118" s="10"/>
      <c r="K118" s="10"/>
      <c r="L118" s="8"/>
      <c r="M118" s="7"/>
    </row>
    <row r="119" spans="2:13" ht="15.75" customHeight="1">
      <c r="B119" s="5"/>
      <c r="C119" s="6"/>
      <c r="D119" s="7"/>
      <c r="E119" s="8"/>
      <c r="H119" s="9"/>
      <c r="I119" s="10"/>
      <c r="K119" s="10"/>
      <c r="L119" s="8"/>
      <c r="M119" s="7"/>
    </row>
    <row r="120" spans="2:13" ht="15.75" customHeight="1">
      <c r="B120" s="5"/>
      <c r="C120" s="6"/>
      <c r="D120" s="7"/>
      <c r="E120" s="8"/>
      <c r="H120" s="9"/>
      <c r="I120" s="10"/>
      <c r="K120" s="10"/>
      <c r="L120" s="8"/>
      <c r="M120" s="7"/>
    </row>
    <row r="121" spans="2:13" ht="15.75" customHeight="1">
      <c r="B121" s="5"/>
      <c r="C121" s="6"/>
      <c r="D121" s="7"/>
      <c r="E121" s="8"/>
      <c r="H121" s="9"/>
      <c r="I121" s="10"/>
      <c r="K121" s="10"/>
      <c r="L121" s="8"/>
      <c r="M121" s="7"/>
    </row>
    <row r="122" spans="2:13" ht="15.75" customHeight="1">
      <c r="B122" s="5"/>
      <c r="C122" s="6"/>
      <c r="D122" s="7"/>
      <c r="E122" s="8"/>
      <c r="H122" s="9"/>
      <c r="I122" s="10"/>
      <c r="K122" s="10"/>
      <c r="L122" s="8"/>
      <c r="M122" s="7"/>
    </row>
    <row r="123" spans="2:13" ht="15.75" customHeight="1">
      <c r="B123" s="5"/>
      <c r="C123" s="6"/>
      <c r="D123" s="7"/>
      <c r="E123" s="8"/>
      <c r="H123" s="9"/>
      <c r="I123" s="10"/>
      <c r="K123" s="10"/>
      <c r="L123" s="8"/>
      <c r="M123" s="7"/>
    </row>
    <row r="124" spans="2:13" ht="15.75" customHeight="1">
      <c r="B124" s="5"/>
      <c r="C124" s="6"/>
      <c r="D124" s="7"/>
      <c r="E124" s="8"/>
      <c r="H124" s="9"/>
      <c r="I124" s="10"/>
      <c r="K124" s="10"/>
      <c r="L124" s="8"/>
      <c r="M124" s="7"/>
    </row>
    <row r="125" spans="2:13" ht="15.75" customHeight="1">
      <c r="B125" s="5"/>
      <c r="C125" s="6"/>
      <c r="D125" s="7"/>
      <c r="E125" s="8"/>
      <c r="H125" s="9"/>
      <c r="I125" s="10"/>
      <c r="K125" s="10"/>
      <c r="L125" s="8"/>
      <c r="M125" s="7"/>
    </row>
    <row r="126" spans="2:13" ht="15.75" customHeight="1">
      <c r="B126" s="5"/>
      <c r="C126" s="6"/>
      <c r="D126" s="7"/>
      <c r="E126" s="8"/>
      <c r="H126" s="9"/>
      <c r="I126" s="10"/>
      <c r="K126" s="10"/>
      <c r="L126" s="8"/>
      <c r="M126" s="7"/>
    </row>
    <row r="127" spans="2:13" ht="15.75" customHeight="1">
      <c r="B127" s="5"/>
      <c r="C127" s="6"/>
      <c r="D127" s="7"/>
      <c r="E127" s="8"/>
      <c r="H127" s="9"/>
      <c r="I127" s="10"/>
      <c r="K127" s="10"/>
      <c r="L127" s="8"/>
      <c r="M127" s="7"/>
    </row>
    <row r="128" spans="2: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sheetData>
  <autoFilter ref="A6:AA12">
    <filterColumn colId="12">
      <filters>
        <filter val="ABIERTO"/>
      </filters>
    </filterColumn>
  </autoFilter>
  <mergeCells count="27">
    <mergeCell ref="B31:C31"/>
    <mergeCell ref="J3:J6"/>
    <mergeCell ref="K5:K6"/>
    <mergeCell ref="L5:L6"/>
    <mergeCell ref="E3:E6"/>
    <mergeCell ref="F3:F6"/>
    <mergeCell ref="K3:V3"/>
    <mergeCell ref="U5:U6"/>
    <mergeCell ref="N5:N6"/>
    <mergeCell ref="H3:H6"/>
    <mergeCell ref="G3:G6"/>
    <mergeCell ref="B14:M14"/>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s>
  <dataValidations count="2">
    <dataValidation type="custom" allowBlank="1" showInputMessage="1" showErrorMessage="1" prompt="Cualquier contenido" sqref="G7:H12 E7:E12 G18 G16:H17 E23 G23:H23">
      <formula1>AND(GTE(LEN(E7),MIN((0),(3500))),LTE(LEN(E7),MAX((0),(3500))))</formula1>
    </dataValidation>
    <dataValidation type="date" operator="notBetween" allowBlank="1" showInputMessage="1" showErrorMessage="1" prompt="Ingrese una fecha (AAAA/MM/DD)" sqref="I7:I12 F7:F12 I16:I17 F23">
      <formula1>-99</formula1>
      <formula2>-99</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80" zoomScaleNormal="80" workbookViewId="0">
      <selection activeCell="E11" sqref="E11"/>
    </sheetView>
  </sheetViews>
  <sheetFormatPr baseColWidth="10" defaultColWidth="11.42578125" defaultRowHeight="15"/>
  <cols>
    <col min="1" max="1" width="6" style="629" customWidth="1"/>
    <col min="2" max="2" width="7.140625" style="658" customWidth="1"/>
    <col min="3" max="3" width="18.5703125" style="658" customWidth="1"/>
    <col min="4" max="4" width="16.28515625" style="629" customWidth="1"/>
    <col min="5" max="5" width="77.85546875" style="629" customWidth="1"/>
    <col min="6" max="6" width="16.140625" style="629" customWidth="1"/>
    <col min="7" max="7" width="34.85546875" style="629" customWidth="1"/>
    <col min="8" max="8" width="17.28515625" style="629" customWidth="1"/>
    <col min="9" max="9" width="17.7109375" style="629" customWidth="1"/>
    <col min="10" max="10" width="17.42578125" style="629" customWidth="1"/>
    <col min="11" max="11" width="16.5703125" style="629" customWidth="1"/>
    <col min="12" max="12" width="46.7109375" style="629" customWidth="1"/>
    <col min="13" max="13" width="29.5703125" style="629" bestFit="1" customWidth="1"/>
    <col min="14" max="14" width="16" style="629" customWidth="1"/>
    <col min="15" max="15" width="31.42578125" style="629" customWidth="1"/>
    <col min="16" max="16" width="10.42578125" style="629" customWidth="1"/>
    <col min="17" max="17" width="16" style="629" customWidth="1"/>
    <col min="18" max="18" width="31.42578125" style="629" customWidth="1"/>
    <col min="19" max="19" width="10.42578125" style="629" customWidth="1"/>
    <col min="20" max="20" width="16" style="629" customWidth="1"/>
    <col min="21" max="21" width="31.42578125" style="629" customWidth="1"/>
    <col min="22" max="22" width="10.42578125" style="629" customWidth="1"/>
    <col min="23" max="16384" width="11.42578125" style="629"/>
  </cols>
  <sheetData>
    <row r="1" spans="1:23" ht="27" thickBot="1">
      <c r="B1" s="997"/>
      <c r="C1" s="997"/>
      <c r="D1" s="999" t="s">
        <v>0</v>
      </c>
      <c r="E1" s="1000"/>
      <c r="F1" s="1000"/>
      <c r="G1" s="1000"/>
      <c r="H1" s="1000"/>
      <c r="I1" s="1000"/>
      <c r="J1" s="1000"/>
      <c r="K1" s="1000"/>
      <c r="L1" s="1000"/>
      <c r="M1" s="1000"/>
      <c r="N1" s="1000"/>
      <c r="O1" s="1000"/>
      <c r="P1" s="1000"/>
      <c r="Q1" s="1000"/>
      <c r="R1" s="1000"/>
      <c r="S1" s="1000"/>
      <c r="T1" s="1000"/>
      <c r="U1" s="1000"/>
      <c r="V1" s="1001"/>
    </row>
    <row r="2" spans="1:23" ht="27" thickBot="1">
      <c r="B2" s="998"/>
      <c r="C2" s="998"/>
      <c r="D2" s="999" t="s">
        <v>1</v>
      </c>
      <c r="E2" s="1000"/>
      <c r="F2" s="1000"/>
      <c r="G2" s="1000"/>
      <c r="H2" s="1000"/>
      <c r="I2" s="1000"/>
      <c r="J2" s="1000"/>
      <c r="K2" s="1000"/>
      <c r="L2" s="1000"/>
      <c r="M2" s="1000"/>
      <c r="N2" s="1000"/>
      <c r="O2" s="1000"/>
      <c r="P2" s="1000"/>
      <c r="Q2" s="1000"/>
      <c r="R2" s="1000"/>
      <c r="S2" s="1000"/>
      <c r="T2" s="1000"/>
      <c r="U2" s="1000"/>
      <c r="V2" s="1001"/>
    </row>
    <row r="3" spans="1:23" ht="20.25">
      <c r="B3" s="1252" t="s">
        <v>2</v>
      </c>
      <c r="C3" s="1255" t="s">
        <v>3</v>
      </c>
      <c r="D3" s="1252" t="s">
        <v>4</v>
      </c>
      <c r="E3" s="1258" t="s">
        <v>5</v>
      </c>
      <c r="F3" s="1261" t="s">
        <v>6</v>
      </c>
      <c r="G3" s="1264" t="s">
        <v>7</v>
      </c>
      <c r="H3" s="1264" t="s">
        <v>8</v>
      </c>
      <c r="I3" s="1264" t="s">
        <v>9</v>
      </c>
      <c r="J3" s="1267" t="s">
        <v>10</v>
      </c>
      <c r="K3" s="1270" t="s">
        <v>11</v>
      </c>
      <c r="L3" s="1271"/>
      <c r="M3" s="1271"/>
      <c r="N3" s="1271"/>
      <c r="O3" s="1271"/>
      <c r="P3" s="1271"/>
      <c r="Q3" s="1271"/>
      <c r="R3" s="1271"/>
      <c r="S3" s="1271"/>
      <c r="T3" s="1271"/>
      <c r="U3" s="1271"/>
      <c r="V3" s="1272"/>
    </row>
    <row r="4" spans="1:23">
      <c r="B4" s="1253"/>
      <c r="C4" s="1256"/>
      <c r="D4" s="1253"/>
      <c r="E4" s="1259"/>
      <c r="F4" s="1262"/>
      <c r="G4" s="1265"/>
      <c r="H4" s="1265"/>
      <c r="I4" s="1265"/>
      <c r="J4" s="1268"/>
      <c r="K4" s="1273" t="s">
        <v>12</v>
      </c>
      <c r="L4" s="1274"/>
      <c r="M4" s="1274"/>
      <c r="N4" s="1274" t="s">
        <v>13</v>
      </c>
      <c r="O4" s="1274"/>
      <c r="P4" s="1274"/>
      <c r="Q4" s="1274" t="s">
        <v>14</v>
      </c>
      <c r="R4" s="1274"/>
      <c r="S4" s="1274"/>
      <c r="T4" s="1274" t="s">
        <v>15</v>
      </c>
      <c r="U4" s="1274"/>
      <c r="V4" s="1275"/>
    </row>
    <row r="5" spans="1:23">
      <c r="B5" s="1254"/>
      <c r="C5" s="1257"/>
      <c r="D5" s="1254"/>
      <c r="E5" s="1260"/>
      <c r="F5" s="1263"/>
      <c r="G5" s="1266"/>
      <c r="H5" s="1266"/>
      <c r="I5" s="1266"/>
      <c r="J5" s="1269"/>
      <c r="K5" s="1276" t="s">
        <v>16</v>
      </c>
      <c r="L5" s="1278" t="s">
        <v>17</v>
      </c>
      <c r="M5" s="630" t="s">
        <v>18</v>
      </c>
      <c r="N5" s="1280" t="s">
        <v>16</v>
      </c>
      <c r="O5" s="1278" t="s">
        <v>17</v>
      </c>
      <c r="P5" s="630" t="s">
        <v>18</v>
      </c>
      <c r="Q5" s="1280" t="s">
        <v>16</v>
      </c>
      <c r="R5" s="1278" t="s">
        <v>17</v>
      </c>
      <c r="S5" s="630" t="s">
        <v>18</v>
      </c>
      <c r="T5" s="1280" t="s">
        <v>16</v>
      </c>
      <c r="U5" s="1278" t="s">
        <v>17</v>
      </c>
      <c r="V5" s="631" t="s">
        <v>18</v>
      </c>
    </row>
    <row r="6" spans="1:23" ht="22.5">
      <c r="B6" s="1254"/>
      <c r="C6" s="1257"/>
      <c r="D6" s="1254"/>
      <c r="E6" s="1260"/>
      <c r="F6" s="1263"/>
      <c r="G6" s="1266"/>
      <c r="H6" s="1266"/>
      <c r="I6" s="1266"/>
      <c r="J6" s="1269"/>
      <c r="K6" s="1277"/>
      <c r="L6" s="1279"/>
      <c r="M6" s="632" t="s">
        <v>19</v>
      </c>
      <c r="N6" s="1281"/>
      <c r="O6" s="1279"/>
      <c r="P6" s="632" t="s">
        <v>19</v>
      </c>
      <c r="Q6" s="1281"/>
      <c r="R6" s="1279"/>
      <c r="S6" s="632" t="s">
        <v>19</v>
      </c>
      <c r="T6" s="1281"/>
      <c r="U6" s="1279"/>
      <c r="V6" s="633" t="s">
        <v>19</v>
      </c>
    </row>
    <row r="7" spans="1:23" s="644" customFormat="1" ht="60">
      <c r="A7" s="634">
        <v>1</v>
      </c>
      <c r="B7" s="635">
        <v>2014</v>
      </c>
      <c r="C7" s="571" t="s">
        <v>572</v>
      </c>
      <c r="D7" s="636" t="s">
        <v>573</v>
      </c>
      <c r="E7" s="637" t="s">
        <v>574</v>
      </c>
      <c r="F7" s="638"/>
      <c r="G7" s="639"/>
      <c r="H7" s="637" t="s">
        <v>575</v>
      </c>
      <c r="I7" s="639"/>
      <c r="J7" s="639"/>
      <c r="K7" s="640">
        <v>43196</v>
      </c>
      <c r="L7" s="574" t="s">
        <v>576</v>
      </c>
      <c r="M7" s="575" t="s">
        <v>30</v>
      </c>
      <c r="N7" s="641"/>
      <c r="O7" s="642"/>
      <c r="P7" s="642"/>
      <c r="Q7" s="641"/>
      <c r="R7" s="642"/>
      <c r="S7" s="642"/>
      <c r="T7" s="641"/>
      <c r="U7" s="642"/>
      <c r="V7" s="642"/>
      <c r="W7" s="643"/>
    </row>
    <row r="8" spans="1:23" s="648" customFormat="1" ht="225">
      <c r="A8" s="645">
        <v>2</v>
      </c>
      <c r="B8" s="646">
        <v>2016</v>
      </c>
      <c r="C8" s="646" t="s">
        <v>577</v>
      </c>
      <c r="D8" s="637" t="s">
        <v>573</v>
      </c>
      <c r="E8" s="637" t="s">
        <v>563</v>
      </c>
      <c r="F8" s="647"/>
      <c r="G8" s="637"/>
      <c r="H8" s="637" t="s">
        <v>575</v>
      </c>
      <c r="I8" s="647"/>
      <c r="J8" s="572"/>
      <c r="K8" s="640">
        <v>43196</v>
      </c>
      <c r="L8" s="574" t="s">
        <v>564</v>
      </c>
      <c r="M8" s="575" t="s">
        <v>30</v>
      </c>
      <c r="N8" s="576"/>
      <c r="O8" s="576"/>
      <c r="P8" s="576"/>
      <c r="Q8" s="576"/>
      <c r="R8" s="576"/>
      <c r="S8" s="576"/>
      <c r="T8" s="576"/>
      <c r="U8" s="576"/>
      <c r="V8" s="576"/>
    </row>
    <row r="9" spans="1:23" s="648" customFormat="1" ht="90">
      <c r="A9" s="634">
        <v>3</v>
      </c>
      <c r="B9" s="649">
        <v>2016</v>
      </c>
      <c r="C9" s="646" t="s">
        <v>577</v>
      </c>
      <c r="D9" s="637" t="s">
        <v>573</v>
      </c>
      <c r="E9" s="637" t="s">
        <v>578</v>
      </c>
      <c r="F9" s="650"/>
      <c r="G9" s="637"/>
      <c r="H9" s="637" t="s">
        <v>575</v>
      </c>
      <c r="I9" s="647"/>
      <c r="J9" s="572"/>
      <c r="K9" s="640">
        <v>43196</v>
      </c>
      <c r="L9" s="574" t="s">
        <v>579</v>
      </c>
      <c r="M9" s="575" t="s">
        <v>30</v>
      </c>
      <c r="N9" s="576"/>
      <c r="O9" s="576"/>
      <c r="P9" s="576"/>
      <c r="Q9" s="576"/>
      <c r="R9" s="576"/>
      <c r="S9" s="576"/>
      <c r="T9" s="576"/>
      <c r="U9" s="576"/>
      <c r="V9" s="576"/>
    </row>
    <row r="10" spans="1:23" s="648" customFormat="1" ht="76.5">
      <c r="A10" s="645">
        <v>4</v>
      </c>
      <c r="B10" s="646">
        <v>2016</v>
      </c>
      <c r="C10" s="646" t="s">
        <v>577</v>
      </c>
      <c r="D10" s="637" t="s">
        <v>573</v>
      </c>
      <c r="E10" s="637" t="s">
        <v>580</v>
      </c>
      <c r="F10" s="650"/>
      <c r="G10" s="637"/>
      <c r="H10" s="637" t="s">
        <v>575</v>
      </c>
      <c r="I10" s="647"/>
      <c r="J10" s="572"/>
      <c r="K10" s="640">
        <v>43196</v>
      </c>
      <c r="L10" s="574" t="s">
        <v>581</v>
      </c>
      <c r="M10" s="575" t="s">
        <v>30</v>
      </c>
      <c r="N10" s="587"/>
      <c r="O10" s="576"/>
      <c r="P10" s="576"/>
      <c r="Q10" s="587"/>
      <c r="R10" s="576"/>
      <c r="S10" s="576"/>
      <c r="T10" s="587"/>
      <c r="U10" s="576"/>
      <c r="V10" s="576"/>
    </row>
    <row r="11" spans="1:23" s="648" customFormat="1" ht="76.5">
      <c r="A11" s="634">
        <v>5</v>
      </c>
      <c r="B11" s="646">
        <v>2018</v>
      </c>
      <c r="C11" s="646" t="s">
        <v>577</v>
      </c>
      <c r="D11" s="637" t="s">
        <v>573</v>
      </c>
      <c r="E11" s="637" t="s">
        <v>582</v>
      </c>
      <c r="F11" s="647"/>
      <c r="G11" s="637"/>
      <c r="H11" s="637" t="s">
        <v>575</v>
      </c>
      <c r="I11" s="647"/>
      <c r="J11" s="572"/>
      <c r="K11" s="640">
        <v>43196</v>
      </c>
      <c r="L11" s="574" t="s">
        <v>583</v>
      </c>
      <c r="M11" s="575" t="s">
        <v>30</v>
      </c>
      <c r="N11" s="576"/>
      <c r="O11" s="576"/>
      <c r="P11" s="576"/>
      <c r="Q11" s="576"/>
      <c r="R11" s="576"/>
      <c r="S11" s="576"/>
      <c r="T11" s="576"/>
      <c r="U11" s="576"/>
      <c r="V11" s="576"/>
    </row>
    <row r="12" spans="1:23" s="648" customFormat="1" ht="409.5">
      <c r="A12" s="645">
        <v>6</v>
      </c>
      <c r="B12" s="646">
        <v>2017</v>
      </c>
      <c r="C12" s="646" t="s">
        <v>584</v>
      </c>
      <c r="D12" s="637" t="s">
        <v>573</v>
      </c>
      <c r="E12" s="637" t="s">
        <v>63</v>
      </c>
      <c r="F12" s="647"/>
      <c r="G12" s="637"/>
      <c r="H12" s="637" t="s">
        <v>575</v>
      </c>
      <c r="I12" s="647"/>
      <c r="J12" s="572"/>
      <c r="K12" s="640">
        <v>43196</v>
      </c>
      <c r="L12" s="574" t="s">
        <v>585</v>
      </c>
      <c r="M12" s="575" t="s">
        <v>30</v>
      </c>
      <c r="N12" s="576"/>
      <c r="O12" s="576"/>
      <c r="P12" s="576"/>
      <c r="Q12" s="576"/>
      <c r="R12" s="576"/>
      <c r="S12" s="576"/>
      <c r="T12" s="576"/>
      <c r="U12" s="576"/>
      <c r="V12" s="576"/>
    </row>
    <row r="13" spans="1:23" s="648" customFormat="1" ht="409.5">
      <c r="A13" s="634">
        <v>7</v>
      </c>
      <c r="B13" s="646">
        <v>2017</v>
      </c>
      <c r="C13" s="646" t="s">
        <v>584</v>
      </c>
      <c r="D13" s="637" t="s">
        <v>573</v>
      </c>
      <c r="E13" s="637" t="s">
        <v>586</v>
      </c>
      <c r="F13" s="647"/>
      <c r="G13" s="637"/>
      <c r="H13" s="637" t="s">
        <v>575</v>
      </c>
      <c r="I13" s="647"/>
      <c r="J13" s="572"/>
      <c r="K13" s="640">
        <v>43196</v>
      </c>
      <c r="L13" s="574" t="s">
        <v>587</v>
      </c>
      <c r="M13" s="575" t="s">
        <v>30</v>
      </c>
      <c r="N13" s="576"/>
      <c r="O13" s="576"/>
      <c r="P13" s="576"/>
      <c r="Q13" s="576"/>
      <c r="R13" s="576"/>
      <c r="S13" s="576"/>
      <c r="T13" s="576"/>
      <c r="U13" s="576"/>
      <c r="V13" s="576"/>
    </row>
    <row r="14" spans="1:23" s="648" customFormat="1" ht="345">
      <c r="A14" s="645">
        <v>8</v>
      </c>
      <c r="B14" s="646">
        <v>2017</v>
      </c>
      <c r="C14" s="646" t="s">
        <v>584</v>
      </c>
      <c r="D14" s="637" t="s">
        <v>573</v>
      </c>
      <c r="E14" s="637" t="s">
        <v>566</v>
      </c>
      <c r="F14" s="647"/>
      <c r="G14" s="637"/>
      <c r="H14" s="637" t="s">
        <v>575</v>
      </c>
      <c r="I14" s="647"/>
      <c r="J14" s="572"/>
      <c r="K14" s="640">
        <v>43196</v>
      </c>
      <c r="L14" s="574" t="s">
        <v>567</v>
      </c>
      <c r="M14" s="575" t="s">
        <v>30</v>
      </c>
      <c r="N14" s="576"/>
      <c r="O14" s="576"/>
      <c r="P14" s="576"/>
      <c r="Q14" s="576"/>
      <c r="R14" s="576"/>
      <c r="S14" s="576"/>
      <c r="T14" s="576"/>
      <c r="U14" s="576"/>
      <c r="V14" s="576"/>
    </row>
    <row r="15" spans="1:23" s="648" customFormat="1" ht="357">
      <c r="A15" s="634">
        <v>9</v>
      </c>
      <c r="B15" s="646">
        <v>2017</v>
      </c>
      <c r="C15" s="646" t="s">
        <v>584</v>
      </c>
      <c r="D15" s="637" t="s">
        <v>573</v>
      </c>
      <c r="E15" s="579" t="s">
        <v>588</v>
      </c>
      <c r="F15" s="647"/>
      <c r="G15" s="637"/>
      <c r="H15" s="637" t="s">
        <v>575</v>
      </c>
      <c r="I15" s="647"/>
      <c r="J15" s="572"/>
      <c r="K15" s="640">
        <v>43196</v>
      </c>
      <c r="L15" s="574" t="s">
        <v>589</v>
      </c>
      <c r="M15" s="575" t="s">
        <v>30</v>
      </c>
      <c r="N15" s="576"/>
      <c r="O15" s="576"/>
      <c r="P15" s="576"/>
      <c r="Q15" s="576"/>
      <c r="R15" s="576"/>
      <c r="S15" s="576"/>
      <c r="T15" s="576"/>
      <c r="U15" s="576"/>
      <c r="V15" s="576"/>
    </row>
    <row r="16" spans="1:23" s="648" customFormat="1" ht="242.25">
      <c r="A16" s="645">
        <v>10</v>
      </c>
      <c r="B16" s="646">
        <v>2017</v>
      </c>
      <c r="C16" s="646" t="s">
        <v>584</v>
      </c>
      <c r="D16" s="637" t="s">
        <v>573</v>
      </c>
      <c r="E16" s="579" t="s">
        <v>474</v>
      </c>
      <c r="F16" s="647"/>
      <c r="G16" s="637"/>
      <c r="H16" s="637" t="s">
        <v>575</v>
      </c>
      <c r="I16" s="647"/>
      <c r="J16" s="572"/>
      <c r="K16" s="640">
        <v>43196</v>
      </c>
      <c r="L16" s="574" t="s">
        <v>590</v>
      </c>
      <c r="M16" s="575" t="s">
        <v>30</v>
      </c>
      <c r="N16" s="576"/>
      <c r="O16" s="576"/>
      <c r="P16" s="576"/>
      <c r="Q16" s="576"/>
      <c r="R16" s="576"/>
      <c r="S16" s="576"/>
      <c r="T16" s="576"/>
      <c r="U16" s="576"/>
      <c r="V16" s="576"/>
    </row>
    <row r="17" spans="1:22" s="648" customFormat="1" ht="191.25">
      <c r="A17" s="634">
        <v>11</v>
      </c>
      <c r="B17" s="646">
        <v>2017</v>
      </c>
      <c r="C17" s="646" t="s">
        <v>584</v>
      </c>
      <c r="D17" s="637" t="s">
        <v>573</v>
      </c>
      <c r="E17" s="579" t="s">
        <v>591</v>
      </c>
      <c r="F17" s="647"/>
      <c r="G17" s="637"/>
      <c r="H17" s="637" t="s">
        <v>575</v>
      </c>
      <c r="I17" s="647"/>
      <c r="J17" s="572"/>
      <c r="K17" s="640">
        <v>43196</v>
      </c>
      <c r="L17" s="574" t="s">
        <v>590</v>
      </c>
      <c r="M17" s="575" t="s">
        <v>30</v>
      </c>
      <c r="N17" s="576"/>
      <c r="O17" s="576"/>
      <c r="P17" s="576"/>
      <c r="Q17" s="576"/>
      <c r="R17" s="576"/>
      <c r="S17" s="576"/>
      <c r="T17" s="576"/>
      <c r="U17" s="576"/>
      <c r="V17" s="576"/>
    </row>
    <row r="18" spans="1:22" s="648" customFormat="1" ht="148.5" customHeight="1">
      <c r="A18" s="645">
        <v>12</v>
      </c>
      <c r="B18" s="646">
        <v>2017</v>
      </c>
      <c r="C18" s="646" t="s">
        <v>584</v>
      </c>
      <c r="D18" s="637" t="s">
        <v>573</v>
      </c>
      <c r="E18" s="579" t="s">
        <v>592</v>
      </c>
      <c r="F18" s="650"/>
      <c r="G18" s="637"/>
      <c r="H18" s="637" t="s">
        <v>575</v>
      </c>
      <c r="I18" s="647"/>
      <c r="J18" s="572"/>
      <c r="K18" s="640">
        <v>43196</v>
      </c>
      <c r="L18" s="574" t="s">
        <v>593</v>
      </c>
      <c r="M18" s="575" t="s">
        <v>30</v>
      </c>
      <c r="N18" s="587"/>
      <c r="O18" s="576"/>
      <c r="P18" s="576"/>
      <c r="Q18" s="587"/>
      <c r="R18" s="576"/>
      <c r="S18" s="576"/>
      <c r="T18" s="587"/>
      <c r="U18" s="576"/>
      <c r="V18" s="576"/>
    </row>
    <row r="19" spans="1:22" s="648" customFormat="1" ht="102">
      <c r="A19" s="634">
        <v>13</v>
      </c>
      <c r="B19" s="646">
        <v>2017</v>
      </c>
      <c r="C19" s="646" t="s">
        <v>584</v>
      </c>
      <c r="D19" s="637" t="s">
        <v>573</v>
      </c>
      <c r="E19" s="579" t="s">
        <v>594</v>
      </c>
      <c r="F19" s="647"/>
      <c r="G19" s="637"/>
      <c r="H19" s="637" t="s">
        <v>575</v>
      </c>
      <c r="I19" s="647"/>
      <c r="J19" s="572"/>
      <c r="K19" s="640">
        <v>43196</v>
      </c>
      <c r="L19" s="574" t="s">
        <v>595</v>
      </c>
      <c r="M19" s="575" t="s">
        <v>30</v>
      </c>
      <c r="N19" s="587"/>
      <c r="O19" s="576"/>
      <c r="P19" s="576"/>
      <c r="Q19" s="587"/>
      <c r="R19" s="576"/>
      <c r="S19" s="576"/>
      <c r="T19" s="587"/>
      <c r="U19" s="576"/>
      <c r="V19" s="576"/>
    </row>
    <row r="20" spans="1:22" s="648" customFormat="1" ht="225">
      <c r="A20" s="645">
        <v>14</v>
      </c>
      <c r="B20" s="646">
        <v>2017</v>
      </c>
      <c r="C20" s="646" t="s">
        <v>584</v>
      </c>
      <c r="D20" s="636" t="s">
        <v>573</v>
      </c>
      <c r="E20" s="579" t="s">
        <v>596</v>
      </c>
      <c r="F20" s="647"/>
      <c r="G20" s="637"/>
      <c r="H20" s="637" t="s">
        <v>575</v>
      </c>
      <c r="I20" s="647"/>
      <c r="J20" s="572"/>
      <c r="K20" s="640">
        <v>43196</v>
      </c>
      <c r="L20" s="574" t="s">
        <v>597</v>
      </c>
      <c r="M20" s="575" t="s">
        <v>30</v>
      </c>
      <c r="N20" s="651"/>
      <c r="O20" s="576"/>
      <c r="P20" s="576"/>
      <c r="Q20" s="651"/>
      <c r="R20" s="576"/>
      <c r="S20" s="576"/>
      <c r="T20" s="651"/>
      <c r="U20" s="576"/>
      <c r="V20" s="576"/>
    </row>
    <row r="22" spans="1:22" ht="21">
      <c r="B22" s="1176" t="s">
        <v>779</v>
      </c>
      <c r="C22" s="1176"/>
      <c r="D22" s="1176"/>
      <c r="E22" s="1176"/>
      <c r="F22" s="1176"/>
      <c r="G22" s="1176"/>
      <c r="H22" s="1176"/>
      <c r="I22" s="1176"/>
      <c r="J22" s="1176"/>
      <c r="K22" s="1176"/>
      <c r="L22" s="1176"/>
      <c r="M22" s="1176"/>
    </row>
    <row r="24" spans="1:22" ht="357">
      <c r="A24" s="652">
        <v>1</v>
      </c>
      <c r="B24" s="653">
        <v>2017</v>
      </c>
      <c r="C24" s="654" t="s">
        <v>185</v>
      </c>
      <c r="D24" s="654" t="s">
        <v>573</v>
      </c>
      <c r="E24" s="369" t="s">
        <v>1066</v>
      </c>
      <c r="F24" s="368">
        <v>42935</v>
      </c>
      <c r="G24" s="369" t="s">
        <v>1067</v>
      </c>
      <c r="H24" s="428" t="s">
        <v>575</v>
      </c>
      <c r="I24" s="655"/>
      <c r="J24" s="655"/>
      <c r="K24" s="656"/>
      <c r="L24" s="656"/>
      <c r="M24" s="657" t="s">
        <v>30</v>
      </c>
      <c r="N24" s="655"/>
      <c r="O24" s="655"/>
      <c r="P24" s="655"/>
      <c r="Q24" s="655"/>
      <c r="R24" s="655"/>
      <c r="S24" s="655"/>
      <c r="T24" s="655"/>
      <c r="U24" s="655"/>
      <c r="V24" s="655"/>
    </row>
    <row r="34" spans="1:3">
      <c r="A34" s="240"/>
      <c r="B34" s="504" t="s">
        <v>1170</v>
      </c>
      <c r="C34" s="505"/>
    </row>
    <row r="35" spans="1:3">
      <c r="A35" s="506"/>
      <c r="B35" s="950" t="s">
        <v>1171</v>
      </c>
      <c r="C35" s="951"/>
    </row>
  </sheetData>
  <autoFilter ref="A6:W20"/>
  <mergeCells count="27">
    <mergeCell ref="B35:C35"/>
    <mergeCell ref="Q4:S4"/>
    <mergeCell ref="T4:V4"/>
    <mergeCell ref="K5:K6"/>
    <mergeCell ref="L5:L6"/>
    <mergeCell ref="N5:N6"/>
    <mergeCell ref="O5:O6"/>
    <mergeCell ref="Q5:Q6"/>
    <mergeCell ref="R5:R6"/>
    <mergeCell ref="T5:T6"/>
    <mergeCell ref="U5:U6"/>
    <mergeCell ref="B22:M22"/>
    <mergeCell ref="B1:C2"/>
    <mergeCell ref="D1:V1"/>
    <mergeCell ref="D2:V2"/>
    <mergeCell ref="B3:B6"/>
    <mergeCell ref="C3:C6"/>
    <mergeCell ref="D3:D6"/>
    <mergeCell ref="E3:E6"/>
    <mergeCell ref="F3:F6"/>
    <mergeCell ref="G3:G6"/>
    <mergeCell ref="H3:H6"/>
    <mergeCell ref="I3:I6"/>
    <mergeCell ref="J3:J6"/>
    <mergeCell ref="K3:V3"/>
    <mergeCell ref="K4:M4"/>
    <mergeCell ref="N4:P4"/>
  </mergeCells>
  <dataValidations count="2">
    <dataValidation type="date" operator="notEqual" allowBlank="1" showInputMessage="1" showErrorMessage="1" errorTitle="Entrada no válida" error="Por favor escriba una fecha válida (AAAA/MM/DD)" promptTitle="Ingrese una fecha (AAAA/MM/DD)" sqref="I8:I20 F8:F20">
      <formula1>-99</formula1>
    </dataValidation>
    <dataValidation type="textLength" allowBlank="1" showInputMessage="1" showErrorMessage="1" error="Escriba un texto " promptTitle="Cualquier contenido" sqref="H7 G8:H20 E8:E14">
      <formula1>0</formula1>
      <formula2>3500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election activeCell="I18" sqref="I18"/>
    </sheetView>
  </sheetViews>
  <sheetFormatPr baseColWidth="10" defaultRowHeight="15"/>
  <cols>
    <col min="1" max="1" width="17.28515625" customWidth="1"/>
    <col min="2" max="2" width="18.7109375" customWidth="1"/>
    <col min="3" max="3" width="21.28515625" customWidth="1"/>
    <col min="4" max="4" width="16.42578125" customWidth="1"/>
    <col min="5" max="5" width="19.5703125" customWidth="1"/>
    <col min="9" max="9" width="17.140625" style="680" customWidth="1"/>
    <col min="10" max="10" width="25.85546875" customWidth="1"/>
    <col min="11" max="13" width="25.85546875" style="680" customWidth="1"/>
    <col min="14" max="14" width="19.7109375" customWidth="1"/>
    <col min="15" max="15" width="19.7109375" style="680" customWidth="1"/>
  </cols>
  <sheetData>
    <row r="1" spans="1:15" ht="37.5" customHeight="1">
      <c r="A1" s="972" t="s">
        <v>1215</v>
      </c>
      <c r="B1" s="972"/>
      <c r="C1" s="972"/>
      <c r="D1" s="972"/>
      <c r="E1" s="972"/>
      <c r="F1" s="972"/>
      <c r="G1" s="972"/>
      <c r="H1" s="972"/>
      <c r="I1" s="972"/>
      <c r="J1" s="972"/>
      <c r="K1" s="972"/>
      <c r="L1" s="972"/>
      <c r="M1" s="972"/>
      <c r="N1" s="972"/>
      <c r="O1" s="973"/>
    </row>
    <row r="2" spans="1:15" s="684" customFormat="1" ht="37.5" customHeight="1">
      <c r="A2" s="971" t="s">
        <v>1212</v>
      </c>
      <c r="B2" s="971" t="s">
        <v>1219</v>
      </c>
      <c r="C2" s="971"/>
      <c r="D2" s="971"/>
      <c r="E2" s="971"/>
      <c r="F2" s="971" t="s">
        <v>1226</v>
      </c>
      <c r="G2" s="971"/>
      <c r="H2" s="971"/>
      <c r="I2" s="971"/>
      <c r="J2" s="971" t="s">
        <v>1231</v>
      </c>
      <c r="K2" s="971"/>
      <c r="L2" s="971"/>
      <c r="M2" s="971"/>
      <c r="N2" s="682"/>
      <c r="O2" s="683"/>
    </row>
    <row r="3" spans="1:15" ht="63.75">
      <c r="A3" s="971"/>
      <c r="B3" s="688" t="s">
        <v>1220</v>
      </c>
      <c r="C3" s="681" t="s">
        <v>1221</v>
      </c>
      <c r="D3" s="681" t="s">
        <v>1211</v>
      </c>
      <c r="E3" s="681" t="s">
        <v>1225</v>
      </c>
      <c r="F3" s="681" t="s">
        <v>1227</v>
      </c>
      <c r="G3" s="681" t="s">
        <v>1228</v>
      </c>
      <c r="H3" s="681" t="s">
        <v>1229</v>
      </c>
      <c r="I3" s="681" t="s">
        <v>1230</v>
      </c>
      <c r="J3" s="681" t="s">
        <v>1232</v>
      </c>
      <c r="K3" s="681" t="s">
        <v>1233</v>
      </c>
      <c r="L3" s="681" t="s">
        <v>1229</v>
      </c>
      <c r="M3" s="681" t="s">
        <v>1225</v>
      </c>
      <c r="N3" s="681" t="s">
        <v>1214</v>
      </c>
      <c r="O3" s="681" t="s">
        <v>1213</v>
      </c>
    </row>
    <row r="4" spans="1:15" s="855" customFormat="1">
      <c r="A4" s="926" t="s">
        <v>575</v>
      </c>
      <c r="B4" s="862">
        <v>0</v>
      </c>
      <c r="C4" s="862">
        <v>14</v>
      </c>
      <c r="D4" s="862">
        <f t="shared" ref="D4:D10" si="0">SUM(B4:C4)</f>
        <v>14</v>
      </c>
      <c r="E4" s="870">
        <f>C4/D4</f>
        <v>1</v>
      </c>
      <c r="F4" s="862">
        <v>0</v>
      </c>
      <c r="G4" s="862">
        <v>14</v>
      </c>
      <c r="H4" s="862">
        <f>F4+G4</f>
        <v>14</v>
      </c>
      <c r="I4" s="870">
        <f>G4/H4</f>
        <v>1</v>
      </c>
      <c r="J4" s="862">
        <v>14</v>
      </c>
      <c r="K4" s="862">
        <v>0</v>
      </c>
      <c r="L4" s="862">
        <f>J4+K4</f>
        <v>14</v>
      </c>
      <c r="M4" s="870">
        <f>J4/L4</f>
        <v>1</v>
      </c>
      <c r="N4" s="862">
        <v>0</v>
      </c>
      <c r="O4" s="870" t="e">
        <f>N4/$N$11</f>
        <v>#DIV/0!</v>
      </c>
    </row>
    <row r="5" spans="1:15" s="855" customFormat="1">
      <c r="A5" s="926" t="s">
        <v>141</v>
      </c>
      <c r="B5" s="862">
        <v>22</v>
      </c>
      <c r="C5" s="862">
        <f>57-22</f>
        <v>35</v>
      </c>
      <c r="D5" s="862">
        <f t="shared" si="0"/>
        <v>57</v>
      </c>
      <c r="E5" s="870">
        <f t="shared" ref="E5:E11" si="1">C5/D5</f>
        <v>0.61403508771929827</v>
      </c>
      <c r="F5" s="862">
        <v>39</v>
      </c>
      <c r="G5" s="862">
        <f>77-39</f>
        <v>38</v>
      </c>
      <c r="H5" s="862">
        <f t="shared" ref="H5:H10" si="2">F5+G5</f>
        <v>77</v>
      </c>
      <c r="I5" s="870">
        <f t="shared" ref="I5:I10" si="3">G5/H5</f>
        <v>0.4935064935064935</v>
      </c>
      <c r="J5" s="862">
        <v>21</v>
      </c>
      <c r="K5" s="862">
        <v>10</v>
      </c>
      <c r="L5" s="862">
        <f t="shared" ref="L5:L11" si="4">J5+K5</f>
        <v>31</v>
      </c>
      <c r="M5" s="870">
        <f t="shared" ref="M5:M10" si="5">J5/L5</f>
        <v>0.67741935483870963</v>
      </c>
      <c r="N5" s="862">
        <v>0</v>
      </c>
      <c r="O5" s="870" t="e">
        <f t="shared" ref="O5:O10" si="6">N5/$N$11</f>
        <v>#DIV/0!</v>
      </c>
    </row>
    <row r="6" spans="1:15" s="855" customFormat="1">
      <c r="A6" s="926" t="s">
        <v>1234</v>
      </c>
      <c r="B6" s="862">
        <v>0</v>
      </c>
      <c r="C6" s="862">
        <v>6</v>
      </c>
      <c r="D6" s="862">
        <f t="shared" si="0"/>
        <v>6</v>
      </c>
      <c r="E6" s="870">
        <f t="shared" si="1"/>
        <v>1</v>
      </c>
      <c r="F6" s="862">
        <v>0</v>
      </c>
      <c r="G6" s="862">
        <v>6</v>
      </c>
      <c r="H6" s="862">
        <f t="shared" si="2"/>
        <v>6</v>
      </c>
      <c r="I6" s="870">
        <f t="shared" si="3"/>
        <v>1</v>
      </c>
      <c r="J6" s="862">
        <v>0</v>
      </c>
      <c r="K6" s="862">
        <v>0</v>
      </c>
      <c r="L6" s="862">
        <f t="shared" si="4"/>
        <v>0</v>
      </c>
      <c r="M6" s="870" t="e">
        <f>J6/L6</f>
        <v>#DIV/0!</v>
      </c>
      <c r="N6" s="862">
        <v>0</v>
      </c>
      <c r="O6" s="870" t="e">
        <f t="shared" si="6"/>
        <v>#DIV/0!</v>
      </c>
    </row>
    <row r="7" spans="1:15" s="855" customFormat="1">
      <c r="A7" s="926" t="s">
        <v>1235</v>
      </c>
      <c r="B7" s="862">
        <v>5</v>
      </c>
      <c r="C7" s="862">
        <v>34</v>
      </c>
      <c r="D7" s="862">
        <f t="shared" si="0"/>
        <v>39</v>
      </c>
      <c r="E7" s="870">
        <f t="shared" si="1"/>
        <v>0.87179487179487181</v>
      </c>
      <c r="F7" s="862">
        <v>5</v>
      </c>
      <c r="G7" s="862">
        <v>40</v>
      </c>
      <c r="H7" s="862">
        <f t="shared" si="2"/>
        <v>45</v>
      </c>
      <c r="I7" s="870">
        <f t="shared" si="3"/>
        <v>0.88888888888888884</v>
      </c>
      <c r="J7" s="862">
        <v>28</v>
      </c>
      <c r="K7" s="862">
        <v>4</v>
      </c>
      <c r="L7" s="862">
        <f t="shared" si="4"/>
        <v>32</v>
      </c>
      <c r="M7" s="870">
        <f>J7/L7</f>
        <v>0.875</v>
      </c>
      <c r="N7" s="862">
        <v>0</v>
      </c>
      <c r="O7" s="870" t="e">
        <f t="shared" si="6"/>
        <v>#DIV/0!</v>
      </c>
    </row>
    <row r="8" spans="1:15" s="855" customFormat="1">
      <c r="A8" s="926" t="s">
        <v>1236</v>
      </c>
      <c r="B8" s="862">
        <v>4</v>
      </c>
      <c r="C8" s="862">
        <v>96</v>
      </c>
      <c r="D8" s="862">
        <f t="shared" si="0"/>
        <v>100</v>
      </c>
      <c r="E8" s="870">
        <f t="shared" si="1"/>
        <v>0.96</v>
      </c>
      <c r="F8" s="862">
        <v>4</v>
      </c>
      <c r="G8" s="862">
        <v>96</v>
      </c>
      <c r="H8" s="862">
        <f t="shared" si="2"/>
        <v>100</v>
      </c>
      <c r="I8" s="870">
        <f t="shared" si="3"/>
        <v>0.96</v>
      </c>
      <c r="J8" s="862">
        <v>95</v>
      </c>
      <c r="K8" s="862">
        <v>4</v>
      </c>
      <c r="L8" s="862">
        <f t="shared" si="4"/>
        <v>99</v>
      </c>
      <c r="M8" s="870">
        <f t="shared" si="5"/>
        <v>0.95959595959595956</v>
      </c>
      <c r="N8" s="862">
        <v>0</v>
      </c>
      <c r="O8" s="870" t="e">
        <f t="shared" si="6"/>
        <v>#DIV/0!</v>
      </c>
    </row>
    <row r="9" spans="1:15" s="855" customFormat="1">
      <c r="A9" s="926" t="s">
        <v>28</v>
      </c>
      <c r="B9" s="862">
        <v>99</v>
      </c>
      <c r="C9" s="862">
        <f>353-B9</f>
        <v>254</v>
      </c>
      <c r="D9" s="862">
        <f>SUM(B9:C9)</f>
        <v>353</v>
      </c>
      <c r="E9" s="870">
        <f t="shared" si="1"/>
        <v>0.71954674220963177</v>
      </c>
      <c r="F9" s="862">
        <v>104</v>
      </c>
      <c r="G9" s="862">
        <f>382-104</f>
        <v>278</v>
      </c>
      <c r="H9" s="862">
        <f t="shared" si="2"/>
        <v>382</v>
      </c>
      <c r="I9" s="870">
        <f t="shared" si="3"/>
        <v>0.72774869109947649</v>
      </c>
      <c r="J9" s="862">
        <v>120</v>
      </c>
      <c r="K9" s="862">
        <v>36</v>
      </c>
      <c r="L9" s="862">
        <f t="shared" si="4"/>
        <v>156</v>
      </c>
      <c r="M9" s="870">
        <f t="shared" si="5"/>
        <v>0.76923076923076927</v>
      </c>
      <c r="N9" s="862">
        <v>0</v>
      </c>
      <c r="O9" s="870" t="e">
        <f t="shared" si="6"/>
        <v>#DIV/0!</v>
      </c>
    </row>
    <row r="10" spans="1:15" s="855" customFormat="1">
      <c r="A10" s="926" t="s">
        <v>1237</v>
      </c>
      <c r="B10" s="862">
        <v>24</v>
      </c>
      <c r="C10" s="862">
        <v>68</v>
      </c>
      <c r="D10" s="862">
        <f t="shared" si="0"/>
        <v>92</v>
      </c>
      <c r="E10" s="870">
        <f t="shared" si="1"/>
        <v>0.73913043478260865</v>
      </c>
      <c r="F10" s="862">
        <v>32</v>
      </c>
      <c r="G10" s="862">
        <v>87</v>
      </c>
      <c r="H10" s="862">
        <f t="shared" si="2"/>
        <v>119</v>
      </c>
      <c r="I10" s="870">
        <f t="shared" si="3"/>
        <v>0.73109243697478987</v>
      </c>
      <c r="J10" s="862">
        <v>12</v>
      </c>
      <c r="K10" s="862">
        <v>10</v>
      </c>
      <c r="L10" s="862">
        <f t="shared" si="4"/>
        <v>22</v>
      </c>
      <c r="M10" s="870">
        <f t="shared" si="5"/>
        <v>0.54545454545454541</v>
      </c>
      <c r="N10" s="862">
        <v>0</v>
      </c>
      <c r="O10" s="870" t="e">
        <f t="shared" si="6"/>
        <v>#DIV/0!</v>
      </c>
    </row>
    <row r="11" spans="1:15" s="855" customFormat="1">
      <c r="A11" s="871" t="s">
        <v>1211</v>
      </c>
      <c r="B11" s="864">
        <f t="shared" ref="B11:N11" si="7">SUM(B4:B10)</f>
        <v>154</v>
      </c>
      <c r="C11" s="864">
        <f t="shared" si="7"/>
        <v>507</v>
      </c>
      <c r="D11" s="691">
        <f>SUM(D4:D10)</f>
        <v>661</v>
      </c>
      <c r="E11" s="870">
        <f t="shared" si="1"/>
        <v>0.76701966717095316</v>
      </c>
      <c r="F11" s="691">
        <f t="shared" si="7"/>
        <v>184</v>
      </c>
      <c r="G11" s="691">
        <f t="shared" si="7"/>
        <v>559</v>
      </c>
      <c r="H11" s="862">
        <f>F11+G11</f>
        <v>743</v>
      </c>
      <c r="I11" s="870">
        <f>G11/H11</f>
        <v>0.7523553162853297</v>
      </c>
      <c r="J11" s="864">
        <f>SUM(J4:J10)</f>
        <v>290</v>
      </c>
      <c r="K11" s="864">
        <f>SUM(K4:K10)</f>
        <v>64</v>
      </c>
      <c r="L11" s="862">
        <f t="shared" si="4"/>
        <v>354</v>
      </c>
      <c r="M11" s="870">
        <f>J11/L11</f>
        <v>0.8192090395480226</v>
      </c>
      <c r="N11" s="864">
        <f t="shared" si="7"/>
        <v>0</v>
      </c>
      <c r="O11" s="862"/>
    </row>
    <row r="17" spans="1:4" ht="30" customHeight="1">
      <c r="A17" s="971" t="s">
        <v>1222</v>
      </c>
      <c r="B17" s="971"/>
      <c r="C17" s="971"/>
      <c r="D17" s="971"/>
    </row>
    <row r="18" spans="1:4" ht="63.75">
      <c r="A18" s="851" t="s">
        <v>1223</v>
      </c>
      <c r="B18" s="851" t="s">
        <v>1224</v>
      </c>
      <c r="C18" s="851" t="s">
        <v>1213</v>
      </c>
      <c r="D18" s="851" t="s">
        <v>1805</v>
      </c>
    </row>
    <row r="19" spans="1:4">
      <c r="A19" s="689" t="s">
        <v>575</v>
      </c>
      <c r="B19" s="852">
        <v>0</v>
      </c>
      <c r="C19" s="853">
        <f>B19/$B$26</f>
        <v>0</v>
      </c>
      <c r="D19" s="853">
        <v>0</v>
      </c>
    </row>
    <row r="20" spans="1:4">
      <c r="A20" s="690" t="s">
        <v>141</v>
      </c>
      <c r="B20" s="852">
        <v>17</v>
      </c>
      <c r="C20" s="853">
        <f t="shared" ref="C20:C25" si="8">B20/$B$26</f>
        <v>0.13076923076923078</v>
      </c>
      <c r="D20" s="853">
        <f>B20/(B20+F5)</f>
        <v>0.30357142857142855</v>
      </c>
    </row>
    <row r="21" spans="1:4">
      <c r="A21" s="690" t="s">
        <v>1234</v>
      </c>
      <c r="B21" s="852">
        <v>4</v>
      </c>
      <c r="C21" s="853">
        <f>B21/$B$26</f>
        <v>3.0769230769230771E-2</v>
      </c>
      <c r="D21" s="853">
        <f>B21/(B21+F6)</f>
        <v>1</v>
      </c>
    </row>
    <row r="22" spans="1:4">
      <c r="A22" s="690" t="s">
        <v>1235</v>
      </c>
      <c r="B22" s="852">
        <v>11</v>
      </c>
      <c r="C22" s="853">
        <f>B22/$B$26</f>
        <v>8.461538461538462E-2</v>
      </c>
      <c r="D22" s="853">
        <f>B22/(B22+F7)</f>
        <v>0.6875</v>
      </c>
    </row>
    <row r="23" spans="1:4">
      <c r="A23" s="690" t="s">
        <v>1236</v>
      </c>
      <c r="B23" s="929">
        <v>23</v>
      </c>
      <c r="C23" s="853">
        <f>B23/$B$26</f>
        <v>0.17692307692307693</v>
      </c>
      <c r="D23" s="853">
        <f t="shared" ref="D23:D25" si="9">B23/(B23+F8)</f>
        <v>0.85185185185185186</v>
      </c>
    </row>
    <row r="24" spans="1:4">
      <c r="A24" s="690" t="s">
        <v>28</v>
      </c>
      <c r="B24" s="852">
        <v>47</v>
      </c>
      <c r="C24" s="853">
        <f t="shared" si="8"/>
        <v>0.36153846153846153</v>
      </c>
      <c r="D24" s="853">
        <f>B24/(B24+F9)</f>
        <v>0.31125827814569534</v>
      </c>
    </row>
    <row r="25" spans="1:4">
      <c r="A25" s="690" t="s">
        <v>1237</v>
      </c>
      <c r="B25" s="852">
        <v>28</v>
      </c>
      <c r="C25" s="853">
        <f t="shared" si="8"/>
        <v>0.2153846153846154</v>
      </c>
      <c r="D25" s="853">
        <f t="shared" si="9"/>
        <v>0.46666666666666667</v>
      </c>
    </row>
    <row r="26" spans="1:4">
      <c r="A26" s="851" t="s">
        <v>1211</v>
      </c>
      <c r="B26" s="740">
        <f>B19+B20+B21+B22+B23+B24+B25</f>
        <v>130</v>
      </c>
      <c r="C26" s="854">
        <f>C20+C21+C22+C23+C24+C25</f>
        <v>1</v>
      </c>
      <c r="D26" s="854">
        <f>AVERAGE(D20:D25)</f>
        <v>0.6034747042059404</v>
      </c>
    </row>
  </sheetData>
  <mergeCells count="6">
    <mergeCell ref="A17:D17"/>
    <mergeCell ref="A1:O1"/>
    <mergeCell ref="A2:A3"/>
    <mergeCell ref="B2:E2"/>
    <mergeCell ref="F2:I2"/>
    <mergeCell ref="J2:M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abSelected="1" workbookViewId="0">
      <selection activeCell="L8" sqref="L8"/>
    </sheetView>
  </sheetViews>
  <sheetFormatPr baseColWidth="10" defaultRowHeight="15"/>
  <cols>
    <col min="1" max="1" width="20.85546875" style="855" customWidth="1"/>
    <col min="2" max="2" width="21.5703125" style="855" customWidth="1"/>
    <col min="3" max="3" width="15.85546875" style="855" customWidth="1"/>
    <col min="4" max="4" width="11.42578125" style="855"/>
    <col min="5" max="5" width="16" style="855" customWidth="1"/>
    <col min="6" max="6" width="14" style="855" customWidth="1"/>
    <col min="7" max="16384" width="11.42578125" style="855"/>
  </cols>
  <sheetData>
    <row r="1" spans="1:13" ht="42" customHeight="1">
      <c r="A1" s="974" t="s">
        <v>1912</v>
      </c>
      <c r="B1" s="975"/>
      <c r="C1" s="975"/>
      <c r="D1" s="975"/>
      <c r="E1" s="975"/>
      <c r="F1" s="975"/>
      <c r="G1" s="975"/>
      <c r="H1" s="975"/>
      <c r="I1" s="975"/>
      <c r="J1" s="975"/>
      <c r="K1" s="975"/>
      <c r="L1" s="975"/>
      <c r="M1" s="975"/>
    </row>
    <row r="3" spans="1:13" ht="70.5" customHeight="1">
      <c r="A3" s="980" t="s">
        <v>1902</v>
      </c>
      <c r="B3" s="980"/>
      <c r="C3" s="980"/>
      <c r="D3" s="980"/>
      <c r="E3" s="980"/>
      <c r="F3" s="980"/>
      <c r="G3" s="980"/>
      <c r="H3" s="980"/>
      <c r="I3" s="980"/>
      <c r="J3" s="980"/>
      <c r="K3" s="980"/>
      <c r="L3" s="980"/>
      <c r="M3" s="980"/>
    </row>
    <row r="5" spans="1:13" ht="39" customHeight="1">
      <c r="A5" s="981" t="s">
        <v>1222</v>
      </c>
      <c r="B5" s="982"/>
      <c r="C5" s="983"/>
    </row>
    <row r="6" spans="1:13" ht="25.5">
      <c r="A6" s="872" t="s">
        <v>1223</v>
      </c>
      <c r="B6" s="872" t="s">
        <v>1224</v>
      </c>
      <c r="C6" s="872" t="s">
        <v>1213</v>
      </c>
    </row>
    <row r="7" spans="1:13">
      <c r="A7" s="689" t="s">
        <v>575</v>
      </c>
      <c r="B7" s="859">
        <f>DATOS!B19</f>
        <v>0</v>
      </c>
      <c r="C7" s="873">
        <f>DATOS!C19</f>
        <v>0</v>
      </c>
    </row>
    <row r="8" spans="1:13">
      <c r="A8" s="689" t="s">
        <v>141</v>
      </c>
      <c r="B8" s="859">
        <f>DATOS!B20</f>
        <v>17</v>
      </c>
      <c r="C8" s="873">
        <f>DATOS!C20</f>
        <v>0.13076923076923078</v>
      </c>
    </row>
    <row r="9" spans="1:13">
      <c r="A9" s="689" t="s">
        <v>1234</v>
      </c>
      <c r="B9" s="859">
        <f>DATOS!B21</f>
        <v>4</v>
      </c>
      <c r="C9" s="873">
        <f>DATOS!C21</f>
        <v>3.0769230769230771E-2</v>
      </c>
    </row>
    <row r="10" spans="1:13">
      <c r="A10" s="689" t="s">
        <v>1235</v>
      </c>
      <c r="B10" s="859">
        <f>DATOS!B22</f>
        <v>11</v>
      </c>
      <c r="C10" s="873">
        <f>DATOS!C22</f>
        <v>8.461538461538462E-2</v>
      </c>
    </row>
    <row r="11" spans="1:13">
      <c r="A11" s="689" t="s">
        <v>1236</v>
      </c>
      <c r="B11" s="859">
        <f>DATOS!B23</f>
        <v>23</v>
      </c>
      <c r="C11" s="873">
        <f>DATOS!C23</f>
        <v>0.17692307692307693</v>
      </c>
    </row>
    <row r="12" spans="1:13">
      <c r="A12" s="689" t="s">
        <v>28</v>
      </c>
      <c r="B12" s="859">
        <f>DATOS!B24</f>
        <v>47</v>
      </c>
      <c r="C12" s="873">
        <f>DATOS!C24</f>
        <v>0.36153846153846153</v>
      </c>
    </row>
    <row r="13" spans="1:13">
      <c r="A13" s="689" t="s">
        <v>1237</v>
      </c>
      <c r="B13" s="859">
        <f>DATOS!B25</f>
        <v>28</v>
      </c>
      <c r="C13" s="873">
        <f>DATOS!C25</f>
        <v>0.2153846153846154</v>
      </c>
    </row>
    <row r="14" spans="1:13">
      <c r="A14" s="872" t="s">
        <v>1211</v>
      </c>
      <c r="B14" s="859">
        <f>DATOS!B26</f>
        <v>130</v>
      </c>
      <c r="C14" s="877">
        <f>C7+C8+C9+C10+C11+C12+C13</f>
        <v>1</v>
      </c>
    </row>
    <row r="18" spans="1:13" ht="73.5" customHeight="1">
      <c r="A18" s="979" t="s">
        <v>1903</v>
      </c>
      <c r="B18" s="979"/>
      <c r="C18" s="979"/>
      <c r="D18" s="979"/>
      <c r="E18" s="979"/>
      <c r="F18" s="979"/>
      <c r="G18" s="979"/>
      <c r="H18" s="979"/>
      <c r="I18" s="979"/>
      <c r="J18" s="979"/>
      <c r="K18" s="979"/>
      <c r="L18" s="979"/>
      <c r="M18" s="979"/>
    </row>
    <row r="21" spans="1:13" ht="25.5" customHeight="1">
      <c r="A21" s="976" t="s">
        <v>1212</v>
      </c>
      <c r="B21" s="984" t="s">
        <v>1904</v>
      </c>
      <c r="C21" s="984"/>
      <c r="D21" s="984"/>
      <c r="E21" s="984"/>
      <c r="F21" s="984"/>
    </row>
    <row r="22" spans="1:13" ht="51">
      <c r="A22" s="978"/>
      <c r="B22" s="689" t="s">
        <v>1220</v>
      </c>
      <c r="C22" s="689" t="s">
        <v>1221</v>
      </c>
      <c r="D22" s="689" t="s">
        <v>1211</v>
      </c>
      <c r="E22" s="689" t="s">
        <v>1905</v>
      </c>
      <c r="F22" s="689" t="s">
        <v>1906</v>
      </c>
    </row>
    <row r="23" spans="1:13">
      <c r="A23" s="860" t="s">
        <v>575</v>
      </c>
      <c r="B23" s="865">
        <f>DATOS!B4</f>
        <v>0</v>
      </c>
      <c r="C23" s="865">
        <f>DATOS!C4</f>
        <v>14</v>
      </c>
      <c r="D23" s="865">
        <f>DATOS!D4</f>
        <v>14</v>
      </c>
      <c r="E23" s="868">
        <f>B23/$B$30</f>
        <v>0</v>
      </c>
      <c r="F23" s="868">
        <f>C23/$C$30</f>
        <v>2.7613412228796843E-2</v>
      </c>
    </row>
    <row r="24" spans="1:13">
      <c r="A24" s="860" t="s">
        <v>141</v>
      </c>
      <c r="B24" s="865">
        <f>DATOS!B5</f>
        <v>22</v>
      </c>
      <c r="C24" s="865">
        <f>DATOS!C5</f>
        <v>35</v>
      </c>
      <c r="D24" s="865">
        <f>DATOS!D5</f>
        <v>57</v>
      </c>
      <c r="E24" s="868">
        <f t="shared" ref="E24:E29" si="0">B24/$B$30</f>
        <v>0.14285714285714285</v>
      </c>
      <c r="F24" s="868">
        <f t="shared" ref="F24:F29" si="1">C24/$C$30</f>
        <v>6.9033530571992116E-2</v>
      </c>
    </row>
    <row r="25" spans="1:13">
      <c r="A25" s="860" t="s">
        <v>1234</v>
      </c>
      <c r="B25" s="865">
        <f>DATOS!B6</f>
        <v>0</v>
      </c>
      <c r="C25" s="865">
        <f>DATOS!C6</f>
        <v>6</v>
      </c>
      <c r="D25" s="865">
        <f>DATOS!D6</f>
        <v>6</v>
      </c>
      <c r="E25" s="868">
        <f t="shared" si="0"/>
        <v>0</v>
      </c>
      <c r="F25" s="868">
        <f t="shared" si="1"/>
        <v>1.1834319526627219E-2</v>
      </c>
    </row>
    <row r="26" spans="1:13">
      <c r="A26" s="860" t="s">
        <v>1235</v>
      </c>
      <c r="B26" s="865">
        <f>DATOS!B7</f>
        <v>5</v>
      </c>
      <c r="C26" s="865">
        <f>DATOS!C7</f>
        <v>34</v>
      </c>
      <c r="D26" s="865">
        <f>DATOS!D7</f>
        <v>39</v>
      </c>
      <c r="E26" s="868">
        <f t="shared" si="0"/>
        <v>3.2467532467532464E-2</v>
      </c>
      <c r="F26" s="868">
        <f t="shared" si="1"/>
        <v>6.7061143984220903E-2</v>
      </c>
    </row>
    <row r="27" spans="1:13">
      <c r="A27" s="860" t="s">
        <v>1236</v>
      </c>
      <c r="B27" s="865">
        <f>DATOS!B8</f>
        <v>4</v>
      </c>
      <c r="C27" s="865">
        <f>DATOS!C8</f>
        <v>96</v>
      </c>
      <c r="D27" s="865">
        <f>DATOS!D8</f>
        <v>100</v>
      </c>
      <c r="E27" s="868">
        <f t="shared" si="0"/>
        <v>2.5974025974025976E-2</v>
      </c>
      <c r="F27" s="868">
        <f t="shared" si="1"/>
        <v>0.1893491124260355</v>
      </c>
    </row>
    <row r="28" spans="1:13">
      <c r="A28" s="860" t="s">
        <v>28</v>
      </c>
      <c r="B28" s="865">
        <f>DATOS!B9</f>
        <v>99</v>
      </c>
      <c r="C28" s="865">
        <f>DATOS!C9</f>
        <v>254</v>
      </c>
      <c r="D28" s="865">
        <f>DATOS!D9</f>
        <v>353</v>
      </c>
      <c r="E28" s="868">
        <f t="shared" si="0"/>
        <v>0.6428571428571429</v>
      </c>
      <c r="F28" s="868">
        <f t="shared" si="1"/>
        <v>0.50098619329388561</v>
      </c>
    </row>
    <row r="29" spans="1:13">
      <c r="A29" s="860" t="s">
        <v>1237</v>
      </c>
      <c r="B29" s="865">
        <f>DATOS!B10</f>
        <v>24</v>
      </c>
      <c r="C29" s="865">
        <f>DATOS!C10</f>
        <v>68</v>
      </c>
      <c r="D29" s="865">
        <f>DATOS!D10</f>
        <v>92</v>
      </c>
      <c r="E29" s="868">
        <f t="shared" si="0"/>
        <v>0.15584415584415584</v>
      </c>
      <c r="F29" s="868">
        <f t="shared" si="1"/>
        <v>0.13412228796844181</v>
      </c>
    </row>
    <row r="30" spans="1:13">
      <c r="A30" s="863" t="s">
        <v>1211</v>
      </c>
      <c r="B30" s="865">
        <f>DATOS!B11</f>
        <v>154</v>
      </c>
      <c r="C30" s="865">
        <f>DATOS!C11</f>
        <v>507</v>
      </c>
      <c r="D30" s="865">
        <f>DATOS!D11</f>
        <v>661</v>
      </c>
      <c r="E30" s="874">
        <f>E23+E25+E24+E26+E27+E28+E29</f>
        <v>1</v>
      </c>
      <c r="F30" s="874">
        <f>F23+F25+F24+F26+F27+F28+F29</f>
        <v>1</v>
      </c>
    </row>
    <row r="36" spans="1:13" ht="54.75" customHeight="1">
      <c r="A36" s="979" t="s">
        <v>1907</v>
      </c>
      <c r="B36" s="979"/>
      <c r="C36" s="979"/>
      <c r="D36" s="979"/>
      <c r="E36" s="979"/>
      <c r="F36" s="979"/>
      <c r="G36" s="979"/>
      <c r="H36" s="979"/>
      <c r="I36" s="979"/>
      <c r="J36" s="979"/>
      <c r="K36" s="979"/>
      <c r="L36" s="979"/>
      <c r="M36" s="979"/>
    </row>
    <row r="39" spans="1:13" ht="25.5" customHeight="1">
      <c r="A39" s="976" t="s">
        <v>1212</v>
      </c>
      <c r="B39" s="984" t="s">
        <v>1225</v>
      </c>
    </row>
    <row r="40" spans="1:13">
      <c r="A40" s="978"/>
      <c r="B40" s="984"/>
    </row>
    <row r="41" spans="1:13">
      <c r="A41" s="860" t="s">
        <v>575</v>
      </c>
      <c r="B41" s="861">
        <f>DATOS!E4</f>
        <v>1</v>
      </c>
    </row>
    <row r="42" spans="1:13">
      <c r="A42" s="860" t="s">
        <v>1234</v>
      </c>
      <c r="B42" s="861">
        <f>DATOS!E6</f>
        <v>1</v>
      </c>
    </row>
    <row r="43" spans="1:13">
      <c r="A43" s="860" t="s">
        <v>1236</v>
      </c>
      <c r="B43" s="861">
        <f>DATOS!E8</f>
        <v>0.96</v>
      </c>
    </row>
    <row r="44" spans="1:13">
      <c r="A44" s="860" t="s">
        <v>1235</v>
      </c>
      <c r="B44" s="861">
        <f>DATOS!E7</f>
        <v>0.87179487179487181</v>
      </c>
    </row>
    <row r="45" spans="1:13">
      <c r="A45" s="860" t="s">
        <v>1237</v>
      </c>
      <c r="B45" s="861">
        <f>DATOS!E10</f>
        <v>0.73913043478260865</v>
      </c>
    </row>
    <row r="46" spans="1:13">
      <c r="A46" s="860" t="s">
        <v>28</v>
      </c>
      <c r="B46" s="861">
        <f>DATOS!E9</f>
        <v>0.71954674220963177</v>
      </c>
    </row>
    <row r="47" spans="1:13">
      <c r="A47" s="860" t="s">
        <v>141</v>
      </c>
      <c r="B47" s="861">
        <f>DATOS!E5</f>
        <v>0.61403508771929827</v>
      </c>
    </row>
    <row r="48" spans="1:13">
      <c r="A48" s="863" t="s">
        <v>1211</v>
      </c>
      <c r="B48" s="861">
        <f>DATOS!E11</f>
        <v>0.76701966717095316</v>
      </c>
    </row>
    <row r="53" spans="1:13" ht="71.25" customHeight="1">
      <c r="A53" s="979" t="s">
        <v>1908</v>
      </c>
      <c r="B53" s="979"/>
      <c r="C53" s="979"/>
      <c r="D53" s="979"/>
      <c r="E53" s="979"/>
      <c r="F53" s="979"/>
      <c r="G53" s="979"/>
      <c r="H53" s="979"/>
      <c r="I53" s="979"/>
      <c r="J53" s="979"/>
      <c r="K53" s="979"/>
      <c r="L53" s="979"/>
      <c r="M53" s="979"/>
    </row>
    <row r="56" spans="1:13" ht="25.5" customHeight="1">
      <c r="A56" s="976" t="s">
        <v>1212</v>
      </c>
      <c r="B56" s="984" t="s">
        <v>1226</v>
      </c>
      <c r="C56" s="984"/>
      <c r="D56" s="984"/>
      <c r="E56" s="984"/>
      <c r="F56" s="984"/>
    </row>
    <row r="57" spans="1:13" ht="54.75" customHeight="1">
      <c r="A57" s="978"/>
      <c r="B57" s="875" t="s">
        <v>1227</v>
      </c>
      <c r="C57" s="875" t="s">
        <v>1228</v>
      </c>
      <c r="D57" s="875" t="s">
        <v>1229</v>
      </c>
      <c r="E57" s="689" t="s">
        <v>1909</v>
      </c>
      <c r="F57" s="689" t="s">
        <v>1910</v>
      </c>
    </row>
    <row r="58" spans="1:13">
      <c r="A58" s="689" t="s">
        <v>575</v>
      </c>
      <c r="B58" s="865">
        <f>DATOS!F4</f>
        <v>0</v>
      </c>
      <c r="C58" s="865">
        <f>DATOS!G4</f>
        <v>14</v>
      </c>
      <c r="D58" s="865">
        <f>DATOS!H4</f>
        <v>14</v>
      </c>
      <c r="E58" s="866">
        <f>B58/$B$65</f>
        <v>0</v>
      </c>
      <c r="F58" s="868">
        <f>C58/$C$65</f>
        <v>2.5044722719141325E-2</v>
      </c>
    </row>
    <row r="59" spans="1:13">
      <c r="A59" s="689" t="s">
        <v>141</v>
      </c>
      <c r="B59" s="865">
        <f>DATOS!F5</f>
        <v>39</v>
      </c>
      <c r="C59" s="865">
        <f>DATOS!G5</f>
        <v>38</v>
      </c>
      <c r="D59" s="865">
        <f>DATOS!H5</f>
        <v>77</v>
      </c>
      <c r="E59" s="866">
        <f t="shared" ref="E59:E64" si="2">B59/$B$65</f>
        <v>0.21195652173913043</v>
      </c>
      <c r="F59" s="868">
        <f t="shared" ref="F59:F64" si="3">C59/$C$65</f>
        <v>6.7978533094812166E-2</v>
      </c>
    </row>
    <row r="60" spans="1:13">
      <c r="A60" s="689" t="s">
        <v>1234</v>
      </c>
      <c r="B60" s="865">
        <f>DATOS!F6</f>
        <v>0</v>
      </c>
      <c r="C60" s="865">
        <f>DATOS!G6</f>
        <v>6</v>
      </c>
      <c r="D60" s="865">
        <f>DATOS!H6</f>
        <v>6</v>
      </c>
      <c r="E60" s="866">
        <f t="shared" si="2"/>
        <v>0</v>
      </c>
      <c r="F60" s="868">
        <f t="shared" si="3"/>
        <v>1.0733452593917709E-2</v>
      </c>
    </row>
    <row r="61" spans="1:13">
      <c r="A61" s="689" t="s">
        <v>1235</v>
      </c>
      <c r="B61" s="865">
        <f>DATOS!F7</f>
        <v>5</v>
      </c>
      <c r="C61" s="865">
        <f>DATOS!G7</f>
        <v>40</v>
      </c>
      <c r="D61" s="865">
        <f>DATOS!H7</f>
        <v>45</v>
      </c>
      <c r="E61" s="866">
        <f t="shared" si="2"/>
        <v>2.717391304347826E-2</v>
      </c>
      <c r="F61" s="868">
        <f t="shared" si="3"/>
        <v>7.1556350626118065E-2</v>
      </c>
    </row>
    <row r="62" spans="1:13">
      <c r="A62" s="689" t="s">
        <v>1236</v>
      </c>
      <c r="B62" s="865">
        <f>DATOS!F8</f>
        <v>4</v>
      </c>
      <c r="C62" s="865">
        <f>DATOS!G8</f>
        <v>96</v>
      </c>
      <c r="D62" s="865">
        <f>DATOS!H8</f>
        <v>100</v>
      </c>
      <c r="E62" s="866">
        <f t="shared" si="2"/>
        <v>2.1739130434782608E-2</v>
      </c>
      <c r="F62" s="868">
        <f t="shared" si="3"/>
        <v>0.17173524150268335</v>
      </c>
    </row>
    <row r="63" spans="1:13">
      <c r="A63" s="689" t="s">
        <v>28</v>
      </c>
      <c r="B63" s="865">
        <f>DATOS!F9</f>
        <v>104</v>
      </c>
      <c r="C63" s="865">
        <f>DATOS!G9</f>
        <v>278</v>
      </c>
      <c r="D63" s="865">
        <f>DATOS!H9</f>
        <v>382</v>
      </c>
      <c r="E63" s="866">
        <f t="shared" si="2"/>
        <v>0.56521739130434778</v>
      </c>
      <c r="F63" s="868">
        <f t="shared" si="3"/>
        <v>0.49731663685152055</v>
      </c>
    </row>
    <row r="64" spans="1:13">
      <c r="A64" s="689" t="s">
        <v>1237</v>
      </c>
      <c r="B64" s="865">
        <f>DATOS!F10</f>
        <v>32</v>
      </c>
      <c r="C64" s="865">
        <f>DATOS!G10</f>
        <v>87</v>
      </c>
      <c r="D64" s="865">
        <f>DATOS!H10</f>
        <v>119</v>
      </c>
      <c r="E64" s="866">
        <f t="shared" si="2"/>
        <v>0.17391304347826086</v>
      </c>
      <c r="F64" s="868">
        <f t="shared" si="3"/>
        <v>0.15563506261180679</v>
      </c>
    </row>
    <row r="65" spans="1:13">
      <c r="A65" s="871" t="s">
        <v>1211</v>
      </c>
      <c r="B65" s="867">
        <f>DATOS!F11</f>
        <v>184</v>
      </c>
      <c r="C65" s="867">
        <f>DATOS!G11</f>
        <v>559</v>
      </c>
      <c r="D65" s="867">
        <f>DATOS!H11</f>
        <v>743</v>
      </c>
      <c r="E65" s="869">
        <f>E58+E59+E60+E61+E62+E63+E64</f>
        <v>0.99999999999999989</v>
      </c>
      <c r="F65" s="876">
        <f>F58+F59+F60+F61+F62+F63+F64</f>
        <v>1</v>
      </c>
    </row>
    <row r="69" spans="1:13" ht="57.75" customHeight="1">
      <c r="A69" s="979" t="s">
        <v>1911</v>
      </c>
      <c r="B69" s="979"/>
      <c r="C69" s="979"/>
      <c r="D69" s="979"/>
      <c r="E69" s="979"/>
      <c r="F69" s="979"/>
      <c r="G69" s="979"/>
      <c r="H69" s="979"/>
      <c r="I69" s="979"/>
      <c r="J69" s="979"/>
      <c r="K69" s="979"/>
      <c r="L69" s="979"/>
      <c r="M69" s="979"/>
    </row>
    <row r="72" spans="1:13" ht="23.25" customHeight="1">
      <c r="A72" s="976" t="s">
        <v>1212</v>
      </c>
      <c r="B72" s="976" t="s">
        <v>1225</v>
      </c>
    </row>
    <row r="73" spans="1:13">
      <c r="A73" s="977"/>
      <c r="B73" s="978"/>
    </row>
    <row r="74" spans="1:13">
      <c r="A74" s="689" t="s">
        <v>1236</v>
      </c>
      <c r="B74" s="861">
        <f>DATOS!I8</f>
        <v>0.96</v>
      </c>
    </row>
    <row r="75" spans="1:13">
      <c r="A75" s="689" t="s">
        <v>1237</v>
      </c>
      <c r="B75" s="861">
        <f>DATOS!I10</f>
        <v>0.73109243697478987</v>
      </c>
    </row>
    <row r="76" spans="1:13">
      <c r="A76" s="689" t="s">
        <v>575</v>
      </c>
      <c r="B76" s="861">
        <f>DATOS!I4</f>
        <v>1</v>
      </c>
    </row>
    <row r="77" spans="1:13">
      <c r="A77" s="689" t="s">
        <v>1234</v>
      </c>
      <c r="B77" s="861">
        <f>DATOS!I6</f>
        <v>1</v>
      </c>
    </row>
    <row r="78" spans="1:13">
      <c r="A78" s="689" t="s">
        <v>1235</v>
      </c>
      <c r="B78" s="861">
        <f>DATOS!I7</f>
        <v>0.88888888888888884</v>
      </c>
    </row>
    <row r="79" spans="1:13">
      <c r="A79" s="689" t="s">
        <v>28</v>
      </c>
      <c r="B79" s="861">
        <f>DATOS!I9</f>
        <v>0.72774869109947649</v>
      </c>
    </row>
    <row r="80" spans="1:13">
      <c r="A80" s="689" t="s">
        <v>141</v>
      </c>
      <c r="B80" s="861">
        <f>DATOS!I5</f>
        <v>0.4935064935064935</v>
      </c>
    </row>
    <row r="81" spans="1:13">
      <c r="A81" s="871" t="s">
        <v>1211</v>
      </c>
      <c r="B81" s="861">
        <f>DATOS!I11</f>
        <v>0.7523553162853297</v>
      </c>
    </row>
    <row r="87" spans="1:13" ht="66" customHeight="1">
      <c r="A87" s="979"/>
      <c r="B87" s="979"/>
      <c r="C87" s="979"/>
      <c r="D87" s="979"/>
      <c r="E87" s="979"/>
      <c r="F87" s="979"/>
      <c r="G87" s="979"/>
      <c r="H87" s="979"/>
      <c r="I87" s="979"/>
      <c r="J87" s="979"/>
      <c r="K87" s="979"/>
      <c r="L87" s="979"/>
      <c r="M87" s="979"/>
    </row>
    <row r="89" spans="1:13" ht="30" customHeight="1"/>
    <row r="90" spans="1:13" ht="27.75" customHeight="1"/>
  </sheetData>
  <sortState ref="A41:B47">
    <sortCondition descending="1" ref="B41:B47"/>
  </sortState>
  <mergeCells count="16">
    <mergeCell ref="A39:A40"/>
    <mergeCell ref="A36:M36"/>
    <mergeCell ref="B39:B40"/>
    <mergeCell ref="A53:M53"/>
    <mergeCell ref="A56:A57"/>
    <mergeCell ref="B56:F56"/>
    <mergeCell ref="A1:M1"/>
    <mergeCell ref="A72:A73"/>
    <mergeCell ref="B72:B73"/>
    <mergeCell ref="A69:M69"/>
    <mergeCell ref="A87:M87"/>
    <mergeCell ref="A3:M3"/>
    <mergeCell ref="A5:C5"/>
    <mergeCell ref="A18:M18"/>
    <mergeCell ref="A21:A22"/>
    <mergeCell ref="B21:F2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D20"/>
  <sheetViews>
    <sheetView zoomScale="60" zoomScaleNormal="60" workbookViewId="0">
      <selection activeCell="F10" sqref="F10"/>
    </sheetView>
  </sheetViews>
  <sheetFormatPr baseColWidth="10" defaultColWidth="11.42578125" defaultRowHeight="15.75"/>
  <cols>
    <col min="1" max="1" width="6.42578125" style="677" customWidth="1"/>
    <col min="2" max="2" width="16.28515625" style="658" customWidth="1"/>
    <col min="3" max="3" width="19.28515625" style="658" customWidth="1"/>
    <col min="4" max="4" width="21.28515625" style="658" customWidth="1"/>
    <col min="5" max="5" width="22.7109375" style="629" customWidth="1"/>
    <col min="6" max="6" width="124.140625" style="629" customWidth="1"/>
    <col min="7" max="7" width="17.28515625" style="629" customWidth="1"/>
    <col min="8" max="8" width="34.85546875" style="629" customWidth="1"/>
    <col min="9" max="9" width="17.28515625" style="629" customWidth="1"/>
    <col min="10" max="11" width="41.140625" style="629" customWidth="1"/>
    <col min="12" max="12" width="28.85546875" style="629" customWidth="1"/>
    <col min="13" max="13" width="16.5703125" style="629" customWidth="1"/>
    <col min="14" max="14" width="80.28515625" style="671" customWidth="1"/>
    <col min="15" max="15" width="15.28515625" style="629" customWidth="1"/>
    <col min="16" max="16" width="16" style="629" customWidth="1"/>
    <col min="17" max="17" width="31.42578125" style="629" customWidth="1"/>
    <col min="18" max="18" width="10.42578125" style="629" customWidth="1"/>
    <col min="19" max="19" width="16" style="629" customWidth="1"/>
    <col min="20" max="20" width="31.42578125" style="629" customWidth="1"/>
    <col min="21" max="21" width="10.42578125" style="629" customWidth="1"/>
    <col min="22" max="22" width="16" style="629" customWidth="1"/>
    <col min="23" max="23" width="31.42578125" style="629" customWidth="1"/>
    <col min="24" max="24" width="10.42578125" style="629" customWidth="1"/>
    <col min="25" max="56" width="11.42578125" style="673"/>
    <col min="57" max="16384" width="11.42578125" style="629"/>
  </cols>
  <sheetData>
    <row r="1" spans="1:56" ht="45" customHeight="1" thickBot="1">
      <c r="B1" s="997"/>
      <c r="C1" s="997"/>
      <c r="D1" s="997"/>
      <c r="E1" s="999" t="s">
        <v>0</v>
      </c>
      <c r="F1" s="1000"/>
      <c r="G1" s="1000"/>
      <c r="H1" s="1000"/>
      <c r="I1" s="1000"/>
      <c r="J1" s="1000"/>
      <c r="K1" s="1000"/>
      <c r="L1" s="1000"/>
      <c r="M1" s="1000"/>
      <c r="N1" s="1000"/>
      <c r="O1" s="1000"/>
      <c r="P1" s="1000"/>
      <c r="Q1" s="1000"/>
      <c r="R1" s="1000"/>
      <c r="S1" s="1000"/>
      <c r="T1" s="1000"/>
      <c r="U1" s="1000"/>
      <c r="V1" s="1000"/>
      <c r="W1" s="1000"/>
      <c r="X1" s="1001"/>
    </row>
    <row r="2" spans="1:56" ht="48.6" customHeight="1" thickBot="1">
      <c r="B2" s="998"/>
      <c r="C2" s="998"/>
      <c r="D2" s="998"/>
      <c r="E2" s="999" t="s">
        <v>1196</v>
      </c>
      <c r="F2" s="1000"/>
      <c r="G2" s="1000"/>
      <c r="H2" s="1000"/>
      <c r="I2" s="1000"/>
      <c r="J2" s="1000"/>
      <c r="K2" s="1000"/>
      <c r="L2" s="1000"/>
      <c r="M2" s="1000"/>
      <c r="N2" s="1000"/>
      <c r="O2" s="1000"/>
      <c r="P2" s="1000"/>
      <c r="Q2" s="1000"/>
      <c r="R2" s="1000"/>
      <c r="S2" s="1000"/>
      <c r="T2" s="1000"/>
      <c r="U2" s="1000"/>
      <c r="V2" s="1000"/>
      <c r="W2" s="1000"/>
      <c r="X2" s="1001"/>
    </row>
    <row r="3" spans="1:56" ht="21" customHeight="1">
      <c r="B3" s="1002" t="s">
        <v>2</v>
      </c>
      <c r="C3" s="1005" t="s">
        <v>1185</v>
      </c>
      <c r="D3" s="1005" t="s">
        <v>3</v>
      </c>
      <c r="E3" s="1005" t="s">
        <v>4</v>
      </c>
      <c r="F3" s="1005" t="s">
        <v>5</v>
      </c>
      <c r="G3" s="1005" t="s">
        <v>1183</v>
      </c>
      <c r="H3" s="1005" t="s">
        <v>7</v>
      </c>
      <c r="I3" s="1005" t="s">
        <v>8</v>
      </c>
      <c r="J3" s="1010" t="s">
        <v>9</v>
      </c>
      <c r="K3" s="985" t="s">
        <v>1803</v>
      </c>
      <c r="L3" s="1013" t="s">
        <v>10</v>
      </c>
      <c r="M3" s="1016" t="s">
        <v>11</v>
      </c>
      <c r="N3" s="1017"/>
      <c r="O3" s="1017"/>
      <c r="P3" s="1017"/>
      <c r="Q3" s="1017"/>
      <c r="R3" s="1017"/>
      <c r="S3" s="1017"/>
      <c r="T3" s="1017"/>
      <c r="U3" s="1017"/>
      <c r="V3" s="1017"/>
      <c r="W3" s="1017"/>
      <c r="X3" s="1018"/>
    </row>
    <row r="4" spans="1:56" ht="14.45" customHeight="1">
      <c r="B4" s="1003"/>
      <c r="C4" s="1006"/>
      <c r="D4" s="1006"/>
      <c r="E4" s="1006"/>
      <c r="F4" s="1008"/>
      <c r="G4" s="1008"/>
      <c r="H4" s="1006"/>
      <c r="I4" s="1006"/>
      <c r="J4" s="1011"/>
      <c r="K4" s="986"/>
      <c r="L4" s="1014"/>
      <c r="M4" s="1019" t="s">
        <v>12</v>
      </c>
      <c r="N4" s="988"/>
      <c r="O4" s="989"/>
      <c r="P4" s="966" t="s">
        <v>13</v>
      </c>
      <c r="Q4" s="988"/>
      <c r="R4" s="989"/>
      <c r="S4" s="966" t="s">
        <v>14</v>
      </c>
      <c r="T4" s="988"/>
      <c r="U4" s="989"/>
      <c r="V4" s="966" t="s">
        <v>15</v>
      </c>
      <c r="W4" s="988"/>
      <c r="X4" s="990"/>
    </row>
    <row r="5" spans="1:56">
      <c r="B5" s="1003"/>
      <c r="C5" s="1006"/>
      <c r="D5" s="1006"/>
      <c r="E5" s="1006"/>
      <c r="F5" s="1008"/>
      <c r="G5" s="1008"/>
      <c r="H5" s="1006"/>
      <c r="I5" s="1006"/>
      <c r="J5" s="1011"/>
      <c r="K5" s="986"/>
      <c r="L5" s="1014"/>
      <c r="M5" s="991" t="s">
        <v>16</v>
      </c>
      <c r="N5" s="993" t="s">
        <v>17</v>
      </c>
      <c r="O5" s="103" t="s">
        <v>18</v>
      </c>
      <c r="P5" s="995" t="s">
        <v>16</v>
      </c>
      <c r="Q5" s="995" t="s">
        <v>17</v>
      </c>
      <c r="R5" s="103" t="s">
        <v>18</v>
      </c>
      <c r="S5" s="995" t="s">
        <v>16</v>
      </c>
      <c r="T5" s="995" t="s">
        <v>17</v>
      </c>
      <c r="U5" s="103" t="s">
        <v>18</v>
      </c>
      <c r="V5" s="995" t="s">
        <v>16</v>
      </c>
      <c r="W5" s="995" t="s">
        <v>17</v>
      </c>
      <c r="X5" s="672" t="s">
        <v>18</v>
      </c>
    </row>
    <row r="6" spans="1:56" ht="23.25" thickBot="1">
      <c r="B6" s="1004"/>
      <c r="C6" s="1007"/>
      <c r="D6" s="1007"/>
      <c r="E6" s="1007"/>
      <c r="F6" s="1009"/>
      <c r="G6" s="1009"/>
      <c r="H6" s="1007"/>
      <c r="I6" s="1007"/>
      <c r="J6" s="1012"/>
      <c r="K6" s="987"/>
      <c r="L6" s="1015"/>
      <c r="M6" s="992"/>
      <c r="N6" s="994"/>
      <c r="O6" s="125" t="s">
        <v>19</v>
      </c>
      <c r="P6" s="996"/>
      <c r="Q6" s="996"/>
      <c r="R6" s="125" t="s">
        <v>19</v>
      </c>
      <c r="S6" s="996"/>
      <c r="T6" s="996"/>
      <c r="U6" s="125" t="s">
        <v>19</v>
      </c>
      <c r="V6" s="996"/>
      <c r="W6" s="996"/>
      <c r="X6" s="676" t="s">
        <v>19</v>
      </c>
    </row>
    <row r="7" spans="1:56" s="662" customFormat="1" ht="54.6" customHeight="1">
      <c r="A7" s="678">
        <v>1</v>
      </c>
      <c r="B7" s="665">
        <v>2014</v>
      </c>
      <c r="C7" s="659" t="s">
        <v>1191</v>
      </c>
      <c r="D7" s="666" t="s">
        <v>21</v>
      </c>
      <c r="E7" s="666" t="s">
        <v>1188</v>
      </c>
      <c r="F7" s="668" t="s">
        <v>574</v>
      </c>
      <c r="G7" s="664">
        <v>41883</v>
      </c>
      <c r="H7" s="410" t="s">
        <v>1184</v>
      </c>
      <c r="I7" s="666" t="s">
        <v>575</v>
      </c>
      <c r="J7" s="559" t="s">
        <v>1184</v>
      </c>
      <c r="K7" s="559" t="s">
        <v>1241</v>
      </c>
      <c r="L7" s="659" t="s">
        <v>1210</v>
      </c>
      <c r="M7" s="560">
        <v>43196</v>
      </c>
      <c r="N7" s="663" t="s">
        <v>576</v>
      </c>
      <c r="O7" s="201" t="s">
        <v>30</v>
      </c>
      <c r="P7" s="660"/>
      <c r="Q7" s="661"/>
      <c r="R7" s="661"/>
      <c r="S7" s="660"/>
      <c r="T7" s="661"/>
      <c r="U7" s="661"/>
      <c r="V7" s="660"/>
      <c r="W7" s="661"/>
      <c r="X7" s="661"/>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row>
    <row r="8" spans="1:56" s="558" customFormat="1" ht="165.75">
      <c r="A8" s="679">
        <v>2</v>
      </c>
      <c r="B8" s="666">
        <v>2016</v>
      </c>
      <c r="C8" s="667" t="s">
        <v>1189</v>
      </c>
      <c r="D8" s="666" t="s">
        <v>1187</v>
      </c>
      <c r="E8" s="666" t="s">
        <v>1188</v>
      </c>
      <c r="F8" s="668" t="s">
        <v>563</v>
      </c>
      <c r="G8" s="669">
        <v>42628</v>
      </c>
      <c r="H8" s="410" t="s">
        <v>1184</v>
      </c>
      <c r="I8" s="666" t="s">
        <v>575</v>
      </c>
      <c r="J8" s="559" t="s">
        <v>1184</v>
      </c>
      <c r="K8" s="559" t="s">
        <v>1241</v>
      </c>
      <c r="L8" s="659" t="s">
        <v>1210</v>
      </c>
      <c r="M8" s="560">
        <v>43196</v>
      </c>
      <c r="N8" s="663" t="s">
        <v>564</v>
      </c>
      <c r="O8" s="201" t="s">
        <v>30</v>
      </c>
      <c r="P8" s="201"/>
      <c r="Q8" s="201"/>
      <c r="R8" s="201"/>
      <c r="S8" s="201"/>
      <c r="T8" s="201"/>
      <c r="U8" s="201"/>
      <c r="V8" s="201"/>
      <c r="W8" s="201"/>
      <c r="X8" s="201"/>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row>
    <row r="9" spans="1:56" s="558" customFormat="1" ht="94.9" customHeight="1">
      <c r="A9" s="678">
        <v>3</v>
      </c>
      <c r="B9" s="410">
        <v>2016</v>
      </c>
      <c r="C9" s="667" t="s">
        <v>1189</v>
      </c>
      <c r="D9" s="666" t="s">
        <v>1187</v>
      </c>
      <c r="E9" s="666" t="s">
        <v>1188</v>
      </c>
      <c r="F9" s="668" t="s">
        <v>578</v>
      </c>
      <c r="G9" s="670">
        <v>42628</v>
      </c>
      <c r="H9" s="410" t="s">
        <v>1184</v>
      </c>
      <c r="I9" s="666" t="s">
        <v>575</v>
      </c>
      <c r="J9" s="559" t="s">
        <v>1184</v>
      </c>
      <c r="K9" s="559" t="s">
        <v>1241</v>
      </c>
      <c r="L9" s="659" t="s">
        <v>1210</v>
      </c>
      <c r="M9" s="560">
        <v>43196</v>
      </c>
      <c r="N9" s="663" t="s">
        <v>579</v>
      </c>
      <c r="O9" s="201" t="s">
        <v>30</v>
      </c>
      <c r="P9" s="201"/>
      <c r="Q9" s="201"/>
      <c r="R9" s="201"/>
      <c r="S9" s="201"/>
      <c r="T9" s="201"/>
      <c r="U9" s="201"/>
      <c r="V9" s="201"/>
      <c r="W9" s="201"/>
      <c r="X9" s="201"/>
      <c r="Y9" s="675"/>
      <c r="Z9" s="675"/>
      <c r="AA9" s="675"/>
      <c r="AB9" s="675"/>
      <c r="AC9" s="675"/>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675"/>
      <c r="BD9" s="675"/>
    </row>
    <row r="10" spans="1:56" s="558" customFormat="1" ht="38.25" customHeight="1">
      <c r="A10" s="679">
        <v>4</v>
      </c>
      <c r="B10" s="666">
        <v>2016</v>
      </c>
      <c r="C10" s="667" t="s">
        <v>1189</v>
      </c>
      <c r="D10" s="666" t="s">
        <v>1187</v>
      </c>
      <c r="E10" s="666" t="s">
        <v>1188</v>
      </c>
      <c r="F10" s="668" t="s">
        <v>580</v>
      </c>
      <c r="G10" s="669">
        <v>42628</v>
      </c>
      <c r="H10" s="410" t="s">
        <v>1184</v>
      </c>
      <c r="I10" s="666" t="s">
        <v>575</v>
      </c>
      <c r="J10" s="559" t="s">
        <v>1184</v>
      </c>
      <c r="K10" s="559" t="s">
        <v>1241</v>
      </c>
      <c r="L10" s="659" t="s">
        <v>1210</v>
      </c>
      <c r="M10" s="560">
        <v>43196</v>
      </c>
      <c r="N10" s="663" t="s">
        <v>581</v>
      </c>
      <c r="O10" s="201" t="s">
        <v>30</v>
      </c>
      <c r="P10" s="147"/>
      <c r="Q10" s="201"/>
      <c r="R10" s="201"/>
      <c r="S10" s="147"/>
      <c r="T10" s="201"/>
      <c r="U10" s="201"/>
      <c r="V10" s="147"/>
      <c r="W10" s="201"/>
      <c r="X10" s="201"/>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row>
    <row r="11" spans="1:56" s="558" customFormat="1" ht="67.900000000000006" customHeight="1">
      <c r="A11" s="678">
        <v>5</v>
      </c>
      <c r="B11" s="666">
        <v>2016</v>
      </c>
      <c r="C11" s="667" t="s">
        <v>1189</v>
      </c>
      <c r="D11" s="666" t="s">
        <v>1187</v>
      </c>
      <c r="E11" s="666" t="s">
        <v>1188</v>
      </c>
      <c r="F11" s="668" t="s">
        <v>582</v>
      </c>
      <c r="G11" s="670">
        <v>42628</v>
      </c>
      <c r="H11" s="410" t="s">
        <v>1184</v>
      </c>
      <c r="I11" s="666" t="s">
        <v>575</v>
      </c>
      <c r="J11" s="559" t="s">
        <v>1184</v>
      </c>
      <c r="K11" s="559" t="s">
        <v>1241</v>
      </c>
      <c r="L11" s="659" t="s">
        <v>1210</v>
      </c>
      <c r="M11" s="560">
        <v>43196</v>
      </c>
      <c r="N11" s="663" t="s">
        <v>583</v>
      </c>
      <c r="O11" s="201" t="s">
        <v>30</v>
      </c>
      <c r="P11" s="201"/>
      <c r="Q11" s="201"/>
      <c r="R11" s="201"/>
      <c r="S11" s="201"/>
      <c r="T11" s="201"/>
      <c r="U11" s="201"/>
      <c r="V11" s="201"/>
      <c r="W11" s="201"/>
      <c r="X11" s="201"/>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row>
    <row r="12" spans="1:56" s="558" customFormat="1" ht="267.75">
      <c r="A12" s="679">
        <v>6</v>
      </c>
      <c r="B12" s="666">
        <v>2017</v>
      </c>
      <c r="C12" s="667" t="s">
        <v>1190</v>
      </c>
      <c r="D12" s="666" t="s">
        <v>1187</v>
      </c>
      <c r="E12" s="666" t="s">
        <v>1188</v>
      </c>
      <c r="F12" s="668" t="s">
        <v>1197</v>
      </c>
      <c r="G12" s="669">
        <v>42935</v>
      </c>
      <c r="H12" s="410" t="s">
        <v>1184</v>
      </c>
      <c r="I12" s="666" t="s">
        <v>575</v>
      </c>
      <c r="J12" s="559" t="s">
        <v>1184</v>
      </c>
      <c r="K12" s="559" t="s">
        <v>1241</v>
      </c>
      <c r="L12" s="659" t="s">
        <v>1210</v>
      </c>
      <c r="M12" s="560">
        <v>43196</v>
      </c>
      <c r="N12" s="663" t="s">
        <v>585</v>
      </c>
      <c r="O12" s="201" t="s">
        <v>30</v>
      </c>
      <c r="P12" s="201"/>
      <c r="Q12" s="201"/>
      <c r="R12" s="201"/>
      <c r="S12" s="201"/>
      <c r="T12" s="201"/>
      <c r="U12" s="201"/>
      <c r="V12" s="201"/>
      <c r="W12" s="201"/>
      <c r="X12" s="201"/>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row>
    <row r="13" spans="1:56" s="558" customFormat="1" ht="267.75">
      <c r="A13" s="678">
        <v>7</v>
      </c>
      <c r="B13" s="666">
        <v>2017</v>
      </c>
      <c r="C13" s="667" t="s">
        <v>1190</v>
      </c>
      <c r="D13" s="666" t="s">
        <v>1187</v>
      </c>
      <c r="E13" s="666" t="s">
        <v>1188</v>
      </c>
      <c r="F13" s="668" t="s">
        <v>1198</v>
      </c>
      <c r="G13" s="669">
        <v>42935</v>
      </c>
      <c r="H13" s="410" t="s">
        <v>1184</v>
      </c>
      <c r="I13" s="666" t="s">
        <v>575</v>
      </c>
      <c r="J13" s="559" t="s">
        <v>1184</v>
      </c>
      <c r="K13" s="559" t="s">
        <v>1241</v>
      </c>
      <c r="L13" s="659" t="s">
        <v>1210</v>
      </c>
      <c r="M13" s="560">
        <v>43196</v>
      </c>
      <c r="N13" s="663" t="s">
        <v>587</v>
      </c>
      <c r="O13" s="201" t="s">
        <v>30</v>
      </c>
      <c r="P13" s="201"/>
      <c r="Q13" s="201"/>
      <c r="R13" s="201"/>
      <c r="S13" s="201"/>
      <c r="T13" s="201"/>
      <c r="U13" s="201"/>
      <c r="V13" s="201"/>
      <c r="W13" s="201"/>
      <c r="X13" s="201"/>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row>
    <row r="14" spans="1:56" s="558" customFormat="1" ht="191.25">
      <c r="A14" s="679">
        <v>8</v>
      </c>
      <c r="B14" s="666">
        <v>2017</v>
      </c>
      <c r="C14" s="667" t="s">
        <v>1190</v>
      </c>
      <c r="D14" s="666" t="s">
        <v>1187</v>
      </c>
      <c r="E14" s="666" t="s">
        <v>1188</v>
      </c>
      <c r="F14" s="668" t="s">
        <v>1199</v>
      </c>
      <c r="G14" s="669">
        <v>42935</v>
      </c>
      <c r="H14" s="410" t="s">
        <v>1184</v>
      </c>
      <c r="I14" s="666" t="s">
        <v>575</v>
      </c>
      <c r="J14" s="559" t="s">
        <v>1184</v>
      </c>
      <c r="K14" s="559" t="s">
        <v>1241</v>
      </c>
      <c r="L14" s="659" t="s">
        <v>1210</v>
      </c>
      <c r="M14" s="560">
        <v>43196</v>
      </c>
      <c r="N14" s="663" t="s">
        <v>567</v>
      </c>
      <c r="O14" s="201" t="s">
        <v>30</v>
      </c>
      <c r="P14" s="201"/>
      <c r="Q14" s="201"/>
      <c r="R14" s="201"/>
      <c r="S14" s="201"/>
      <c r="T14" s="201"/>
      <c r="U14" s="201"/>
      <c r="V14" s="201"/>
      <c r="W14" s="201"/>
      <c r="X14" s="201"/>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675"/>
      <c r="BD14" s="675"/>
    </row>
    <row r="15" spans="1:56" s="558" customFormat="1" ht="255">
      <c r="A15" s="678">
        <v>9</v>
      </c>
      <c r="B15" s="666">
        <v>2017</v>
      </c>
      <c r="C15" s="667" t="s">
        <v>1190</v>
      </c>
      <c r="D15" s="666" t="s">
        <v>1187</v>
      </c>
      <c r="E15" s="666" t="s">
        <v>1188</v>
      </c>
      <c r="F15" s="663" t="s">
        <v>1200</v>
      </c>
      <c r="G15" s="669">
        <v>42935</v>
      </c>
      <c r="H15" s="410" t="s">
        <v>1184</v>
      </c>
      <c r="I15" s="666" t="s">
        <v>575</v>
      </c>
      <c r="J15" s="559" t="s">
        <v>1184</v>
      </c>
      <c r="K15" s="559" t="s">
        <v>1241</v>
      </c>
      <c r="L15" s="659" t="s">
        <v>1210</v>
      </c>
      <c r="M15" s="560">
        <v>43196</v>
      </c>
      <c r="N15" s="663" t="s">
        <v>589</v>
      </c>
      <c r="O15" s="201" t="s">
        <v>30</v>
      </c>
      <c r="P15" s="201"/>
      <c r="Q15" s="201"/>
      <c r="R15" s="201"/>
      <c r="S15" s="201"/>
      <c r="T15" s="201"/>
      <c r="U15" s="201"/>
      <c r="V15" s="201"/>
      <c r="W15" s="201"/>
      <c r="X15" s="201"/>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row>
    <row r="16" spans="1:56" s="558" customFormat="1" ht="178.5">
      <c r="A16" s="679">
        <v>10</v>
      </c>
      <c r="B16" s="666">
        <v>2017</v>
      </c>
      <c r="C16" s="667" t="s">
        <v>1190</v>
      </c>
      <c r="D16" s="666" t="s">
        <v>1187</v>
      </c>
      <c r="E16" s="666" t="s">
        <v>1188</v>
      </c>
      <c r="F16" s="663" t="s">
        <v>1203</v>
      </c>
      <c r="G16" s="669">
        <v>42935</v>
      </c>
      <c r="H16" s="410" t="s">
        <v>1184</v>
      </c>
      <c r="I16" s="666" t="s">
        <v>575</v>
      </c>
      <c r="J16" s="559" t="s">
        <v>1184</v>
      </c>
      <c r="K16" s="559" t="s">
        <v>1241</v>
      </c>
      <c r="L16" s="659" t="s">
        <v>1210</v>
      </c>
      <c r="M16" s="560">
        <v>43196</v>
      </c>
      <c r="N16" s="663" t="s">
        <v>590</v>
      </c>
      <c r="O16" s="201" t="s">
        <v>30</v>
      </c>
      <c r="P16" s="201"/>
      <c r="Q16" s="201"/>
      <c r="R16" s="201"/>
      <c r="S16" s="201"/>
      <c r="T16" s="201"/>
      <c r="U16" s="201"/>
      <c r="V16" s="201"/>
      <c r="W16" s="201"/>
      <c r="X16" s="201"/>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row>
    <row r="17" spans="1:56" s="558" customFormat="1" ht="140.25">
      <c r="A17" s="678">
        <v>11</v>
      </c>
      <c r="B17" s="666">
        <v>2017</v>
      </c>
      <c r="C17" s="667" t="s">
        <v>1190</v>
      </c>
      <c r="D17" s="666" t="s">
        <v>1187</v>
      </c>
      <c r="E17" s="666" t="s">
        <v>1188</v>
      </c>
      <c r="F17" s="663" t="s">
        <v>1201</v>
      </c>
      <c r="G17" s="669">
        <v>42935</v>
      </c>
      <c r="H17" s="410" t="s">
        <v>1184</v>
      </c>
      <c r="I17" s="666" t="s">
        <v>575</v>
      </c>
      <c r="J17" s="559" t="s">
        <v>1184</v>
      </c>
      <c r="K17" s="559" t="s">
        <v>1241</v>
      </c>
      <c r="L17" s="659" t="s">
        <v>1210</v>
      </c>
      <c r="M17" s="560">
        <v>43196</v>
      </c>
      <c r="N17" s="663" t="s">
        <v>590</v>
      </c>
      <c r="O17" s="201" t="s">
        <v>30</v>
      </c>
      <c r="P17" s="201"/>
      <c r="Q17" s="201"/>
      <c r="R17" s="201"/>
      <c r="S17" s="201"/>
      <c r="T17" s="201"/>
      <c r="U17" s="201"/>
      <c r="V17" s="201"/>
      <c r="W17" s="201"/>
      <c r="X17" s="201"/>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row>
    <row r="18" spans="1:56" s="558" customFormat="1" ht="148.5" customHeight="1">
      <c r="A18" s="679">
        <v>12</v>
      </c>
      <c r="B18" s="666">
        <v>2017</v>
      </c>
      <c r="C18" s="667" t="s">
        <v>1190</v>
      </c>
      <c r="D18" s="666" t="s">
        <v>1187</v>
      </c>
      <c r="E18" s="666" t="s">
        <v>1188</v>
      </c>
      <c r="F18" s="663" t="s">
        <v>592</v>
      </c>
      <c r="G18" s="669">
        <v>42935</v>
      </c>
      <c r="H18" s="410" t="s">
        <v>1184</v>
      </c>
      <c r="I18" s="666" t="s">
        <v>575</v>
      </c>
      <c r="J18" s="559" t="s">
        <v>1184</v>
      </c>
      <c r="K18" s="559" t="s">
        <v>1241</v>
      </c>
      <c r="L18" s="659" t="s">
        <v>1210</v>
      </c>
      <c r="M18" s="560">
        <v>43196</v>
      </c>
      <c r="N18" s="663" t="s">
        <v>1204</v>
      </c>
      <c r="O18" s="201" t="s">
        <v>30</v>
      </c>
      <c r="P18" s="147"/>
      <c r="Q18" s="201"/>
      <c r="R18" s="201"/>
      <c r="S18" s="147"/>
      <c r="T18" s="201"/>
      <c r="U18" s="201"/>
      <c r="V18" s="147"/>
      <c r="W18" s="201"/>
      <c r="X18" s="201"/>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row>
    <row r="19" spans="1:56" s="558" customFormat="1" ht="94.15" customHeight="1">
      <c r="A19" s="678">
        <v>13</v>
      </c>
      <c r="B19" s="666">
        <v>2017</v>
      </c>
      <c r="C19" s="667" t="s">
        <v>1190</v>
      </c>
      <c r="D19" s="666" t="s">
        <v>1187</v>
      </c>
      <c r="E19" s="666" t="s">
        <v>1188</v>
      </c>
      <c r="F19" s="663" t="s">
        <v>594</v>
      </c>
      <c r="G19" s="669">
        <v>42935</v>
      </c>
      <c r="H19" s="410" t="s">
        <v>1184</v>
      </c>
      <c r="I19" s="666" t="s">
        <v>575</v>
      </c>
      <c r="J19" s="559" t="s">
        <v>1184</v>
      </c>
      <c r="K19" s="559" t="s">
        <v>1241</v>
      </c>
      <c r="L19" s="659" t="s">
        <v>1210</v>
      </c>
      <c r="M19" s="560">
        <v>43196</v>
      </c>
      <c r="N19" s="663" t="s">
        <v>595</v>
      </c>
      <c r="O19" s="201" t="s">
        <v>30</v>
      </c>
      <c r="P19" s="147"/>
      <c r="Q19" s="201"/>
      <c r="R19" s="201"/>
      <c r="S19" s="147"/>
      <c r="T19" s="201"/>
      <c r="U19" s="201"/>
      <c r="V19" s="147"/>
      <c r="W19" s="201"/>
      <c r="X19" s="201"/>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row>
    <row r="20" spans="1:56" s="558" customFormat="1" ht="114.75">
      <c r="A20" s="679">
        <v>14</v>
      </c>
      <c r="B20" s="666">
        <v>2017</v>
      </c>
      <c r="C20" s="667" t="s">
        <v>1190</v>
      </c>
      <c r="D20" s="666" t="s">
        <v>1187</v>
      </c>
      <c r="E20" s="666" t="s">
        <v>1188</v>
      </c>
      <c r="F20" s="663" t="s">
        <v>596</v>
      </c>
      <c r="G20" s="669">
        <v>42935</v>
      </c>
      <c r="H20" s="410" t="s">
        <v>1184</v>
      </c>
      <c r="I20" s="666" t="s">
        <v>575</v>
      </c>
      <c r="J20" s="559" t="s">
        <v>1184</v>
      </c>
      <c r="K20" s="559" t="s">
        <v>1241</v>
      </c>
      <c r="L20" s="659" t="s">
        <v>1210</v>
      </c>
      <c r="M20" s="560">
        <v>43196</v>
      </c>
      <c r="N20" s="663" t="s">
        <v>597</v>
      </c>
      <c r="O20" s="201" t="s">
        <v>30</v>
      </c>
      <c r="P20" s="147"/>
      <c r="Q20" s="201"/>
      <c r="R20" s="201"/>
      <c r="S20" s="147"/>
      <c r="T20" s="201"/>
      <c r="U20" s="201"/>
      <c r="V20" s="147"/>
      <c r="W20" s="201"/>
      <c r="X20" s="201"/>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row>
  </sheetData>
  <autoFilter ref="A6:BD6"/>
  <mergeCells count="27">
    <mergeCell ref="B1:D2"/>
    <mergeCell ref="E1:X1"/>
    <mergeCell ref="E2:X2"/>
    <mergeCell ref="B3:B6"/>
    <mergeCell ref="D3:D6"/>
    <mergeCell ref="E3:E6"/>
    <mergeCell ref="F3:F6"/>
    <mergeCell ref="G3:G6"/>
    <mergeCell ref="H3:H6"/>
    <mergeCell ref="I3:I6"/>
    <mergeCell ref="C3:C6"/>
    <mergeCell ref="W5:W6"/>
    <mergeCell ref="J3:J6"/>
    <mergeCell ref="L3:L6"/>
    <mergeCell ref="M3:X3"/>
    <mergeCell ref="M4:O4"/>
    <mergeCell ref="K3:K6"/>
    <mergeCell ref="P4:R4"/>
    <mergeCell ref="S4:U4"/>
    <mergeCell ref="V4:X4"/>
    <mergeCell ref="M5:M6"/>
    <mergeCell ref="N5:N6"/>
    <mergeCell ref="P5:P6"/>
    <mergeCell ref="Q5:Q6"/>
    <mergeCell ref="S5:S6"/>
    <mergeCell ref="T5:T6"/>
    <mergeCell ref="V5:V6"/>
  </mergeCells>
  <dataValidations count="3">
    <dataValidation type="textLength" allowBlank="1" showInputMessage="1" showErrorMessage="1" error="Escriba un texto " promptTitle="Cualquier contenido" sqref="F8:F14 I7:I20">
      <formula1>0</formula1>
      <formula2>3500</formula2>
    </dataValidation>
    <dataValidation type="date" operator="notEqual" allowBlank="1" showInputMessage="1" showErrorMessage="1" errorTitle="Entrada no válida" error="Por favor escriba una fecha válida (AAAA/MM/DD)" promptTitle="Ingrese una fecha (AAAA/MM/DD)" sqref="G8:G20">
      <formula1>-99</formula1>
    </dataValidation>
    <dataValidation type="custom" allowBlank="1" showInputMessage="1" showErrorMessage="1" prompt="Cualquier contenido" sqref="H7:H20 J7:K20">
      <formula1>AND(GTE(LEN(H7),MIN((0),(3500))),LTE(LEN(H7),MAX((0),(3500))))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zoomScale="80" zoomScaleNormal="80" workbookViewId="0">
      <selection activeCell="F9" sqref="F9"/>
    </sheetView>
  </sheetViews>
  <sheetFormatPr baseColWidth="10" defaultColWidth="14.42578125" defaultRowHeight="15" customHeight="1"/>
  <cols>
    <col min="1" max="1" width="6.7109375" style="856" customWidth="1"/>
    <col min="2" max="2" width="12.28515625" style="821" customWidth="1"/>
    <col min="3" max="3" width="20" style="821" customWidth="1"/>
    <col min="4" max="4" width="18.5703125" style="821" customWidth="1"/>
    <col min="5" max="5" width="28.5703125" style="821" customWidth="1"/>
    <col min="6" max="6" width="91.5703125" style="817" customWidth="1"/>
    <col min="7" max="7" width="22.85546875" style="821" customWidth="1"/>
    <col min="8" max="8" width="85" style="857" customWidth="1"/>
    <col min="9" max="9" width="27" style="821" customWidth="1"/>
    <col min="10" max="11" width="27" style="816" customWidth="1"/>
    <col min="12" max="12" width="27" style="821" customWidth="1"/>
    <col min="13" max="13" width="21.85546875" style="821" customWidth="1"/>
    <col min="14" max="14" width="63.7109375" style="817" customWidth="1"/>
    <col min="15" max="15" width="26" style="821" customWidth="1"/>
    <col min="16" max="16" width="16" style="820" customWidth="1"/>
    <col min="17" max="17" width="58.5703125" style="821" customWidth="1"/>
    <col min="18" max="18" width="30.28515625" style="821" customWidth="1"/>
    <col min="19" max="19" width="16" style="821" customWidth="1"/>
    <col min="20" max="20" width="31.42578125" style="821" customWidth="1"/>
    <col min="21" max="21" width="10.42578125" style="821" customWidth="1"/>
    <col min="22" max="22" width="16" style="821" customWidth="1"/>
    <col min="23" max="23" width="31.42578125" style="821" customWidth="1"/>
    <col min="24" max="24" width="10.42578125" style="821" customWidth="1"/>
    <col min="25" max="29" width="10.7109375" style="821" customWidth="1"/>
    <col min="30" max="16384" width="14.42578125" style="821"/>
  </cols>
  <sheetData>
    <row r="1" spans="1:29" ht="34.5" customHeight="1" thickBot="1">
      <c r="B1" s="1055"/>
      <c r="C1" s="1055"/>
      <c r="D1" s="1056"/>
      <c r="E1" s="963" t="s">
        <v>0</v>
      </c>
      <c r="F1" s="1058"/>
      <c r="G1" s="1058"/>
      <c r="H1" s="1058"/>
      <c r="I1" s="1058"/>
      <c r="J1" s="1106"/>
      <c r="K1" s="1106"/>
      <c r="L1" s="1058"/>
      <c r="M1" s="1058"/>
      <c r="N1" s="1058"/>
      <c r="O1" s="1058"/>
      <c r="P1" s="1058"/>
      <c r="Q1" s="1058"/>
      <c r="R1" s="1058"/>
      <c r="S1" s="1058"/>
      <c r="T1" s="1058"/>
      <c r="U1" s="1058"/>
      <c r="V1" s="1058"/>
      <c r="W1" s="1058"/>
      <c r="X1" s="1061"/>
    </row>
    <row r="2" spans="1:29" ht="66.75" customHeight="1" thickBot="1">
      <c r="B2" s="1086"/>
      <c r="C2" s="1086"/>
      <c r="D2" s="1086"/>
      <c r="E2" s="963" t="s">
        <v>1806</v>
      </c>
      <c r="F2" s="1058"/>
      <c r="G2" s="1058"/>
      <c r="H2" s="1058"/>
      <c r="I2" s="1058"/>
      <c r="J2" s="1106"/>
      <c r="K2" s="1106"/>
      <c r="L2" s="1058"/>
      <c r="M2" s="1058"/>
      <c r="N2" s="1058"/>
      <c r="O2" s="1058"/>
      <c r="P2" s="1058"/>
      <c r="Q2" s="1058"/>
      <c r="R2" s="1058"/>
      <c r="S2" s="1058"/>
      <c r="T2" s="1058"/>
      <c r="U2" s="1058"/>
      <c r="V2" s="1058"/>
      <c r="W2" s="1058"/>
      <c r="X2" s="1061"/>
    </row>
    <row r="3" spans="1:29" ht="25.5" customHeight="1">
      <c r="B3" s="1002" t="s">
        <v>2</v>
      </c>
      <c r="C3" s="1005" t="s">
        <v>1185</v>
      </c>
      <c r="D3" s="1005" t="s">
        <v>3</v>
      </c>
      <c r="E3" s="1005" t="s">
        <v>4</v>
      </c>
      <c r="F3" s="1005" t="s">
        <v>5</v>
      </c>
      <c r="G3" s="1005" t="s">
        <v>1183</v>
      </c>
      <c r="H3" s="1005" t="s">
        <v>7</v>
      </c>
      <c r="I3" s="1005" t="s">
        <v>8</v>
      </c>
      <c r="J3" s="1010" t="s">
        <v>9</v>
      </c>
      <c r="K3" s="985" t="s">
        <v>1803</v>
      </c>
      <c r="L3" s="1013" t="s">
        <v>10</v>
      </c>
      <c r="M3" s="1016" t="s">
        <v>11</v>
      </c>
      <c r="N3" s="1094"/>
      <c r="O3" s="1094"/>
      <c r="P3" s="1094"/>
      <c r="Q3" s="1094"/>
      <c r="R3" s="1094"/>
      <c r="S3" s="1094"/>
      <c r="T3" s="1094"/>
      <c r="U3" s="1094"/>
      <c r="V3" s="1094"/>
      <c r="W3" s="1094"/>
      <c r="X3" s="1100"/>
    </row>
    <row r="4" spans="1:29" ht="25.5" customHeight="1">
      <c r="B4" s="1107"/>
      <c r="C4" s="1008"/>
      <c r="D4" s="1008"/>
      <c r="E4" s="1008"/>
      <c r="F4" s="1008"/>
      <c r="G4" s="1008"/>
      <c r="H4" s="1008"/>
      <c r="I4" s="1008"/>
      <c r="J4" s="1096"/>
      <c r="K4" s="986"/>
      <c r="L4" s="1098"/>
      <c r="M4" s="1019" t="s">
        <v>12</v>
      </c>
      <c r="N4" s="1101"/>
      <c r="O4" s="1105"/>
      <c r="P4" s="966" t="s">
        <v>13</v>
      </c>
      <c r="Q4" s="1101"/>
      <c r="R4" s="1105"/>
      <c r="S4" s="966" t="s">
        <v>14</v>
      </c>
      <c r="T4" s="1101"/>
      <c r="U4" s="1105"/>
      <c r="V4" s="966" t="s">
        <v>15</v>
      </c>
      <c r="W4" s="1101"/>
      <c r="X4" s="1102"/>
    </row>
    <row r="5" spans="1:29" ht="20.25" customHeight="1">
      <c r="B5" s="1107"/>
      <c r="C5" s="1008"/>
      <c r="D5" s="1008"/>
      <c r="E5" s="1008"/>
      <c r="F5" s="1008"/>
      <c r="G5" s="1008"/>
      <c r="H5" s="1008"/>
      <c r="I5" s="1008"/>
      <c r="J5" s="1096"/>
      <c r="K5" s="986"/>
      <c r="L5" s="1098"/>
      <c r="M5" s="991" t="s">
        <v>16</v>
      </c>
      <c r="N5" s="993" t="s">
        <v>17</v>
      </c>
      <c r="O5" s="103" t="s">
        <v>18</v>
      </c>
      <c r="P5" s="995" t="s">
        <v>16</v>
      </c>
      <c r="Q5" s="995" t="s">
        <v>17</v>
      </c>
      <c r="R5" s="103" t="s">
        <v>18</v>
      </c>
      <c r="S5" s="995" t="s">
        <v>16</v>
      </c>
      <c r="T5" s="995" t="s">
        <v>17</v>
      </c>
      <c r="U5" s="103" t="s">
        <v>18</v>
      </c>
      <c r="V5" s="995" t="s">
        <v>16</v>
      </c>
      <c r="W5" s="995" t="s">
        <v>17</v>
      </c>
      <c r="X5" s="124" t="s">
        <v>18</v>
      </c>
    </row>
    <row r="6" spans="1:29" ht="22.5">
      <c r="B6" s="1108"/>
      <c r="C6" s="1089"/>
      <c r="D6" s="1089"/>
      <c r="E6" s="1089"/>
      <c r="F6" s="1089"/>
      <c r="G6" s="1089"/>
      <c r="H6" s="1089"/>
      <c r="I6" s="1089"/>
      <c r="J6" s="1097"/>
      <c r="K6" s="1066"/>
      <c r="L6" s="1099"/>
      <c r="M6" s="1103"/>
      <c r="N6" s="1104"/>
      <c r="O6" s="819" t="s">
        <v>19</v>
      </c>
      <c r="P6" s="1091"/>
      <c r="Q6" s="1091"/>
      <c r="R6" s="819" t="s">
        <v>19</v>
      </c>
      <c r="S6" s="1091"/>
      <c r="T6" s="1091"/>
      <c r="U6" s="819" t="s">
        <v>19</v>
      </c>
      <c r="V6" s="1091"/>
      <c r="W6" s="1091"/>
      <c r="X6" s="744" t="s">
        <v>19</v>
      </c>
    </row>
    <row r="7" spans="1:29" s="1319" customFormat="1" ht="78" customHeight="1">
      <c r="A7" s="1317">
        <v>1</v>
      </c>
      <c r="B7" s="775">
        <v>2014</v>
      </c>
      <c r="C7" s="775" t="s">
        <v>1807</v>
      </c>
      <c r="D7" s="775" t="s">
        <v>139</v>
      </c>
      <c r="E7" s="775" t="s">
        <v>1079</v>
      </c>
      <c r="F7" s="790" t="s">
        <v>142</v>
      </c>
      <c r="G7" s="791">
        <v>41801</v>
      </c>
      <c r="H7" s="790" t="s">
        <v>1184</v>
      </c>
      <c r="I7" s="775" t="s">
        <v>141</v>
      </c>
      <c r="J7" s="791" t="s">
        <v>1184</v>
      </c>
      <c r="K7" s="791" t="s">
        <v>1241</v>
      </c>
      <c r="L7" s="792"/>
      <c r="M7" s="776">
        <v>43202</v>
      </c>
      <c r="N7" s="790" t="s">
        <v>1808</v>
      </c>
      <c r="O7" s="792" t="s">
        <v>30</v>
      </c>
      <c r="P7" s="933">
        <v>43453</v>
      </c>
      <c r="Q7" s="792" t="s">
        <v>1804</v>
      </c>
      <c r="R7" s="792" t="s">
        <v>30</v>
      </c>
      <c r="S7" s="1299"/>
      <c r="T7" s="1299"/>
      <c r="U7" s="1299"/>
      <c r="V7" s="1299"/>
      <c r="W7" s="1299"/>
      <c r="X7" s="1299"/>
      <c r="Y7" s="1318"/>
      <c r="Z7" s="1318"/>
      <c r="AA7" s="1318"/>
      <c r="AB7" s="1318"/>
      <c r="AC7" s="1318"/>
    </row>
    <row r="8" spans="1:29" s="1319" customFormat="1" ht="96">
      <c r="A8" s="1317">
        <v>2</v>
      </c>
      <c r="B8" s="775">
        <v>2014</v>
      </c>
      <c r="C8" s="775" t="s">
        <v>1807</v>
      </c>
      <c r="D8" s="775" t="s">
        <v>139</v>
      </c>
      <c r="E8" s="775" t="s">
        <v>1079</v>
      </c>
      <c r="F8" s="790" t="s">
        <v>144</v>
      </c>
      <c r="G8" s="791">
        <v>41801</v>
      </c>
      <c r="H8" s="790" t="s">
        <v>1184</v>
      </c>
      <c r="I8" s="775" t="s">
        <v>141</v>
      </c>
      <c r="J8" s="791" t="s">
        <v>1184</v>
      </c>
      <c r="K8" s="791" t="s">
        <v>1241</v>
      </c>
      <c r="L8" s="792"/>
      <c r="M8" s="776">
        <v>43202</v>
      </c>
      <c r="N8" s="790" t="s">
        <v>1809</v>
      </c>
      <c r="O8" s="792" t="s">
        <v>30</v>
      </c>
      <c r="P8" s="933">
        <v>43453</v>
      </c>
      <c r="Q8" s="792" t="s">
        <v>1804</v>
      </c>
      <c r="R8" s="792" t="s">
        <v>30</v>
      </c>
      <c r="S8" s="1299"/>
      <c r="T8" s="1299"/>
      <c r="U8" s="1299"/>
      <c r="V8" s="1299"/>
      <c r="W8" s="1299"/>
      <c r="X8" s="1299"/>
      <c r="Y8" s="1318"/>
      <c r="Z8" s="1318"/>
      <c r="AA8" s="1318"/>
      <c r="AB8" s="1318"/>
      <c r="AC8" s="1318"/>
    </row>
    <row r="9" spans="1:29" s="1319" customFormat="1" ht="108">
      <c r="A9" s="1317">
        <v>3</v>
      </c>
      <c r="B9" s="775">
        <v>2014</v>
      </c>
      <c r="C9" s="775" t="s">
        <v>1807</v>
      </c>
      <c r="D9" s="775" t="s">
        <v>139</v>
      </c>
      <c r="E9" s="775" t="s">
        <v>1079</v>
      </c>
      <c r="F9" s="790" t="s">
        <v>146</v>
      </c>
      <c r="G9" s="791">
        <v>41801</v>
      </c>
      <c r="H9" s="790" t="s">
        <v>1184</v>
      </c>
      <c r="I9" s="775" t="s">
        <v>141</v>
      </c>
      <c r="J9" s="791" t="s">
        <v>1184</v>
      </c>
      <c r="K9" s="791" t="s">
        <v>1241</v>
      </c>
      <c r="L9" s="792"/>
      <c r="M9" s="776">
        <v>43202</v>
      </c>
      <c r="N9" s="790" t="s">
        <v>1810</v>
      </c>
      <c r="O9" s="792" t="s">
        <v>30</v>
      </c>
      <c r="P9" s="933">
        <v>43453</v>
      </c>
      <c r="Q9" s="792" t="s">
        <v>1804</v>
      </c>
      <c r="R9" s="792" t="s">
        <v>30</v>
      </c>
      <c r="S9" s="1300"/>
      <c r="T9" s="1299"/>
      <c r="U9" s="1299"/>
      <c r="V9" s="1300"/>
      <c r="W9" s="1299"/>
      <c r="X9" s="1299"/>
      <c r="Y9" s="1318"/>
      <c r="Z9" s="1318"/>
      <c r="AA9" s="1318"/>
      <c r="AB9" s="1318"/>
      <c r="AC9" s="1318"/>
    </row>
    <row r="10" spans="1:29" s="1319" customFormat="1" ht="180">
      <c r="A10" s="1317">
        <v>4</v>
      </c>
      <c r="B10" s="775">
        <v>2014</v>
      </c>
      <c r="C10" s="775" t="s">
        <v>1807</v>
      </c>
      <c r="D10" s="775" t="s">
        <v>139</v>
      </c>
      <c r="E10" s="775" t="s">
        <v>1079</v>
      </c>
      <c r="F10" s="790" t="s">
        <v>148</v>
      </c>
      <c r="G10" s="791">
        <v>41801</v>
      </c>
      <c r="H10" s="790" t="s">
        <v>1184</v>
      </c>
      <c r="I10" s="775" t="s">
        <v>141</v>
      </c>
      <c r="J10" s="791" t="s">
        <v>1184</v>
      </c>
      <c r="K10" s="791" t="s">
        <v>1241</v>
      </c>
      <c r="L10" s="792"/>
      <c r="M10" s="776">
        <v>43202</v>
      </c>
      <c r="N10" s="790" t="s">
        <v>1811</v>
      </c>
      <c r="O10" s="792" t="s">
        <v>30</v>
      </c>
      <c r="P10" s="933">
        <v>43453</v>
      </c>
      <c r="Q10" s="792" t="s">
        <v>1804</v>
      </c>
      <c r="R10" s="792" t="s">
        <v>30</v>
      </c>
      <c r="S10" s="1299"/>
      <c r="T10" s="1299"/>
      <c r="U10" s="1299"/>
      <c r="V10" s="1299"/>
      <c r="W10" s="1299"/>
      <c r="X10" s="1299"/>
      <c r="Y10" s="1318"/>
      <c r="Z10" s="1318"/>
      <c r="AA10" s="1318"/>
      <c r="AB10" s="1318"/>
      <c r="AC10" s="1318"/>
    </row>
    <row r="11" spans="1:29" s="1319" customFormat="1" ht="97.5" customHeight="1">
      <c r="A11" s="1317">
        <v>5</v>
      </c>
      <c r="B11" s="775">
        <v>2014</v>
      </c>
      <c r="C11" s="775" t="s">
        <v>1807</v>
      </c>
      <c r="D11" s="775" t="s">
        <v>139</v>
      </c>
      <c r="E11" s="775" t="s">
        <v>1079</v>
      </c>
      <c r="F11" s="790" t="s">
        <v>150</v>
      </c>
      <c r="G11" s="791">
        <v>41801</v>
      </c>
      <c r="H11" s="790" t="s">
        <v>1184</v>
      </c>
      <c r="I11" s="775" t="s">
        <v>141</v>
      </c>
      <c r="J11" s="791" t="s">
        <v>1290</v>
      </c>
      <c r="K11" s="791" t="s">
        <v>1241</v>
      </c>
      <c r="L11" s="792"/>
      <c r="M11" s="776">
        <v>43202</v>
      </c>
      <c r="N11" s="790" t="s">
        <v>1812</v>
      </c>
      <c r="O11" s="792" t="s">
        <v>32</v>
      </c>
      <c r="P11" s="933">
        <v>43452</v>
      </c>
      <c r="Q11" s="790" t="s">
        <v>1813</v>
      </c>
      <c r="R11" s="792" t="s">
        <v>30</v>
      </c>
      <c r="S11" s="1299"/>
      <c r="T11" s="1299"/>
      <c r="U11" s="1299"/>
      <c r="V11" s="1299"/>
      <c r="W11" s="1299"/>
      <c r="X11" s="1299"/>
      <c r="Y11" s="1318"/>
      <c r="Z11" s="1318"/>
      <c r="AA11" s="1318"/>
      <c r="AB11" s="1318"/>
      <c r="AC11" s="1318"/>
    </row>
    <row r="12" spans="1:29" s="1319" customFormat="1" ht="72">
      <c r="A12" s="1317">
        <v>6</v>
      </c>
      <c r="B12" s="775">
        <v>2014</v>
      </c>
      <c r="C12" s="775" t="s">
        <v>1191</v>
      </c>
      <c r="D12" s="775" t="s">
        <v>139</v>
      </c>
      <c r="E12" s="775" t="s">
        <v>1079</v>
      </c>
      <c r="F12" s="790" t="s">
        <v>166</v>
      </c>
      <c r="G12" s="776">
        <v>41883</v>
      </c>
      <c r="H12" s="790" t="s">
        <v>1184</v>
      </c>
      <c r="I12" s="775" t="s">
        <v>141</v>
      </c>
      <c r="J12" s="791" t="s">
        <v>1290</v>
      </c>
      <c r="K12" s="791" t="s">
        <v>1241</v>
      </c>
      <c r="L12" s="792"/>
      <c r="M12" s="791">
        <v>43202</v>
      </c>
      <c r="N12" s="790" t="s">
        <v>1814</v>
      </c>
      <c r="O12" s="792" t="s">
        <v>30</v>
      </c>
      <c r="P12" s="933">
        <v>43453</v>
      </c>
      <c r="Q12" s="792" t="s">
        <v>1804</v>
      </c>
      <c r="R12" s="792" t="s">
        <v>30</v>
      </c>
      <c r="S12" s="1300"/>
      <c r="T12" s="1299"/>
      <c r="U12" s="1299"/>
      <c r="V12" s="1300"/>
      <c r="W12" s="1299"/>
      <c r="X12" s="1299"/>
      <c r="Y12" s="1318"/>
      <c r="Z12" s="1318"/>
      <c r="AA12" s="1318"/>
      <c r="AB12" s="1318"/>
      <c r="AC12" s="1318"/>
    </row>
    <row r="13" spans="1:29" s="1319" customFormat="1" ht="125.25" customHeight="1">
      <c r="A13" s="1317">
        <v>7</v>
      </c>
      <c r="B13" s="792">
        <v>2014</v>
      </c>
      <c r="C13" s="792" t="s">
        <v>1807</v>
      </c>
      <c r="D13" s="775" t="s">
        <v>139</v>
      </c>
      <c r="E13" s="775" t="s">
        <v>1079</v>
      </c>
      <c r="F13" s="790" t="s">
        <v>733</v>
      </c>
      <c r="G13" s="791">
        <v>43262</v>
      </c>
      <c r="H13" s="790" t="s">
        <v>748</v>
      </c>
      <c r="I13" s="775" t="s">
        <v>772</v>
      </c>
      <c r="J13" s="791" t="s">
        <v>1290</v>
      </c>
      <c r="K13" s="791" t="s">
        <v>1241</v>
      </c>
      <c r="L13" s="792"/>
      <c r="M13" s="776"/>
      <c r="N13" s="790" t="s">
        <v>1194</v>
      </c>
      <c r="O13" s="792" t="s">
        <v>32</v>
      </c>
      <c r="P13" s="933">
        <v>43452</v>
      </c>
      <c r="Q13" s="790" t="s">
        <v>2175</v>
      </c>
      <c r="R13" s="792" t="s">
        <v>30</v>
      </c>
      <c r="S13" s="935"/>
      <c r="T13" s="935"/>
      <c r="U13" s="935"/>
      <c r="V13" s="935"/>
      <c r="W13" s="935"/>
      <c r="X13" s="935"/>
      <c r="Y13" s="1320"/>
      <c r="Z13" s="1320"/>
      <c r="AA13" s="1320"/>
      <c r="AB13" s="1320"/>
      <c r="AC13" s="1320"/>
    </row>
    <row r="14" spans="1:29" s="1319" customFormat="1" ht="78" customHeight="1">
      <c r="A14" s="1317">
        <v>8</v>
      </c>
      <c r="B14" s="792">
        <v>2014</v>
      </c>
      <c r="C14" s="792" t="s">
        <v>1807</v>
      </c>
      <c r="D14" s="775" t="s">
        <v>139</v>
      </c>
      <c r="E14" s="775" t="s">
        <v>1080</v>
      </c>
      <c r="F14" s="790" t="s">
        <v>733</v>
      </c>
      <c r="G14" s="791">
        <v>43262</v>
      </c>
      <c r="H14" s="790" t="s">
        <v>1815</v>
      </c>
      <c r="I14" s="775" t="s">
        <v>773</v>
      </c>
      <c r="J14" s="791" t="s">
        <v>1290</v>
      </c>
      <c r="K14" s="791" t="s">
        <v>1241</v>
      </c>
      <c r="L14" s="792"/>
      <c r="M14" s="776"/>
      <c r="N14" s="790" t="s">
        <v>1194</v>
      </c>
      <c r="O14" s="792" t="s">
        <v>32</v>
      </c>
      <c r="P14" s="933">
        <v>43452</v>
      </c>
      <c r="Q14" s="1301" t="s">
        <v>1816</v>
      </c>
      <c r="R14" s="792" t="s">
        <v>30</v>
      </c>
      <c r="S14" s="935"/>
      <c r="T14" s="935"/>
      <c r="U14" s="935"/>
      <c r="V14" s="935"/>
      <c r="W14" s="935"/>
      <c r="X14" s="935"/>
      <c r="Y14" s="1320"/>
      <c r="Z14" s="1320"/>
      <c r="AA14" s="1320"/>
      <c r="AB14" s="1320"/>
      <c r="AC14" s="1320"/>
    </row>
    <row r="15" spans="1:29" s="1319" customFormat="1" ht="107.25" customHeight="1">
      <c r="A15" s="1317">
        <v>9</v>
      </c>
      <c r="B15" s="792">
        <v>2014</v>
      </c>
      <c r="C15" s="792" t="s">
        <v>1807</v>
      </c>
      <c r="D15" s="775" t="s">
        <v>139</v>
      </c>
      <c r="E15" s="775" t="s">
        <v>1079</v>
      </c>
      <c r="F15" s="790" t="s">
        <v>734</v>
      </c>
      <c r="G15" s="791">
        <v>43262</v>
      </c>
      <c r="H15" s="790" t="s">
        <v>750</v>
      </c>
      <c r="I15" s="775" t="s">
        <v>774</v>
      </c>
      <c r="J15" s="791" t="s">
        <v>1290</v>
      </c>
      <c r="K15" s="791" t="s">
        <v>1241</v>
      </c>
      <c r="L15" s="792"/>
      <c r="M15" s="776"/>
      <c r="N15" s="790" t="s">
        <v>1194</v>
      </c>
      <c r="O15" s="792" t="s">
        <v>32</v>
      </c>
      <c r="P15" s="933">
        <v>43452</v>
      </c>
      <c r="Q15" s="790" t="s">
        <v>2175</v>
      </c>
      <c r="R15" s="792" t="s">
        <v>30</v>
      </c>
      <c r="S15" s="935"/>
      <c r="T15" s="935"/>
      <c r="U15" s="935"/>
      <c r="V15" s="935"/>
      <c r="W15" s="935"/>
      <c r="X15" s="935"/>
      <c r="Y15" s="1320"/>
      <c r="Z15" s="1320"/>
      <c r="AA15" s="1320"/>
      <c r="AB15" s="1320"/>
      <c r="AC15" s="1320"/>
    </row>
    <row r="16" spans="1:29" s="1319" customFormat="1" ht="113.25" customHeight="1">
      <c r="A16" s="1317">
        <v>10</v>
      </c>
      <c r="B16" s="792">
        <v>2014</v>
      </c>
      <c r="C16" s="792" t="s">
        <v>1807</v>
      </c>
      <c r="D16" s="775" t="s">
        <v>139</v>
      </c>
      <c r="E16" s="775" t="s">
        <v>1079</v>
      </c>
      <c r="F16" s="790" t="s">
        <v>735</v>
      </c>
      <c r="G16" s="791">
        <v>43262</v>
      </c>
      <c r="H16" s="790" t="s">
        <v>751</v>
      </c>
      <c r="I16" s="775" t="s">
        <v>691</v>
      </c>
      <c r="J16" s="791" t="s">
        <v>1290</v>
      </c>
      <c r="K16" s="791">
        <v>43830</v>
      </c>
      <c r="L16" s="792"/>
      <c r="M16" s="776"/>
      <c r="N16" s="790" t="s">
        <v>1194</v>
      </c>
      <c r="O16" s="792" t="s">
        <v>32</v>
      </c>
      <c r="P16" s="933">
        <v>43452</v>
      </c>
      <c r="Q16" s="790" t="s">
        <v>1817</v>
      </c>
      <c r="R16" s="792" t="s">
        <v>32</v>
      </c>
      <c r="S16" s="935"/>
      <c r="T16" s="935"/>
      <c r="U16" s="935"/>
      <c r="V16" s="935"/>
      <c r="W16" s="935"/>
      <c r="X16" s="935"/>
      <c r="Y16" s="1320"/>
      <c r="Z16" s="1320"/>
      <c r="AA16" s="1320"/>
      <c r="AB16" s="1320"/>
      <c r="AC16" s="1320"/>
    </row>
    <row r="17" spans="1:29" s="1319" customFormat="1" ht="67.5" customHeight="1">
      <c r="A17" s="1317">
        <v>11</v>
      </c>
      <c r="B17" s="792">
        <v>2014</v>
      </c>
      <c r="C17" s="792" t="s">
        <v>1807</v>
      </c>
      <c r="D17" s="775" t="s">
        <v>139</v>
      </c>
      <c r="E17" s="775" t="s">
        <v>1079</v>
      </c>
      <c r="F17" s="790" t="s">
        <v>736</v>
      </c>
      <c r="G17" s="791">
        <v>43262</v>
      </c>
      <c r="H17" s="790" t="s">
        <v>752</v>
      </c>
      <c r="I17" s="775" t="s">
        <v>772</v>
      </c>
      <c r="J17" s="791" t="s">
        <v>1290</v>
      </c>
      <c r="K17" s="791" t="s">
        <v>1241</v>
      </c>
      <c r="L17" s="792"/>
      <c r="M17" s="776"/>
      <c r="N17" s="790" t="s">
        <v>1194</v>
      </c>
      <c r="O17" s="792" t="s">
        <v>32</v>
      </c>
      <c r="P17" s="933">
        <v>43452</v>
      </c>
      <c r="Q17" s="1301" t="s">
        <v>1818</v>
      </c>
      <c r="R17" s="792" t="s">
        <v>30</v>
      </c>
      <c r="S17" s="935"/>
      <c r="T17" s="935"/>
      <c r="U17" s="935"/>
      <c r="V17" s="935"/>
      <c r="W17" s="935"/>
      <c r="X17" s="935"/>
      <c r="Y17" s="1320"/>
      <c r="Z17" s="1320"/>
      <c r="AA17" s="1320"/>
      <c r="AB17" s="1320"/>
      <c r="AC17" s="1320"/>
    </row>
    <row r="18" spans="1:29" s="1319" customFormat="1" ht="123.75" customHeight="1">
      <c r="A18" s="1317">
        <v>12</v>
      </c>
      <c r="B18" s="792">
        <v>2014</v>
      </c>
      <c r="C18" s="792" t="s">
        <v>1807</v>
      </c>
      <c r="D18" s="775" t="s">
        <v>139</v>
      </c>
      <c r="E18" s="775" t="s">
        <v>1079</v>
      </c>
      <c r="F18" s="790" t="s">
        <v>737</v>
      </c>
      <c r="G18" s="791">
        <v>43262</v>
      </c>
      <c r="H18" s="790" t="s">
        <v>753</v>
      </c>
      <c r="I18" s="775" t="s">
        <v>775</v>
      </c>
      <c r="J18" s="791" t="s">
        <v>1290</v>
      </c>
      <c r="K18" s="791">
        <v>43830</v>
      </c>
      <c r="L18" s="792"/>
      <c r="M18" s="776"/>
      <c r="N18" s="790" t="s">
        <v>1194</v>
      </c>
      <c r="O18" s="792" t="s">
        <v>32</v>
      </c>
      <c r="P18" s="933">
        <v>43452</v>
      </c>
      <c r="Q18" s="1301" t="s">
        <v>2039</v>
      </c>
      <c r="R18" s="792" t="s">
        <v>32</v>
      </c>
      <c r="S18" s="935"/>
      <c r="T18" s="935"/>
      <c r="U18" s="935"/>
      <c r="V18" s="935"/>
      <c r="W18" s="935"/>
      <c r="X18" s="935"/>
      <c r="Y18" s="1320"/>
      <c r="Z18" s="1320"/>
      <c r="AA18" s="1320"/>
      <c r="AB18" s="1320"/>
      <c r="AC18" s="1320"/>
    </row>
    <row r="19" spans="1:29" s="1319" customFormat="1" ht="72.75" customHeight="1">
      <c r="A19" s="1317">
        <v>13</v>
      </c>
      <c r="B19" s="792">
        <v>2014</v>
      </c>
      <c r="C19" s="792" t="s">
        <v>1807</v>
      </c>
      <c r="D19" s="775" t="s">
        <v>139</v>
      </c>
      <c r="E19" s="775" t="s">
        <v>1079</v>
      </c>
      <c r="F19" s="790" t="s">
        <v>738</v>
      </c>
      <c r="G19" s="791">
        <v>43262</v>
      </c>
      <c r="H19" s="790" t="s">
        <v>754</v>
      </c>
      <c r="I19" s="775" t="s">
        <v>776</v>
      </c>
      <c r="J19" s="791" t="s">
        <v>1290</v>
      </c>
      <c r="K19" s="791" t="s">
        <v>1241</v>
      </c>
      <c r="L19" s="792"/>
      <c r="M19" s="776"/>
      <c r="N19" s="790" t="s">
        <v>1194</v>
      </c>
      <c r="O19" s="792" t="s">
        <v>32</v>
      </c>
      <c r="P19" s="933">
        <v>43452</v>
      </c>
      <c r="Q19" s="1301" t="s">
        <v>1819</v>
      </c>
      <c r="R19" s="792" t="s">
        <v>30</v>
      </c>
      <c r="S19" s="935"/>
      <c r="T19" s="935"/>
      <c r="U19" s="935"/>
      <c r="V19" s="935"/>
      <c r="W19" s="935"/>
      <c r="X19" s="935"/>
      <c r="Y19" s="1320"/>
      <c r="Z19" s="1320"/>
      <c r="AA19" s="1320"/>
      <c r="AB19" s="1320"/>
      <c r="AC19" s="1320"/>
    </row>
    <row r="20" spans="1:29" s="1319" customFormat="1" ht="79.5" customHeight="1">
      <c r="A20" s="1317">
        <v>14</v>
      </c>
      <c r="B20" s="792">
        <v>2014</v>
      </c>
      <c r="C20" s="792" t="s">
        <v>1807</v>
      </c>
      <c r="D20" s="775" t="s">
        <v>139</v>
      </c>
      <c r="E20" s="775" t="s">
        <v>1079</v>
      </c>
      <c r="F20" s="790" t="s">
        <v>739</v>
      </c>
      <c r="G20" s="791">
        <v>43262</v>
      </c>
      <c r="H20" s="790" t="s">
        <v>755</v>
      </c>
      <c r="I20" s="775" t="s">
        <v>777</v>
      </c>
      <c r="J20" s="791" t="s">
        <v>1290</v>
      </c>
      <c r="K20" s="791" t="s">
        <v>1241</v>
      </c>
      <c r="L20" s="792"/>
      <c r="M20" s="776"/>
      <c r="N20" s="790" t="s">
        <v>1194</v>
      </c>
      <c r="O20" s="792" t="s">
        <v>32</v>
      </c>
      <c r="P20" s="933">
        <v>43452</v>
      </c>
      <c r="Q20" s="1301" t="s">
        <v>1820</v>
      </c>
      <c r="R20" s="792" t="s">
        <v>30</v>
      </c>
      <c r="S20" s="935"/>
      <c r="T20" s="935"/>
      <c r="U20" s="935"/>
      <c r="V20" s="935"/>
      <c r="W20" s="935"/>
      <c r="X20" s="935"/>
      <c r="Y20" s="1320"/>
      <c r="Z20" s="1320"/>
      <c r="AA20" s="1320"/>
      <c r="AB20" s="1320"/>
      <c r="AC20" s="1320"/>
    </row>
    <row r="21" spans="1:29" s="1319" customFormat="1" ht="96.75" customHeight="1">
      <c r="A21" s="1317">
        <v>15</v>
      </c>
      <c r="B21" s="1302">
        <v>2014</v>
      </c>
      <c r="C21" s="1302" t="s">
        <v>1807</v>
      </c>
      <c r="D21" s="775" t="s">
        <v>139</v>
      </c>
      <c r="E21" s="775" t="s">
        <v>1080</v>
      </c>
      <c r="F21" s="790" t="s">
        <v>733</v>
      </c>
      <c r="G21" s="924">
        <v>41801</v>
      </c>
      <c r="H21" s="790" t="s">
        <v>1184</v>
      </c>
      <c r="I21" s="775" t="s">
        <v>141</v>
      </c>
      <c r="J21" s="1303" t="s">
        <v>1184</v>
      </c>
      <c r="K21" s="791" t="s">
        <v>1241</v>
      </c>
      <c r="L21" s="1302"/>
      <c r="M21" s="924">
        <v>42296</v>
      </c>
      <c r="N21" s="1304" t="s">
        <v>1336</v>
      </c>
      <c r="O21" s="1302" t="s">
        <v>30</v>
      </c>
      <c r="P21" s="933">
        <v>43453</v>
      </c>
      <c r="Q21" s="792" t="s">
        <v>1804</v>
      </c>
      <c r="R21" s="792" t="s">
        <v>30</v>
      </c>
      <c r="S21" s="1305"/>
      <c r="T21" s="1305"/>
      <c r="U21" s="1305"/>
      <c r="V21" s="1305"/>
      <c r="W21" s="1305"/>
      <c r="X21" s="1305"/>
      <c r="Y21" s="1321"/>
    </row>
    <row r="22" spans="1:29" s="1319" customFormat="1" ht="96.75" customHeight="1">
      <c r="A22" s="1317">
        <v>16</v>
      </c>
      <c r="B22" s="1302">
        <v>2014</v>
      </c>
      <c r="C22" s="1302" t="s">
        <v>1807</v>
      </c>
      <c r="D22" s="775" t="s">
        <v>139</v>
      </c>
      <c r="E22" s="775" t="s">
        <v>1080</v>
      </c>
      <c r="F22" s="790" t="s">
        <v>734</v>
      </c>
      <c r="G22" s="924">
        <v>41801</v>
      </c>
      <c r="H22" s="790" t="s">
        <v>1184</v>
      </c>
      <c r="I22" s="775" t="s">
        <v>141</v>
      </c>
      <c r="J22" s="1303" t="s">
        <v>1184</v>
      </c>
      <c r="K22" s="791" t="s">
        <v>1241</v>
      </c>
      <c r="L22" s="1302"/>
      <c r="M22" s="924">
        <v>42296</v>
      </c>
      <c r="N22" s="1304" t="s">
        <v>1336</v>
      </c>
      <c r="O22" s="1302" t="s">
        <v>30</v>
      </c>
      <c r="P22" s="933">
        <v>43453</v>
      </c>
      <c r="Q22" s="792" t="s">
        <v>1804</v>
      </c>
      <c r="R22" s="792" t="s">
        <v>30</v>
      </c>
      <c r="S22" s="1305"/>
      <c r="T22" s="1305"/>
      <c r="U22" s="1305"/>
      <c r="V22" s="1305"/>
      <c r="W22" s="1305"/>
      <c r="X22" s="1305"/>
      <c r="Y22" s="1322"/>
    </row>
    <row r="23" spans="1:29" s="1319" customFormat="1" ht="96.75" customHeight="1">
      <c r="A23" s="1317">
        <v>17</v>
      </c>
      <c r="B23" s="1302">
        <v>2014</v>
      </c>
      <c r="C23" s="1302" t="s">
        <v>1807</v>
      </c>
      <c r="D23" s="775" t="s">
        <v>139</v>
      </c>
      <c r="E23" s="775" t="s">
        <v>1080</v>
      </c>
      <c r="F23" s="790" t="s">
        <v>735</v>
      </c>
      <c r="G23" s="924">
        <v>41801</v>
      </c>
      <c r="H23" s="790" t="s">
        <v>1184</v>
      </c>
      <c r="I23" s="775" t="s">
        <v>141</v>
      </c>
      <c r="J23" s="1303" t="s">
        <v>1184</v>
      </c>
      <c r="K23" s="791" t="s">
        <v>1241</v>
      </c>
      <c r="L23" s="1302"/>
      <c r="M23" s="924">
        <v>42296</v>
      </c>
      <c r="N23" s="1304" t="s">
        <v>1336</v>
      </c>
      <c r="O23" s="1302" t="s">
        <v>30</v>
      </c>
      <c r="P23" s="933">
        <v>43453</v>
      </c>
      <c r="Q23" s="792" t="s">
        <v>1804</v>
      </c>
      <c r="R23" s="792" t="s">
        <v>30</v>
      </c>
      <c r="S23" s="1305"/>
      <c r="T23" s="1305"/>
      <c r="U23" s="1305"/>
      <c r="V23" s="1305"/>
      <c r="W23" s="1305"/>
      <c r="X23" s="1305"/>
      <c r="Y23" s="1322"/>
    </row>
    <row r="24" spans="1:29" s="1319" customFormat="1" ht="81" customHeight="1">
      <c r="A24" s="1317">
        <v>18</v>
      </c>
      <c r="B24" s="1302">
        <v>2014</v>
      </c>
      <c r="C24" s="1302" t="s">
        <v>1807</v>
      </c>
      <c r="D24" s="775" t="s">
        <v>139</v>
      </c>
      <c r="E24" s="775" t="s">
        <v>1080</v>
      </c>
      <c r="F24" s="790" t="s">
        <v>736</v>
      </c>
      <c r="G24" s="924">
        <v>41801</v>
      </c>
      <c r="H24" s="790" t="s">
        <v>1184</v>
      </c>
      <c r="I24" s="775" t="s">
        <v>141</v>
      </c>
      <c r="J24" s="1303" t="s">
        <v>1184</v>
      </c>
      <c r="K24" s="791" t="s">
        <v>1241</v>
      </c>
      <c r="L24" s="1302"/>
      <c r="M24" s="924">
        <v>42296</v>
      </c>
      <c r="N24" s="1304" t="s">
        <v>1336</v>
      </c>
      <c r="O24" s="1302" t="s">
        <v>30</v>
      </c>
      <c r="P24" s="933">
        <v>43453</v>
      </c>
      <c r="Q24" s="792" t="s">
        <v>1804</v>
      </c>
      <c r="R24" s="792" t="s">
        <v>30</v>
      </c>
      <c r="S24" s="1305"/>
      <c r="T24" s="1305"/>
      <c r="U24" s="1305"/>
      <c r="V24" s="1305"/>
      <c r="W24" s="1305"/>
      <c r="X24" s="1305"/>
      <c r="Y24" s="1322"/>
    </row>
    <row r="25" spans="1:29" s="1319" customFormat="1" ht="81" customHeight="1">
      <c r="A25" s="1317">
        <v>19</v>
      </c>
      <c r="B25" s="750">
        <v>2014</v>
      </c>
      <c r="C25" s="1303" t="s">
        <v>2082</v>
      </c>
      <c r="D25" s="775" t="s">
        <v>139</v>
      </c>
      <c r="E25" s="775" t="s">
        <v>1080</v>
      </c>
      <c r="F25" s="790" t="s">
        <v>2148</v>
      </c>
      <c r="G25" s="924" t="s">
        <v>2149</v>
      </c>
      <c r="H25" s="790" t="s">
        <v>1184</v>
      </c>
      <c r="I25" s="775" t="s">
        <v>141</v>
      </c>
      <c r="J25" s="791" t="s">
        <v>1290</v>
      </c>
      <c r="K25" s="791" t="s">
        <v>1290</v>
      </c>
      <c r="L25" s="1302"/>
      <c r="M25" s="924"/>
      <c r="N25" s="1304"/>
      <c r="O25" s="1302"/>
      <c r="P25" s="933">
        <v>43453</v>
      </c>
      <c r="Q25" s="792" t="s">
        <v>1251</v>
      </c>
      <c r="R25" s="792" t="s">
        <v>32</v>
      </c>
      <c r="S25" s="1305"/>
      <c r="T25" s="1305"/>
      <c r="U25" s="1305"/>
      <c r="V25" s="1305"/>
      <c r="W25" s="1305"/>
      <c r="X25" s="1305"/>
      <c r="Y25" s="1323"/>
    </row>
    <row r="26" spans="1:29" s="1319" customFormat="1" ht="81" customHeight="1">
      <c r="A26" s="1317">
        <v>20</v>
      </c>
      <c r="B26" s="746" t="s">
        <v>2150</v>
      </c>
      <c r="C26" s="1303" t="s">
        <v>2156</v>
      </c>
      <c r="D26" s="775" t="s">
        <v>139</v>
      </c>
      <c r="E26" s="775" t="s">
        <v>1080</v>
      </c>
      <c r="F26" s="790" t="s">
        <v>2157</v>
      </c>
      <c r="G26" s="924" t="s">
        <v>2152</v>
      </c>
      <c r="H26" s="790" t="s">
        <v>1184</v>
      </c>
      <c r="I26" s="775" t="s">
        <v>141</v>
      </c>
      <c r="J26" s="791" t="s">
        <v>1290</v>
      </c>
      <c r="K26" s="791" t="s">
        <v>1290</v>
      </c>
      <c r="L26" s="1302"/>
      <c r="M26" s="924"/>
      <c r="N26" s="1304"/>
      <c r="O26" s="1302"/>
      <c r="P26" s="933">
        <v>43453</v>
      </c>
      <c r="Q26" s="792" t="s">
        <v>1251</v>
      </c>
      <c r="R26" s="792" t="s">
        <v>32</v>
      </c>
      <c r="S26" s="1305"/>
      <c r="T26" s="1305"/>
      <c r="U26" s="1305"/>
      <c r="V26" s="1305"/>
      <c r="W26" s="1305"/>
      <c r="X26" s="1305"/>
      <c r="Y26" s="1323"/>
    </row>
    <row r="27" spans="1:29" s="1319" customFormat="1" ht="81" customHeight="1">
      <c r="A27" s="1317">
        <v>21</v>
      </c>
      <c r="B27" s="746" t="s">
        <v>2150</v>
      </c>
      <c r="C27" s="1303" t="s">
        <v>1429</v>
      </c>
      <c r="D27" s="775" t="s">
        <v>139</v>
      </c>
      <c r="E27" s="775" t="s">
        <v>1080</v>
      </c>
      <c r="F27" s="790" t="s">
        <v>2151</v>
      </c>
      <c r="G27" s="924" t="s">
        <v>2152</v>
      </c>
      <c r="H27" s="790" t="s">
        <v>1184</v>
      </c>
      <c r="I27" s="775" t="s">
        <v>141</v>
      </c>
      <c r="J27" s="791" t="s">
        <v>1290</v>
      </c>
      <c r="K27" s="791" t="s">
        <v>1290</v>
      </c>
      <c r="L27" s="1302"/>
      <c r="M27" s="924"/>
      <c r="N27" s="1304"/>
      <c r="O27" s="1302"/>
      <c r="P27" s="933">
        <v>43453</v>
      </c>
      <c r="Q27" s="792" t="s">
        <v>1251</v>
      </c>
      <c r="R27" s="792" t="s">
        <v>32</v>
      </c>
      <c r="S27" s="1305"/>
      <c r="T27" s="1305"/>
      <c r="U27" s="1305"/>
      <c r="V27" s="1305"/>
      <c r="W27" s="1305"/>
      <c r="X27" s="1305"/>
      <c r="Y27" s="1323"/>
    </row>
    <row r="28" spans="1:29" s="1319" customFormat="1" ht="84">
      <c r="A28" s="1317">
        <v>22</v>
      </c>
      <c r="B28" s="775">
        <v>2015</v>
      </c>
      <c r="C28" s="775" t="s">
        <v>1383</v>
      </c>
      <c r="D28" s="775" t="s">
        <v>139</v>
      </c>
      <c r="E28" s="775" t="s">
        <v>1079</v>
      </c>
      <c r="F28" s="790" t="s">
        <v>152</v>
      </c>
      <c r="G28" s="776">
        <v>42314</v>
      </c>
      <c r="H28" s="790" t="s">
        <v>1184</v>
      </c>
      <c r="I28" s="775" t="s">
        <v>141</v>
      </c>
      <c r="J28" s="791" t="s">
        <v>1184</v>
      </c>
      <c r="K28" s="791" t="s">
        <v>1241</v>
      </c>
      <c r="L28" s="792"/>
      <c r="M28" s="776">
        <v>43202</v>
      </c>
      <c r="N28" s="790" t="s">
        <v>153</v>
      </c>
      <c r="O28" s="792" t="s">
        <v>30</v>
      </c>
      <c r="P28" s="933">
        <v>43453</v>
      </c>
      <c r="Q28" s="792" t="s">
        <v>1804</v>
      </c>
      <c r="R28" s="792" t="s">
        <v>30</v>
      </c>
      <c r="S28" s="1299"/>
      <c r="T28" s="1299"/>
      <c r="U28" s="1299"/>
      <c r="V28" s="1299"/>
      <c r="W28" s="1299"/>
      <c r="X28" s="1299"/>
      <c r="Y28" s="1318"/>
      <c r="Z28" s="1318"/>
      <c r="AA28" s="1318"/>
      <c r="AB28" s="1318"/>
      <c r="AC28" s="1318"/>
    </row>
    <row r="29" spans="1:29" s="1319" customFormat="1" ht="98.25" customHeight="1">
      <c r="A29" s="1317">
        <v>23</v>
      </c>
      <c r="B29" s="775">
        <v>2015</v>
      </c>
      <c r="C29" s="775" t="s">
        <v>1383</v>
      </c>
      <c r="D29" s="775" t="s">
        <v>139</v>
      </c>
      <c r="E29" s="775" t="s">
        <v>1079</v>
      </c>
      <c r="F29" s="790" t="s">
        <v>154</v>
      </c>
      <c r="G29" s="776">
        <v>42314</v>
      </c>
      <c r="H29" s="790" t="s">
        <v>1184</v>
      </c>
      <c r="I29" s="775" t="s">
        <v>141</v>
      </c>
      <c r="J29" s="791" t="s">
        <v>1290</v>
      </c>
      <c r="K29" s="791">
        <v>43830</v>
      </c>
      <c r="L29" s="792"/>
      <c r="M29" s="776">
        <v>43202</v>
      </c>
      <c r="N29" s="790" t="s">
        <v>1821</v>
      </c>
      <c r="O29" s="792" t="s">
        <v>32</v>
      </c>
      <c r="P29" s="933">
        <v>43452</v>
      </c>
      <c r="Q29" s="1301" t="s">
        <v>1822</v>
      </c>
      <c r="R29" s="792" t="s">
        <v>32</v>
      </c>
      <c r="S29" s="1299"/>
      <c r="T29" s="1299"/>
      <c r="U29" s="1299"/>
      <c r="V29" s="1299"/>
      <c r="W29" s="1299"/>
      <c r="X29" s="1299"/>
      <c r="Y29" s="1318"/>
      <c r="Z29" s="1318"/>
      <c r="AA29" s="1318"/>
      <c r="AB29" s="1318"/>
      <c r="AC29" s="1318"/>
    </row>
    <row r="30" spans="1:29" s="1319" customFormat="1" ht="96">
      <c r="A30" s="1317">
        <v>24</v>
      </c>
      <c r="B30" s="775">
        <v>2015</v>
      </c>
      <c r="C30" s="775" t="s">
        <v>1383</v>
      </c>
      <c r="D30" s="775" t="s">
        <v>139</v>
      </c>
      <c r="E30" s="775" t="s">
        <v>1079</v>
      </c>
      <c r="F30" s="790" t="s">
        <v>156</v>
      </c>
      <c r="G30" s="776">
        <v>42314</v>
      </c>
      <c r="H30" s="790" t="s">
        <v>1184</v>
      </c>
      <c r="I30" s="775" t="s">
        <v>141</v>
      </c>
      <c r="J30" s="791" t="s">
        <v>1184</v>
      </c>
      <c r="K30" s="791" t="s">
        <v>1241</v>
      </c>
      <c r="L30" s="792"/>
      <c r="M30" s="776">
        <v>43202</v>
      </c>
      <c r="N30" s="790" t="s">
        <v>1823</v>
      </c>
      <c r="O30" s="792" t="s">
        <v>30</v>
      </c>
      <c r="P30" s="933">
        <v>43453</v>
      </c>
      <c r="Q30" s="792" t="s">
        <v>1804</v>
      </c>
      <c r="R30" s="792" t="s">
        <v>30</v>
      </c>
      <c r="S30" s="1299"/>
      <c r="T30" s="1299"/>
      <c r="U30" s="1299"/>
      <c r="V30" s="1299"/>
      <c r="W30" s="1299"/>
      <c r="X30" s="1299"/>
      <c r="Y30" s="1318"/>
      <c r="Z30" s="1318"/>
      <c r="AA30" s="1318"/>
      <c r="AB30" s="1318"/>
      <c r="AC30" s="1318"/>
    </row>
    <row r="31" spans="1:29" s="1319" customFormat="1" ht="80.25" customHeight="1">
      <c r="A31" s="1317">
        <v>25</v>
      </c>
      <c r="B31" s="775">
        <v>2015</v>
      </c>
      <c r="C31" s="775" t="s">
        <v>1383</v>
      </c>
      <c r="D31" s="775" t="s">
        <v>139</v>
      </c>
      <c r="E31" s="775" t="s">
        <v>1079</v>
      </c>
      <c r="F31" s="790" t="s">
        <v>158</v>
      </c>
      <c r="G31" s="776">
        <v>42314</v>
      </c>
      <c r="H31" s="790" t="s">
        <v>1184</v>
      </c>
      <c r="I31" s="775" t="s">
        <v>141</v>
      </c>
      <c r="J31" s="791" t="s">
        <v>1184</v>
      </c>
      <c r="K31" s="791" t="s">
        <v>1241</v>
      </c>
      <c r="L31" s="792"/>
      <c r="M31" s="776">
        <v>43202</v>
      </c>
      <c r="N31" s="790" t="s">
        <v>159</v>
      </c>
      <c r="O31" s="792" t="s">
        <v>30</v>
      </c>
      <c r="P31" s="933">
        <v>43453</v>
      </c>
      <c r="Q31" s="792" t="s">
        <v>1804</v>
      </c>
      <c r="R31" s="792" t="s">
        <v>30</v>
      </c>
      <c r="S31" s="1299"/>
      <c r="T31" s="1299"/>
      <c r="U31" s="1299"/>
      <c r="V31" s="1299"/>
      <c r="W31" s="1299"/>
      <c r="X31" s="1299"/>
      <c r="Y31" s="1318"/>
      <c r="Z31" s="1318"/>
      <c r="AA31" s="1318"/>
      <c r="AB31" s="1318"/>
      <c r="AC31" s="1318"/>
    </row>
    <row r="32" spans="1:29" s="1319" customFormat="1" ht="111.75" customHeight="1">
      <c r="A32" s="1317">
        <v>26</v>
      </c>
      <c r="B32" s="792">
        <v>2015</v>
      </c>
      <c r="C32" s="792" t="s">
        <v>1383</v>
      </c>
      <c r="D32" s="775" t="s">
        <v>139</v>
      </c>
      <c r="E32" s="775" t="s">
        <v>1079</v>
      </c>
      <c r="F32" s="790" t="s">
        <v>740</v>
      </c>
      <c r="G32" s="791">
        <v>42314</v>
      </c>
      <c r="H32" s="790" t="s">
        <v>1184</v>
      </c>
      <c r="I32" s="775" t="s">
        <v>778</v>
      </c>
      <c r="J32" s="791" t="s">
        <v>1290</v>
      </c>
      <c r="K32" s="791">
        <v>43830</v>
      </c>
      <c r="L32" s="792"/>
      <c r="M32" s="776"/>
      <c r="N32" s="790" t="s">
        <v>1194</v>
      </c>
      <c r="O32" s="792" t="s">
        <v>32</v>
      </c>
      <c r="P32" s="933">
        <v>43452</v>
      </c>
      <c r="Q32" s="1301" t="s">
        <v>1824</v>
      </c>
      <c r="R32" s="792" t="s">
        <v>32</v>
      </c>
      <c r="S32" s="935"/>
      <c r="T32" s="935"/>
      <c r="U32" s="935"/>
      <c r="V32" s="935"/>
      <c r="W32" s="935"/>
      <c r="X32" s="935"/>
      <c r="Y32" s="1320"/>
      <c r="Z32" s="1320"/>
      <c r="AA32" s="1320"/>
      <c r="AB32" s="1320"/>
      <c r="AC32" s="1320"/>
    </row>
    <row r="33" spans="1:29" s="1319" customFormat="1" ht="75.75" customHeight="1">
      <c r="A33" s="1317">
        <v>27</v>
      </c>
      <c r="B33" s="792">
        <v>2015</v>
      </c>
      <c r="C33" s="792" t="s">
        <v>1383</v>
      </c>
      <c r="D33" s="775" t="s">
        <v>139</v>
      </c>
      <c r="E33" s="775" t="s">
        <v>1079</v>
      </c>
      <c r="F33" s="790" t="s">
        <v>741</v>
      </c>
      <c r="G33" s="791">
        <v>42314</v>
      </c>
      <c r="H33" s="790" t="s">
        <v>1825</v>
      </c>
      <c r="I33" s="775" t="s">
        <v>777</v>
      </c>
      <c r="J33" s="791">
        <v>43453</v>
      </c>
      <c r="K33" s="791">
        <v>43830</v>
      </c>
      <c r="L33" s="792"/>
      <c r="M33" s="776"/>
      <c r="N33" s="790" t="s">
        <v>1194</v>
      </c>
      <c r="O33" s="792" t="s">
        <v>32</v>
      </c>
      <c r="P33" s="933">
        <v>43452</v>
      </c>
      <c r="Q33" s="1301" t="s">
        <v>1826</v>
      </c>
      <c r="R33" s="792" t="s">
        <v>32</v>
      </c>
      <c r="S33" s="935"/>
      <c r="T33" s="935"/>
      <c r="U33" s="935"/>
      <c r="V33" s="935"/>
      <c r="W33" s="935"/>
      <c r="X33" s="935"/>
      <c r="Y33" s="1320"/>
      <c r="Z33" s="1320"/>
      <c r="AA33" s="1320"/>
      <c r="AB33" s="1320"/>
      <c r="AC33" s="1320"/>
    </row>
    <row r="34" spans="1:29" s="1319" customFormat="1" ht="104.25" customHeight="1">
      <c r="A34" s="1317">
        <v>28</v>
      </c>
      <c r="B34" s="792">
        <v>2015</v>
      </c>
      <c r="C34" s="792" t="s">
        <v>1383</v>
      </c>
      <c r="D34" s="775" t="s">
        <v>139</v>
      </c>
      <c r="E34" s="775" t="s">
        <v>1079</v>
      </c>
      <c r="F34" s="790" t="s">
        <v>742</v>
      </c>
      <c r="G34" s="791">
        <v>42314</v>
      </c>
      <c r="H34" s="790" t="s">
        <v>1184</v>
      </c>
      <c r="I34" s="775" t="s">
        <v>141</v>
      </c>
      <c r="J34" s="791" t="s">
        <v>1290</v>
      </c>
      <c r="K34" s="791">
        <v>43830</v>
      </c>
      <c r="L34" s="792"/>
      <c r="M34" s="776"/>
      <c r="N34" s="790" t="s">
        <v>1194</v>
      </c>
      <c r="O34" s="792" t="s">
        <v>32</v>
      </c>
      <c r="P34" s="933">
        <v>43452</v>
      </c>
      <c r="Q34" s="1301" t="s">
        <v>1822</v>
      </c>
      <c r="R34" s="792" t="s">
        <v>32</v>
      </c>
      <c r="S34" s="935"/>
      <c r="T34" s="935"/>
      <c r="U34" s="935"/>
      <c r="V34" s="935"/>
      <c r="W34" s="935"/>
      <c r="X34" s="935"/>
      <c r="Y34" s="1320"/>
      <c r="Z34" s="1320"/>
      <c r="AA34" s="1320"/>
      <c r="AB34" s="1320"/>
      <c r="AC34" s="1320"/>
    </row>
    <row r="35" spans="1:29" s="1319" customFormat="1" ht="104.25" customHeight="1">
      <c r="A35" s="1317">
        <v>29</v>
      </c>
      <c r="B35" s="792">
        <v>2015</v>
      </c>
      <c r="C35" s="792" t="s">
        <v>1383</v>
      </c>
      <c r="D35" s="775" t="s">
        <v>139</v>
      </c>
      <c r="E35" s="775" t="s">
        <v>1079</v>
      </c>
      <c r="F35" s="790" t="s">
        <v>743</v>
      </c>
      <c r="G35" s="791">
        <v>42314</v>
      </c>
      <c r="H35" s="790" t="s">
        <v>1184</v>
      </c>
      <c r="I35" s="775" t="s">
        <v>141</v>
      </c>
      <c r="J35" s="791" t="s">
        <v>1290</v>
      </c>
      <c r="K35" s="791" t="s">
        <v>1241</v>
      </c>
      <c r="L35" s="792"/>
      <c r="M35" s="776"/>
      <c r="N35" s="790" t="s">
        <v>1194</v>
      </c>
      <c r="O35" s="792" t="s">
        <v>32</v>
      </c>
      <c r="P35" s="933">
        <v>43452</v>
      </c>
      <c r="Q35" s="1306" t="s">
        <v>1827</v>
      </c>
      <c r="R35" s="792" t="s">
        <v>30</v>
      </c>
      <c r="S35" s="935"/>
      <c r="T35" s="935"/>
      <c r="U35" s="935"/>
      <c r="V35" s="935"/>
      <c r="W35" s="935"/>
      <c r="X35" s="935"/>
      <c r="Y35" s="1320"/>
      <c r="Z35" s="1320"/>
      <c r="AA35" s="1320"/>
      <c r="AB35" s="1320"/>
      <c r="AC35" s="1320"/>
    </row>
    <row r="36" spans="1:29" s="1319" customFormat="1" ht="75.75" customHeight="1">
      <c r="A36" s="1317">
        <v>30</v>
      </c>
      <c r="B36" s="792">
        <v>2015</v>
      </c>
      <c r="C36" s="792" t="s">
        <v>1383</v>
      </c>
      <c r="D36" s="775" t="s">
        <v>139</v>
      </c>
      <c r="E36" s="775" t="s">
        <v>1079</v>
      </c>
      <c r="F36" s="790" t="s">
        <v>744</v>
      </c>
      <c r="G36" s="791">
        <v>42314</v>
      </c>
      <c r="H36" s="790" t="s">
        <v>1184</v>
      </c>
      <c r="I36" s="775" t="s">
        <v>141</v>
      </c>
      <c r="J36" s="791" t="s">
        <v>1290</v>
      </c>
      <c r="K36" s="791">
        <v>43830</v>
      </c>
      <c r="L36" s="792"/>
      <c r="M36" s="776"/>
      <c r="N36" s="790" t="s">
        <v>1194</v>
      </c>
      <c r="O36" s="792" t="s">
        <v>32</v>
      </c>
      <c r="P36" s="933">
        <v>43452</v>
      </c>
      <c r="Q36" s="1306" t="s">
        <v>1828</v>
      </c>
      <c r="R36" s="792" t="s">
        <v>32</v>
      </c>
      <c r="S36" s="935"/>
      <c r="T36" s="935"/>
      <c r="U36" s="935"/>
      <c r="V36" s="935"/>
      <c r="W36" s="935"/>
      <c r="X36" s="935"/>
      <c r="Y36" s="1320"/>
      <c r="Z36" s="1320"/>
      <c r="AA36" s="1320"/>
      <c r="AB36" s="1320"/>
      <c r="AC36" s="1320"/>
    </row>
    <row r="37" spans="1:29" s="1319" customFormat="1" ht="75.75" customHeight="1">
      <c r="A37" s="1317">
        <v>31</v>
      </c>
      <c r="B37" s="792">
        <v>2015</v>
      </c>
      <c r="C37" s="792" t="s">
        <v>1383</v>
      </c>
      <c r="D37" s="775" t="s">
        <v>139</v>
      </c>
      <c r="E37" s="775" t="s">
        <v>1079</v>
      </c>
      <c r="F37" s="790" t="s">
        <v>745</v>
      </c>
      <c r="G37" s="791">
        <v>42314</v>
      </c>
      <c r="H37" s="790" t="s">
        <v>1184</v>
      </c>
      <c r="I37" s="775" t="s">
        <v>777</v>
      </c>
      <c r="J37" s="791" t="s">
        <v>1290</v>
      </c>
      <c r="K37" s="791">
        <v>43830</v>
      </c>
      <c r="L37" s="792"/>
      <c r="M37" s="776"/>
      <c r="N37" s="790" t="s">
        <v>1194</v>
      </c>
      <c r="O37" s="792" t="s">
        <v>32</v>
      </c>
      <c r="P37" s="933">
        <v>43452</v>
      </c>
      <c r="Q37" s="1306" t="s">
        <v>1829</v>
      </c>
      <c r="R37" s="792" t="s">
        <v>32</v>
      </c>
      <c r="S37" s="935"/>
      <c r="T37" s="935"/>
      <c r="U37" s="935"/>
      <c r="V37" s="935"/>
      <c r="W37" s="935"/>
      <c r="X37" s="935"/>
      <c r="Y37" s="1320"/>
      <c r="Z37" s="1320"/>
      <c r="AA37" s="1320"/>
      <c r="AB37" s="1320"/>
      <c r="AC37" s="1320"/>
    </row>
    <row r="38" spans="1:29" s="1319" customFormat="1" ht="192">
      <c r="A38" s="1317">
        <v>32</v>
      </c>
      <c r="B38" s="792">
        <v>2015</v>
      </c>
      <c r="C38" s="792" t="s">
        <v>1383</v>
      </c>
      <c r="D38" s="775" t="s">
        <v>139</v>
      </c>
      <c r="E38" s="775" t="s">
        <v>1079</v>
      </c>
      <c r="F38" s="790" t="s">
        <v>746</v>
      </c>
      <c r="G38" s="791">
        <v>42314</v>
      </c>
      <c r="H38" s="790" t="s">
        <v>1830</v>
      </c>
      <c r="I38" s="775" t="s">
        <v>777</v>
      </c>
      <c r="J38" s="791">
        <v>43453</v>
      </c>
      <c r="K38" s="791">
        <v>43830</v>
      </c>
      <c r="L38" s="792"/>
      <c r="M38" s="776"/>
      <c r="N38" s="790" t="s">
        <v>1194</v>
      </c>
      <c r="O38" s="792" t="s">
        <v>32</v>
      </c>
      <c r="P38" s="933">
        <v>43452</v>
      </c>
      <c r="Q38" s="1306" t="s">
        <v>1831</v>
      </c>
      <c r="R38" s="792" t="s">
        <v>32</v>
      </c>
      <c r="S38" s="935"/>
      <c r="T38" s="935"/>
      <c r="U38" s="935"/>
      <c r="V38" s="935"/>
      <c r="W38" s="935"/>
      <c r="X38" s="935"/>
      <c r="Y38" s="1320"/>
      <c r="Z38" s="1320"/>
      <c r="AA38" s="1320"/>
      <c r="AB38" s="1320"/>
      <c r="AC38" s="1320"/>
    </row>
    <row r="39" spans="1:29" s="1319" customFormat="1" ht="147" customHeight="1">
      <c r="A39" s="1317">
        <v>33</v>
      </c>
      <c r="B39" s="792">
        <v>2015</v>
      </c>
      <c r="C39" s="792" t="s">
        <v>1383</v>
      </c>
      <c r="D39" s="775" t="s">
        <v>139</v>
      </c>
      <c r="E39" s="775" t="s">
        <v>1080</v>
      </c>
      <c r="F39" s="790" t="s">
        <v>747</v>
      </c>
      <c r="G39" s="791">
        <v>42314</v>
      </c>
      <c r="H39" s="790" t="s">
        <v>1184</v>
      </c>
      <c r="I39" s="775" t="s">
        <v>777</v>
      </c>
      <c r="J39" s="791" t="s">
        <v>1290</v>
      </c>
      <c r="K39" s="791" t="s">
        <v>1241</v>
      </c>
      <c r="L39" s="792"/>
      <c r="M39" s="776"/>
      <c r="N39" s="790" t="s">
        <v>1194</v>
      </c>
      <c r="O39" s="792" t="s">
        <v>32</v>
      </c>
      <c r="P39" s="933">
        <v>43452</v>
      </c>
      <c r="Q39" s="1306" t="s">
        <v>1832</v>
      </c>
      <c r="R39" s="792" t="s">
        <v>30</v>
      </c>
      <c r="S39" s="935"/>
      <c r="T39" s="935"/>
      <c r="U39" s="935"/>
      <c r="V39" s="935"/>
      <c r="W39" s="935"/>
      <c r="X39" s="935"/>
      <c r="Y39" s="1320"/>
      <c r="Z39" s="1320"/>
      <c r="AA39" s="1320"/>
      <c r="AB39" s="1320"/>
      <c r="AC39" s="1320"/>
    </row>
    <row r="40" spans="1:29" s="1319" customFormat="1" ht="89.25" customHeight="1">
      <c r="A40" s="1317">
        <v>34</v>
      </c>
      <c r="B40" s="1302">
        <v>2015</v>
      </c>
      <c r="C40" s="1302" t="s">
        <v>1383</v>
      </c>
      <c r="D40" s="775" t="s">
        <v>139</v>
      </c>
      <c r="E40" s="775" t="s">
        <v>1080</v>
      </c>
      <c r="F40" s="790" t="s">
        <v>1833</v>
      </c>
      <c r="G40" s="924">
        <v>42314</v>
      </c>
      <c r="H40" s="790" t="s">
        <v>1184</v>
      </c>
      <c r="I40" s="775" t="s">
        <v>141</v>
      </c>
      <c r="J40" s="1303" t="s">
        <v>1184</v>
      </c>
      <c r="K40" s="791" t="s">
        <v>1241</v>
      </c>
      <c r="L40" s="1302"/>
      <c r="M40" s="924">
        <v>42510</v>
      </c>
      <c r="N40" s="1304" t="s">
        <v>1336</v>
      </c>
      <c r="O40" s="1302" t="s">
        <v>30</v>
      </c>
      <c r="P40" s="933">
        <v>43453</v>
      </c>
      <c r="Q40" s="792" t="s">
        <v>1804</v>
      </c>
      <c r="R40" s="792" t="s">
        <v>30</v>
      </c>
      <c r="S40" s="1305"/>
      <c r="T40" s="1305"/>
      <c r="U40" s="1305"/>
      <c r="V40" s="1305"/>
      <c r="W40" s="1305"/>
      <c r="X40" s="1305"/>
      <c r="Y40" s="1321"/>
    </row>
    <row r="41" spans="1:29" s="1319" customFormat="1" ht="89.25" customHeight="1">
      <c r="A41" s="1317">
        <v>35</v>
      </c>
      <c r="B41" s="1302">
        <v>2015</v>
      </c>
      <c r="C41" s="1302" t="s">
        <v>1383</v>
      </c>
      <c r="D41" s="775" t="s">
        <v>139</v>
      </c>
      <c r="E41" s="775" t="s">
        <v>1080</v>
      </c>
      <c r="F41" s="790" t="s">
        <v>1834</v>
      </c>
      <c r="G41" s="924">
        <v>42314</v>
      </c>
      <c r="H41" s="790" t="s">
        <v>1184</v>
      </c>
      <c r="I41" s="775" t="s">
        <v>141</v>
      </c>
      <c r="J41" s="1303" t="s">
        <v>1184</v>
      </c>
      <c r="K41" s="791" t="s">
        <v>1241</v>
      </c>
      <c r="L41" s="1302"/>
      <c r="M41" s="924">
        <v>42510</v>
      </c>
      <c r="N41" s="1304" t="s">
        <v>1336</v>
      </c>
      <c r="O41" s="1302" t="s">
        <v>30</v>
      </c>
      <c r="P41" s="933">
        <v>43453</v>
      </c>
      <c r="Q41" s="792" t="s">
        <v>1804</v>
      </c>
      <c r="R41" s="792" t="s">
        <v>30</v>
      </c>
      <c r="S41" s="1305"/>
      <c r="T41" s="1305"/>
      <c r="U41" s="1305"/>
      <c r="V41" s="1305"/>
      <c r="W41" s="1305"/>
      <c r="X41" s="1305"/>
      <c r="Y41" s="1322"/>
    </row>
    <row r="42" spans="1:29" s="1319" customFormat="1" ht="89.25" customHeight="1">
      <c r="A42" s="1317">
        <v>36</v>
      </c>
      <c r="B42" s="1302">
        <v>2015</v>
      </c>
      <c r="C42" s="1302" t="s">
        <v>1383</v>
      </c>
      <c r="D42" s="775" t="s">
        <v>139</v>
      </c>
      <c r="E42" s="775" t="s">
        <v>1080</v>
      </c>
      <c r="F42" s="790" t="s">
        <v>1835</v>
      </c>
      <c r="G42" s="924">
        <v>42314</v>
      </c>
      <c r="H42" s="790" t="s">
        <v>1184</v>
      </c>
      <c r="I42" s="775" t="s">
        <v>141</v>
      </c>
      <c r="J42" s="1303" t="s">
        <v>1184</v>
      </c>
      <c r="K42" s="791" t="s">
        <v>1241</v>
      </c>
      <c r="L42" s="1302"/>
      <c r="M42" s="924">
        <v>42510</v>
      </c>
      <c r="N42" s="1304" t="s">
        <v>1336</v>
      </c>
      <c r="O42" s="1302" t="s">
        <v>30</v>
      </c>
      <c r="P42" s="933">
        <v>43453</v>
      </c>
      <c r="Q42" s="792" t="s">
        <v>1804</v>
      </c>
      <c r="R42" s="792" t="s">
        <v>30</v>
      </c>
      <c r="S42" s="1305"/>
      <c r="T42" s="1305"/>
      <c r="U42" s="1305"/>
      <c r="V42" s="1305"/>
      <c r="W42" s="1305"/>
      <c r="X42" s="1305"/>
      <c r="Y42" s="1322"/>
    </row>
    <row r="43" spans="1:29" s="1319" customFormat="1" ht="89.25" customHeight="1">
      <c r="A43" s="1317">
        <v>37</v>
      </c>
      <c r="B43" s="1302">
        <v>2015</v>
      </c>
      <c r="C43" s="1302" t="s">
        <v>1383</v>
      </c>
      <c r="D43" s="775" t="s">
        <v>139</v>
      </c>
      <c r="E43" s="775" t="s">
        <v>1080</v>
      </c>
      <c r="F43" s="790" t="s">
        <v>1836</v>
      </c>
      <c r="G43" s="924">
        <v>42314</v>
      </c>
      <c r="H43" s="790" t="s">
        <v>1184</v>
      </c>
      <c r="I43" s="775" t="s">
        <v>141</v>
      </c>
      <c r="J43" s="1303" t="s">
        <v>1184</v>
      </c>
      <c r="K43" s="791" t="s">
        <v>1241</v>
      </c>
      <c r="L43" s="1302"/>
      <c r="M43" s="924">
        <v>42510</v>
      </c>
      <c r="N43" s="1304" t="s">
        <v>1336</v>
      </c>
      <c r="O43" s="1302" t="s">
        <v>30</v>
      </c>
      <c r="P43" s="933">
        <v>43453</v>
      </c>
      <c r="Q43" s="792" t="s">
        <v>1804</v>
      </c>
      <c r="R43" s="792" t="s">
        <v>30</v>
      </c>
      <c r="S43" s="1305"/>
      <c r="T43" s="1305"/>
      <c r="U43" s="1305"/>
      <c r="V43" s="1305"/>
      <c r="W43" s="1305"/>
      <c r="X43" s="1305"/>
      <c r="Y43" s="1322"/>
    </row>
    <row r="44" spans="1:29" s="1319" customFormat="1" ht="89.25" customHeight="1">
      <c r="A44" s="1317">
        <v>38</v>
      </c>
      <c r="B44" s="750">
        <v>2016</v>
      </c>
      <c r="C44" s="1303" t="s">
        <v>2162</v>
      </c>
      <c r="D44" s="775" t="s">
        <v>139</v>
      </c>
      <c r="E44" s="775" t="s">
        <v>1080</v>
      </c>
      <c r="F44" s="790" t="s">
        <v>2163</v>
      </c>
      <c r="G44" s="924" t="s">
        <v>2164</v>
      </c>
      <c r="H44" s="790" t="s">
        <v>1184</v>
      </c>
      <c r="I44" s="775" t="s">
        <v>141</v>
      </c>
      <c r="J44" s="791" t="s">
        <v>1290</v>
      </c>
      <c r="K44" s="791" t="s">
        <v>1290</v>
      </c>
      <c r="L44" s="1302"/>
      <c r="M44" s="924"/>
      <c r="N44" s="1304"/>
      <c r="O44" s="1302"/>
      <c r="P44" s="933">
        <v>43453</v>
      </c>
      <c r="Q44" s="792" t="s">
        <v>1251</v>
      </c>
      <c r="R44" s="792" t="s">
        <v>32</v>
      </c>
      <c r="S44" s="1305"/>
      <c r="T44" s="1305"/>
      <c r="U44" s="1305"/>
      <c r="V44" s="1305"/>
      <c r="W44" s="1305"/>
      <c r="X44" s="1305"/>
      <c r="Y44" s="1323"/>
    </row>
    <row r="45" spans="1:29" s="1319" customFormat="1" ht="118.5" customHeight="1">
      <c r="A45" s="1317">
        <v>39</v>
      </c>
      <c r="B45" s="775">
        <v>2016</v>
      </c>
      <c r="C45" s="775" t="s">
        <v>1837</v>
      </c>
      <c r="D45" s="775" t="s">
        <v>139</v>
      </c>
      <c r="E45" s="775" t="s">
        <v>1079</v>
      </c>
      <c r="F45" s="790" t="s">
        <v>1838</v>
      </c>
      <c r="G45" s="776">
        <v>42381</v>
      </c>
      <c r="H45" s="790" t="s">
        <v>1184</v>
      </c>
      <c r="I45" s="775" t="s">
        <v>141</v>
      </c>
      <c r="J45" s="791" t="s">
        <v>1290</v>
      </c>
      <c r="K45" s="791" t="s">
        <v>1241</v>
      </c>
      <c r="L45" s="792"/>
      <c r="M45" s="776">
        <v>43202</v>
      </c>
      <c r="N45" s="790" t="s">
        <v>1839</v>
      </c>
      <c r="O45" s="792" t="s">
        <v>32</v>
      </c>
      <c r="P45" s="933">
        <v>43452</v>
      </c>
      <c r="Q45" s="1306" t="s">
        <v>1840</v>
      </c>
      <c r="R45" s="792" t="s">
        <v>30</v>
      </c>
      <c r="S45" s="1299"/>
      <c r="T45" s="1299"/>
      <c r="U45" s="1299"/>
      <c r="V45" s="1299"/>
      <c r="W45" s="1299"/>
      <c r="X45" s="1299"/>
      <c r="Y45" s="1318"/>
      <c r="Z45" s="1318"/>
      <c r="AA45" s="1318"/>
      <c r="AB45" s="1318"/>
      <c r="AC45" s="1318"/>
    </row>
    <row r="46" spans="1:29" s="1319" customFormat="1" ht="72">
      <c r="A46" s="1317">
        <v>40</v>
      </c>
      <c r="B46" s="775">
        <v>2016</v>
      </c>
      <c r="C46" s="775" t="s">
        <v>1586</v>
      </c>
      <c r="D46" s="775" t="s">
        <v>139</v>
      </c>
      <c r="E46" s="775" t="s">
        <v>1079</v>
      </c>
      <c r="F46" s="790" t="s">
        <v>168</v>
      </c>
      <c r="G46" s="776">
        <v>42718</v>
      </c>
      <c r="H46" s="790" t="s">
        <v>1841</v>
      </c>
      <c r="I46" s="775" t="s">
        <v>141</v>
      </c>
      <c r="J46" s="791">
        <v>43252</v>
      </c>
      <c r="K46" s="791" t="s">
        <v>1241</v>
      </c>
      <c r="L46" s="792"/>
      <c r="M46" s="776">
        <v>43202</v>
      </c>
      <c r="N46" s="790" t="s">
        <v>1842</v>
      </c>
      <c r="O46" s="792" t="s">
        <v>30</v>
      </c>
      <c r="P46" s="933">
        <v>43453</v>
      </c>
      <c r="Q46" s="792" t="s">
        <v>1804</v>
      </c>
      <c r="R46" s="792" t="s">
        <v>30</v>
      </c>
      <c r="S46" s="1300"/>
      <c r="T46" s="1299"/>
      <c r="U46" s="1299"/>
      <c r="V46" s="1300"/>
      <c r="W46" s="1299"/>
      <c r="X46" s="1299"/>
      <c r="Y46" s="1318"/>
      <c r="Z46" s="1318"/>
      <c r="AA46" s="1318"/>
      <c r="AB46" s="1318"/>
      <c r="AC46" s="1318"/>
    </row>
    <row r="47" spans="1:29" s="1320" customFormat="1" ht="214.5" customHeight="1">
      <c r="A47" s="1317">
        <v>41</v>
      </c>
      <c r="B47" s="775">
        <v>2017</v>
      </c>
      <c r="C47" s="775" t="s">
        <v>1843</v>
      </c>
      <c r="D47" s="775" t="s">
        <v>139</v>
      </c>
      <c r="E47" s="775" t="s">
        <v>1079</v>
      </c>
      <c r="F47" s="790" t="s">
        <v>140</v>
      </c>
      <c r="G47" s="776">
        <v>42810</v>
      </c>
      <c r="H47" s="790" t="s">
        <v>1184</v>
      </c>
      <c r="I47" s="775" t="s">
        <v>141</v>
      </c>
      <c r="J47" s="791" t="s">
        <v>1290</v>
      </c>
      <c r="K47" s="791" t="s">
        <v>1241</v>
      </c>
      <c r="L47" s="792"/>
      <c r="M47" s="776">
        <v>43202</v>
      </c>
      <c r="N47" s="790" t="s">
        <v>1194</v>
      </c>
      <c r="O47" s="792" t="s">
        <v>32</v>
      </c>
      <c r="P47" s="933">
        <v>43452</v>
      </c>
      <c r="Q47" s="1306" t="s">
        <v>1844</v>
      </c>
      <c r="R47" s="792" t="s">
        <v>30</v>
      </c>
      <c r="S47" s="1299"/>
      <c r="T47" s="1299"/>
      <c r="U47" s="1299"/>
      <c r="V47" s="1299"/>
      <c r="W47" s="1299"/>
      <c r="X47" s="1299"/>
      <c r="Y47" s="1318"/>
      <c r="Z47" s="1318"/>
      <c r="AA47" s="1318"/>
      <c r="AB47" s="1318"/>
      <c r="AC47" s="1318"/>
    </row>
    <row r="48" spans="1:29" s="1320" customFormat="1" ht="180" customHeight="1">
      <c r="A48" s="1317">
        <v>42</v>
      </c>
      <c r="B48" s="775">
        <v>2017</v>
      </c>
      <c r="C48" s="775" t="s">
        <v>1843</v>
      </c>
      <c r="D48" s="775" t="s">
        <v>139</v>
      </c>
      <c r="E48" s="775" t="s">
        <v>1079</v>
      </c>
      <c r="F48" s="790" t="s">
        <v>1845</v>
      </c>
      <c r="G48" s="791">
        <v>42810</v>
      </c>
      <c r="H48" s="790" t="s">
        <v>1184</v>
      </c>
      <c r="I48" s="775" t="s">
        <v>141</v>
      </c>
      <c r="J48" s="791" t="s">
        <v>1290</v>
      </c>
      <c r="K48" s="791">
        <v>43830</v>
      </c>
      <c r="L48" s="792"/>
      <c r="M48" s="776">
        <v>43202</v>
      </c>
      <c r="N48" s="790" t="s">
        <v>1846</v>
      </c>
      <c r="O48" s="792" t="s">
        <v>165</v>
      </c>
      <c r="P48" s="933">
        <v>43452</v>
      </c>
      <c r="Q48" s="1306" t="s">
        <v>1847</v>
      </c>
      <c r="R48" s="792" t="s">
        <v>32</v>
      </c>
      <c r="S48" s="1300"/>
      <c r="T48" s="1299"/>
      <c r="U48" s="1299"/>
      <c r="V48" s="1300"/>
      <c r="W48" s="1299"/>
      <c r="X48" s="1299"/>
      <c r="Y48" s="1318"/>
      <c r="Z48" s="1318"/>
      <c r="AA48" s="1318"/>
      <c r="AB48" s="1318"/>
      <c r="AC48" s="1318"/>
    </row>
    <row r="49" spans="1:29" s="1320" customFormat="1" ht="312.75" customHeight="1">
      <c r="A49" s="1317">
        <v>43</v>
      </c>
      <c r="B49" s="775">
        <v>2017</v>
      </c>
      <c r="C49" s="775" t="s">
        <v>1681</v>
      </c>
      <c r="D49" s="775" t="s">
        <v>139</v>
      </c>
      <c r="E49" s="775" t="s">
        <v>1079</v>
      </c>
      <c r="F49" s="790" t="s">
        <v>170</v>
      </c>
      <c r="G49" s="776">
        <v>43000</v>
      </c>
      <c r="H49" s="790" t="s">
        <v>1848</v>
      </c>
      <c r="I49" s="775" t="s">
        <v>171</v>
      </c>
      <c r="J49" s="933">
        <v>43252</v>
      </c>
      <c r="K49" s="791" t="s">
        <v>1241</v>
      </c>
      <c r="L49" s="792"/>
      <c r="M49" s="776">
        <v>43202</v>
      </c>
      <c r="N49" s="790" t="s">
        <v>172</v>
      </c>
      <c r="O49" s="792" t="s">
        <v>32</v>
      </c>
      <c r="P49" s="933">
        <v>43452</v>
      </c>
      <c r="Q49" s="1306" t="s">
        <v>1849</v>
      </c>
      <c r="R49" s="792" t="s">
        <v>30</v>
      </c>
      <c r="S49" s="1300"/>
      <c r="T49" s="1299"/>
      <c r="U49" s="1299"/>
      <c r="V49" s="1300"/>
      <c r="W49" s="1299"/>
      <c r="X49" s="1299"/>
      <c r="Y49" s="1318"/>
      <c r="Z49" s="1318"/>
      <c r="AA49" s="1318"/>
      <c r="AB49" s="1318"/>
      <c r="AC49" s="1318"/>
    </row>
    <row r="50" spans="1:29" s="1320" customFormat="1" ht="132.75" customHeight="1">
      <c r="A50" s="1317">
        <v>44</v>
      </c>
      <c r="B50" s="775">
        <v>2017</v>
      </c>
      <c r="C50" s="775" t="s">
        <v>1681</v>
      </c>
      <c r="D50" s="775" t="s">
        <v>139</v>
      </c>
      <c r="E50" s="775" t="s">
        <v>1079</v>
      </c>
      <c r="F50" s="790" t="s">
        <v>173</v>
      </c>
      <c r="G50" s="776">
        <v>43000</v>
      </c>
      <c r="H50" s="790" t="s">
        <v>1841</v>
      </c>
      <c r="I50" s="775" t="s">
        <v>174</v>
      </c>
      <c r="J50" s="933">
        <v>43252</v>
      </c>
      <c r="K50" s="791" t="s">
        <v>1241</v>
      </c>
      <c r="L50" s="792"/>
      <c r="M50" s="776">
        <v>43202</v>
      </c>
      <c r="N50" s="790" t="s">
        <v>175</v>
      </c>
      <c r="O50" s="792" t="s">
        <v>32</v>
      </c>
      <c r="P50" s="933">
        <v>43452</v>
      </c>
      <c r="Q50" s="1306" t="s">
        <v>1850</v>
      </c>
      <c r="R50" s="792" t="s">
        <v>30</v>
      </c>
      <c r="S50" s="1300"/>
      <c r="T50" s="1299"/>
      <c r="U50" s="1299"/>
      <c r="V50" s="1300"/>
      <c r="W50" s="1299"/>
      <c r="X50" s="1299"/>
      <c r="Y50" s="1318"/>
      <c r="Z50" s="1318"/>
      <c r="AA50" s="1318"/>
      <c r="AB50" s="1318"/>
      <c r="AC50" s="1318"/>
    </row>
    <row r="51" spans="1:29" s="1320" customFormat="1" ht="132.75" customHeight="1">
      <c r="A51" s="1317">
        <v>45</v>
      </c>
      <c r="B51" s="775">
        <v>2017</v>
      </c>
      <c r="C51" s="775" t="s">
        <v>1681</v>
      </c>
      <c r="D51" s="775" t="s">
        <v>139</v>
      </c>
      <c r="E51" s="775" t="s">
        <v>1079</v>
      </c>
      <c r="F51" s="790" t="s">
        <v>176</v>
      </c>
      <c r="G51" s="776">
        <v>43000</v>
      </c>
      <c r="H51" s="790" t="s">
        <v>1851</v>
      </c>
      <c r="I51" s="775" t="s">
        <v>177</v>
      </c>
      <c r="J51" s="933">
        <v>43252</v>
      </c>
      <c r="K51" s="791" t="s">
        <v>1241</v>
      </c>
      <c r="L51" s="792"/>
      <c r="M51" s="776">
        <v>43202</v>
      </c>
      <c r="N51" s="790" t="s">
        <v>1852</v>
      </c>
      <c r="O51" s="792" t="s">
        <v>32</v>
      </c>
      <c r="P51" s="933">
        <v>43452</v>
      </c>
      <c r="Q51" s="1306" t="s">
        <v>1853</v>
      </c>
      <c r="R51" s="792" t="s">
        <v>30</v>
      </c>
      <c r="S51" s="1300"/>
      <c r="T51" s="1299"/>
      <c r="U51" s="1299"/>
      <c r="V51" s="1300"/>
      <c r="W51" s="1299"/>
      <c r="X51" s="1299"/>
      <c r="Y51" s="1318"/>
      <c r="Z51" s="1318"/>
      <c r="AA51" s="1318"/>
      <c r="AB51" s="1318"/>
      <c r="AC51" s="1318"/>
    </row>
    <row r="52" spans="1:29" s="1320" customFormat="1" ht="132.75" customHeight="1">
      <c r="A52" s="1317">
        <v>46</v>
      </c>
      <c r="B52" s="775">
        <v>2017</v>
      </c>
      <c r="C52" s="775" t="s">
        <v>1190</v>
      </c>
      <c r="D52" s="775" t="s">
        <v>139</v>
      </c>
      <c r="E52" s="775" t="s">
        <v>1079</v>
      </c>
      <c r="F52" s="790" t="s">
        <v>179</v>
      </c>
      <c r="G52" s="776">
        <v>42935</v>
      </c>
      <c r="H52" s="790" t="s">
        <v>1108</v>
      </c>
      <c r="I52" s="775" t="s">
        <v>141</v>
      </c>
      <c r="J52" s="791">
        <v>43252</v>
      </c>
      <c r="K52" s="791" t="s">
        <v>1241</v>
      </c>
      <c r="L52" s="792"/>
      <c r="M52" s="776">
        <v>43202</v>
      </c>
      <c r="N52" s="790" t="s">
        <v>1854</v>
      </c>
      <c r="O52" s="792" t="s">
        <v>30</v>
      </c>
      <c r="P52" s="933">
        <v>43453</v>
      </c>
      <c r="Q52" s="792" t="s">
        <v>1804</v>
      </c>
      <c r="R52" s="792" t="s">
        <v>30</v>
      </c>
      <c r="S52" s="1300"/>
      <c r="T52" s="1299"/>
      <c r="U52" s="1299"/>
      <c r="V52" s="1300"/>
      <c r="W52" s="1299"/>
      <c r="X52" s="1299"/>
      <c r="Y52" s="1318"/>
      <c r="Z52" s="1318"/>
      <c r="AA52" s="1318"/>
      <c r="AB52" s="1318"/>
      <c r="AC52" s="1318"/>
    </row>
    <row r="53" spans="1:29" s="1320" customFormat="1" ht="180.75" customHeight="1">
      <c r="A53" s="1317">
        <v>47</v>
      </c>
      <c r="B53" s="775">
        <v>2017</v>
      </c>
      <c r="C53" s="775" t="s">
        <v>1190</v>
      </c>
      <c r="D53" s="775" t="s">
        <v>139</v>
      </c>
      <c r="E53" s="775" t="s">
        <v>1079</v>
      </c>
      <c r="F53" s="790" t="s">
        <v>181</v>
      </c>
      <c r="G53" s="776">
        <v>42935</v>
      </c>
      <c r="H53" s="790" t="s">
        <v>1855</v>
      </c>
      <c r="I53" s="775" t="s">
        <v>141</v>
      </c>
      <c r="J53" s="791">
        <v>43252</v>
      </c>
      <c r="K53" s="791" t="s">
        <v>1241</v>
      </c>
      <c r="L53" s="792"/>
      <c r="M53" s="776">
        <v>43202</v>
      </c>
      <c r="N53" s="790" t="s">
        <v>1856</v>
      </c>
      <c r="O53" s="792" t="s">
        <v>30</v>
      </c>
      <c r="P53" s="933">
        <v>43453</v>
      </c>
      <c r="Q53" s="792" t="s">
        <v>1804</v>
      </c>
      <c r="R53" s="792" t="s">
        <v>30</v>
      </c>
      <c r="S53" s="1300"/>
      <c r="T53" s="1299"/>
      <c r="U53" s="1299"/>
      <c r="V53" s="1300"/>
      <c r="W53" s="1299"/>
      <c r="X53" s="1299"/>
      <c r="Y53" s="1318"/>
      <c r="Z53" s="1318"/>
      <c r="AA53" s="1318"/>
      <c r="AB53" s="1318"/>
      <c r="AC53" s="1318"/>
    </row>
    <row r="54" spans="1:29" s="1320" customFormat="1" ht="180.75" customHeight="1">
      <c r="A54" s="1317">
        <v>47</v>
      </c>
      <c r="B54" s="775">
        <v>2017</v>
      </c>
      <c r="C54" s="775" t="s">
        <v>1190</v>
      </c>
      <c r="D54" s="775" t="s">
        <v>139</v>
      </c>
      <c r="E54" s="775" t="s">
        <v>1079</v>
      </c>
      <c r="F54" s="790" t="s">
        <v>181</v>
      </c>
      <c r="G54" s="776">
        <v>42935</v>
      </c>
      <c r="H54" s="790" t="s">
        <v>1857</v>
      </c>
      <c r="I54" s="775" t="s">
        <v>141</v>
      </c>
      <c r="J54" s="791">
        <v>43252</v>
      </c>
      <c r="K54" s="791" t="s">
        <v>1241</v>
      </c>
      <c r="L54" s="792"/>
      <c r="M54" s="776">
        <v>43202</v>
      </c>
      <c r="N54" s="790" t="s">
        <v>1856</v>
      </c>
      <c r="O54" s="792" t="s">
        <v>30</v>
      </c>
      <c r="P54" s="933">
        <v>43453</v>
      </c>
      <c r="Q54" s="792" t="s">
        <v>1804</v>
      </c>
      <c r="R54" s="792" t="s">
        <v>30</v>
      </c>
      <c r="S54" s="1300"/>
      <c r="T54" s="1299"/>
      <c r="U54" s="1299"/>
      <c r="V54" s="1300"/>
      <c r="W54" s="1299"/>
      <c r="X54" s="1299"/>
      <c r="Y54" s="1318"/>
      <c r="Z54" s="1318"/>
      <c r="AA54" s="1318"/>
      <c r="AB54" s="1318"/>
      <c r="AC54" s="1318"/>
    </row>
    <row r="55" spans="1:29" s="1320" customFormat="1" ht="180.75" customHeight="1">
      <c r="A55" s="1317">
        <v>47</v>
      </c>
      <c r="B55" s="775">
        <v>2017</v>
      </c>
      <c r="C55" s="775" t="s">
        <v>1190</v>
      </c>
      <c r="D55" s="775" t="s">
        <v>139</v>
      </c>
      <c r="E55" s="775" t="s">
        <v>1079</v>
      </c>
      <c r="F55" s="790" t="s">
        <v>181</v>
      </c>
      <c r="G55" s="776">
        <v>42935</v>
      </c>
      <c r="H55" s="790" t="s">
        <v>1858</v>
      </c>
      <c r="I55" s="775" t="s">
        <v>141</v>
      </c>
      <c r="J55" s="791">
        <v>43252</v>
      </c>
      <c r="K55" s="791" t="s">
        <v>1241</v>
      </c>
      <c r="L55" s="792"/>
      <c r="M55" s="776">
        <v>43202</v>
      </c>
      <c r="N55" s="790" t="s">
        <v>1856</v>
      </c>
      <c r="O55" s="792" t="s">
        <v>30</v>
      </c>
      <c r="P55" s="933">
        <v>43453</v>
      </c>
      <c r="Q55" s="792" t="s">
        <v>1804</v>
      </c>
      <c r="R55" s="792" t="s">
        <v>30</v>
      </c>
      <c r="S55" s="1300"/>
      <c r="T55" s="1299"/>
      <c r="U55" s="1299"/>
      <c r="V55" s="1300"/>
      <c r="W55" s="1299"/>
      <c r="X55" s="1299"/>
      <c r="Y55" s="1318"/>
      <c r="Z55" s="1318"/>
      <c r="AA55" s="1318"/>
      <c r="AB55" s="1318"/>
      <c r="AC55" s="1318"/>
    </row>
    <row r="56" spans="1:29" s="1320" customFormat="1" ht="173.25" customHeight="1">
      <c r="A56" s="1317">
        <v>48</v>
      </c>
      <c r="B56" s="775">
        <v>2017</v>
      </c>
      <c r="C56" s="775" t="s">
        <v>1190</v>
      </c>
      <c r="D56" s="775" t="s">
        <v>139</v>
      </c>
      <c r="E56" s="775" t="s">
        <v>1079</v>
      </c>
      <c r="F56" s="790" t="s">
        <v>183</v>
      </c>
      <c r="G56" s="776">
        <v>42935</v>
      </c>
      <c r="H56" s="790" t="s">
        <v>1108</v>
      </c>
      <c r="I56" s="775" t="s">
        <v>141</v>
      </c>
      <c r="J56" s="933">
        <v>43252</v>
      </c>
      <c r="K56" s="791" t="s">
        <v>1241</v>
      </c>
      <c r="L56" s="792"/>
      <c r="M56" s="776">
        <v>43202</v>
      </c>
      <c r="N56" s="790" t="s">
        <v>1859</v>
      </c>
      <c r="O56" s="792" t="s">
        <v>32</v>
      </c>
      <c r="P56" s="933">
        <v>43452</v>
      </c>
      <c r="Q56" s="1307" t="s">
        <v>1860</v>
      </c>
      <c r="R56" s="792" t="s">
        <v>30</v>
      </c>
      <c r="S56" s="1300"/>
      <c r="T56" s="1299"/>
      <c r="U56" s="1299"/>
      <c r="V56" s="1300"/>
      <c r="W56" s="1299"/>
      <c r="X56" s="1299"/>
      <c r="Y56" s="1318"/>
      <c r="Z56" s="1318"/>
      <c r="AA56" s="1318"/>
      <c r="AB56" s="1318"/>
      <c r="AC56" s="1318"/>
    </row>
    <row r="57" spans="1:29" s="1320" customFormat="1" ht="132.75" customHeight="1">
      <c r="A57" s="1317">
        <v>49</v>
      </c>
      <c r="B57" s="792">
        <v>2017</v>
      </c>
      <c r="C57" s="792" t="s">
        <v>1681</v>
      </c>
      <c r="D57" s="775" t="s">
        <v>139</v>
      </c>
      <c r="E57" s="775" t="s">
        <v>1080</v>
      </c>
      <c r="F57" s="790" t="s">
        <v>781</v>
      </c>
      <c r="G57" s="776">
        <v>43000</v>
      </c>
      <c r="H57" s="790" t="s">
        <v>1861</v>
      </c>
      <c r="I57" s="924" t="s">
        <v>141</v>
      </c>
      <c r="J57" s="791" t="s">
        <v>1290</v>
      </c>
      <c r="K57" s="791">
        <v>43830</v>
      </c>
      <c r="L57" s="933">
        <v>43452</v>
      </c>
      <c r="M57" s="791"/>
      <c r="N57" s="790" t="s">
        <v>1194</v>
      </c>
      <c r="O57" s="792" t="s">
        <v>32</v>
      </c>
      <c r="P57" s="933">
        <v>43452</v>
      </c>
      <c r="Q57" s="1307" t="s">
        <v>1862</v>
      </c>
      <c r="R57" s="792" t="s">
        <v>32</v>
      </c>
      <c r="S57" s="935"/>
      <c r="T57" s="935"/>
      <c r="U57" s="935"/>
      <c r="V57" s="935"/>
      <c r="W57" s="935"/>
      <c r="X57" s="935"/>
    </row>
    <row r="58" spans="1:29" s="1320" customFormat="1" ht="132.75" customHeight="1">
      <c r="A58" s="1317">
        <v>49</v>
      </c>
      <c r="B58" s="792">
        <v>2017</v>
      </c>
      <c r="C58" s="1308" t="s">
        <v>1681</v>
      </c>
      <c r="D58" s="1309" t="s">
        <v>139</v>
      </c>
      <c r="E58" s="1309" t="s">
        <v>1080</v>
      </c>
      <c r="F58" s="1310" t="s">
        <v>781</v>
      </c>
      <c r="G58" s="1311">
        <v>43000</v>
      </c>
      <c r="H58" s="1310" t="s">
        <v>1863</v>
      </c>
      <c r="I58" s="1312" t="s">
        <v>141</v>
      </c>
      <c r="J58" s="1313" t="s">
        <v>1290</v>
      </c>
      <c r="K58" s="791">
        <v>43830</v>
      </c>
      <c r="L58" s="1308"/>
      <c r="M58" s="1313"/>
      <c r="N58" s="1310" t="s">
        <v>1194</v>
      </c>
      <c r="O58" s="1308" t="s">
        <v>32</v>
      </c>
      <c r="P58" s="933">
        <v>43452</v>
      </c>
      <c r="Q58" s="1307" t="s">
        <v>1862</v>
      </c>
      <c r="R58" s="792" t="s">
        <v>32</v>
      </c>
      <c r="S58" s="1314"/>
      <c r="T58" s="1314"/>
      <c r="U58" s="1314"/>
      <c r="V58" s="1314"/>
      <c r="W58" s="1314"/>
      <c r="X58" s="1314"/>
    </row>
    <row r="59" spans="1:29" s="1320" customFormat="1" ht="183.75" customHeight="1">
      <c r="A59" s="1317">
        <v>50</v>
      </c>
      <c r="B59" s="792">
        <v>2017</v>
      </c>
      <c r="C59" s="792" t="s">
        <v>1681</v>
      </c>
      <c r="D59" s="775" t="s">
        <v>139</v>
      </c>
      <c r="E59" s="775" t="s">
        <v>1080</v>
      </c>
      <c r="F59" s="790" t="s">
        <v>782</v>
      </c>
      <c r="G59" s="776">
        <v>43000</v>
      </c>
      <c r="H59" s="790" t="s">
        <v>1864</v>
      </c>
      <c r="I59" s="924" t="s">
        <v>141</v>
      </c>
      <c r="J59" s="791" t="s">
        <v>1290</v>
      </c>
      <c r="K59" s="791" t="s">
        <v>1241</v>
      </c>
      <c r="L59" s="792"/>
      <c r="M59" s="791"/>
      <c r="N59" s="790" t="s">
        <v>1194</v>
      </c>
      <c r="O59" s="792" t="s">
        <v>32</v>
      </c>
      <c r="P59" s="933">
        <v>43452</v>
      </c>
      <c r="Q59" s="1307" t="s">
        <v>1865</v>
      </c>
      <c r="R59" s="792" t="s">
        <v>30</v>
      </c>
      <c r="S59" s="935"/>
      <c r="T59" s="935"/>
      <c r="U59" s="935"/>
      <c r="V59" s="935"/>
      <c r="W59" s="935"/>
      <c r="X59" s="935"/>
    </row>
    <row r="60" spans="1:29" s="1320" customFormat="1" ht="171" customHeight="1">
      <c r="A60" s="1317">
        <v>50</v>
      </c>
      <c r="B60" s="792">
        <v>2017</v>
      </c>
      <c r="C60" s="1308" t="s">
        <v>1681</v>
      </c>
      <c r="D60" s="1309" t="s">
        <v>139</v>
      </c>
      <c r="E60" s="1309" t="s">
        <v>1080</v>
      </c>
      <c r="F60" s="1310" t="s">
        <v>782</v>
      </c>
      <c r="G60" s="1311">
        <v>43000</v>
      </c>
      <c r="H60" s="1310" t="s">
        <v>1866</v>
      </c>
      <c r="I60" s="1312" t="s">
        <v>141</v>
      </c>
      <c r="J60" s="1313" t="s">
        <v>1290</v>
      </c>
      <c r="K60" s="791" t="s">
        <v>1241</v>
      </c>
      <c r="L60" s="1308"/>
      <c r="M60" s="1313"/>
      <c r="N60" s="1310" t="s">
        <v>1194</v>
      </c>
      <c r="O60" s="1308" t="s">
        <v>32</v>
      </c>
      <c r="P60" s="933">
        <v>43452</v>
      </c>
      <c r="Q60" s="1307" t="s">
        <v>1865</v>
      </c>
      <c r="R60" s="792" t="s">
        <v>30</v>
      </c>
      <c r="S60" s="1314"/>
      <c r="T60" s="1314"/>
      <c r="U60" s="1314"/>
      <c r="V60" s="1314"/>
      <c r="W60" s="1314"/>
      <c r="X60" s="1314"/>
    </row>
    <row r="61" spans="1:29" s="1320" customFormat="1" ht="132.75" customHeight="1">
      <c r="A61" s="1317">
        <v>51</v>
      </c>
      <c r="B61" s="792">
        <v>2017</v>
      </c>
      <c r="C61" s="792" t="s">
        <v>1681</v>
      </c>
      <c r="D61" s="775" t="s">
        <v>139</v>
      </c>
      <c r="E61" s="775" t="s">
        <v>1080</v>
      </c>
      <c r="F61" s="790" t="s">
        <v>783</v>
      </c>
      <c r="G61" s="776">
        <v>43000</v>
      </c>
      <c r="H61" s="790" t="s">
        <v>1867</v>
      </c>
      <c r="I61" s="924" t="s">
        <v>141</v>
      </c>
      <c r="J61" s="791">
        <v>43453</v>
      </c>
      <c r="K61" s="791">
        <v>43830</v>
      </c>
      <c r="L61" s="792"/>
      <c r="M61" s="791"/>
      <c r="N61" s="790" t="s">
        <v>1194</v>
      </c>
      <c r="O61" s="792" t="s">
        <v>32</v>
      </c>
      <c r="P61" s="933">
        <v>43452</v>
      </c>
      <c r="Q61" s="1307" t="s">
        <v>1868</v>
      </c>
      <c r="R61" s="792" t="s">
        <v>32</v>
      </c>
      <c r="S61" s="935"/>
      <c r="T61" s="935"/>
      <c r="U61" s="935"/>
      <c r="V61" s="935"/>
      <c r="W61" s="935"/>
      <c r="X61" s="935"/>
    </row>
    <row r="62" spans="1:29" s="1320" customFormat="1" ht="132.75" customHeight="1">
      <c r="A62" s="1317">
        <v>51</v>
      </c>
      <c r="B62" s="792">
        <v>2017</v>
      </c>
      <c r="C62" s="1308" t="s">
        <v>1681</v>
      </c>
      <c r="D62" s="1309" t="s">
        <v>139</v>
      </c>
      <c r="E62" s="1309" t="s">
        <v>1080</v>
      </c>
      <c r="F62" s="1310" t="s">
        <v>783</v>
      </c>
      <c r="G62" s="1311">
        <v>43000</v>
      </c>
      <c r="H62" s="1310" t="s">
        <v>1869</v>
      </c>
      <c r="I62" s="1312" t="s">
        <v>141</v>
      </c>
      <c r="J62" s="791">
        <v>43453</v>
      </c>
      <c r="K62" s="791">
        <v>43830</v>
      </c>
      <c r="L62" s="1308"/>
      <c r="M62" s="1313"/>
      <c r="N62" s="1310" t="s">
        <v>1194</v>
      </c>
      <c r="O62" s="1308" t="s">
        <v>32</v>
      </c>
      <c r="P62" s="933">
        <v>43452</v>
      </c>
      <c r="Q62" s="1307" t="s">
        <v>1868</v>
      </c>
      <c r="R62" s="792" t="s">
        <v>32</v>
      </c>
      <c r="S62" s="1314"/>
      <c r="T62" s="1314"/>
      <c r="U62" s="1314"/>
      <c r="V62" s="1314"/>
      <c r="W62" s="1314"/>
      <c r="X62" s="1314"/>
    </row>
    <row r="63" spans="1:29" s="1320" customFormat="1" ht="132.75" customHeight="1">
      <c r="A63" s="1317">
        <v>51</v>
      </c>
      <c r="B63" s="792">
        <v>2017</v>
      </c>
      <c r="C63" s="1308" t="s">
        <v>1681</v>
      </c>
      <c r="D63" s="1309" t="s">
        <v>139</v>
      </c>
      <c r="E63" s="1309" t="s">
        <v>1080</v>
      </c>
      <c r="F63" s="1310" t="s">
        <v>783</v>
      </c>
      <c r="G63" s="1311">
        <v>43000</v>
      </c>
      <c r="H63" s="1310" t="s">
        <v>1870</v>
      </c>
      <c r="I63" s="1312" t="s">
        <v>141</v>
      </c>
      <c r="J63" s="791">
        <v>43453</v>
      </c>
      <c r="K63" s="791">
        <v>43830</v>
      </c>
      <c r="L63" s="1308"/>
      <c r="M63" s="1313"/>
      <c r="N63" s="1310" t="s">
        <v>1194</v>
      </c>
      <c r="O63" s="1308" t="s">
        <v>32</v>
      </c>
      <c r="P63" s="933">
        <v>43452</v>
      </c>
      <c r="Q63" s="1307" t="s">
        <v>1868</v>
      </c>
      <c r="R63" s="792" t="s">
        <v>32</v>
      </c>
      <c r="S63" s="1314"/>
      <c r="T63" s="1314"/>
      <c r="U63" s="1314"/>
      <c r="V63" s="1314"/>
      <c r="W63" s="1314"/>
      <c r="X63" s="1314"/>
    </row>
    <row r="64" spans="1:29" s="1320" customFormat="1" ht="132.75" customHeight="1">
      <c r="A64" s="1317">
        <v>51</v>
      </c>
      <c r="B64" s="792">
        <v>2017</v>
      </c>
      <c r="C64" s="1308" t="s">
        <v>1681</v>
      </c>
      <c r="D64" s="1309" t="s">
        <v>139</v>
      </c>
      <c r="E64" s="1309" t="s">
        <v>1080</v>
      </c>
      <c r="F64" s="1310" t="s">
        <v>783</v>
      </c>
      <c r="G64" s="1311">
        <v>43000</v>
      </c>
      <c r="H64" s="1310" t="s">
        <v>1871</v>
      </c>
      <c r="I64" s="1312" t="s">
        <v>141</v>
      </c>
      <c r="J64" s="791">
        <v>43453</v>
      </c>
      <c r="K64" s="791">
        <v>43830</v>
      </c>
      <c r="L64" s="1308"/>
      <c r="M64" s="1313"/>
      <c r="N64" s="1310" t="s">
        <v>1194</v>
      </c>
      <c r="O64" s="1308" t="s">
        <v>32</v>
      </c>
      <c r="P64" s="933">
        <v>43452</v>
      </c>
      <c r="Q64" s="1307" t="s">
        <v>1868</v>
      </c>
      <c r="R64" s="792" t="s">
        <v>32</v>
      </c>
      <c r="S64" s="1314"/>
      <c r="T64" s="1314"/>
      <c r="U64" s="1314"/>
      <c r="V64" s="1314"/>
      <c r="W64" s="1314"/>
      <c r="X64" s="1314"/>
    </row>
    <row r="65" spans="1:24" s="1320" customFormat="1" ht="132.75" customHeight="1">
      <c r="A65" s="1317">
        <v>51</v>
      </c>
      <c r="B65" s="792">
        <v>2017</v>
      </c>
      <c r="C65" s="1308" t="s">
        <v>1681</v>
      </c>
      <c r="D65" s="1309" t="s">
        <v>139</v>
      </c>
      <c r="E65" s="1309" t="s">
        <v>1080</v>
      </c>
      <c r="F65" s="1310" t="s">
        <v>783</v>
      </c>
      <c r="G65" s="1311">
        <v>43000</v>
      </c>
      <c r="H65" s="1310" t="s">
        <v>1872</v>
      </c>
      <c r="I65" s="1312" t="s">
        <v>141</v>
      </c>
      <c r="J65" s="791">
        <v>43453</v>
      </c>
      <c r="K65" s="791">
        <v>43830</v>
      </c>
      <c r="L65" s="1308"/>
      <c r="M65" s="1313"/>
      <c r="N65" s="1310" t="s">
        <v>1194</v>
      </c>
      <c r="O65" s="1308" t="s">
        <v>32</v>
      </c>
      <c r="P65" s="933">
        <v>43452</v>
      </c>
      <c r="Q65" s="1307" t="s">
        <v>1868</v>
      </c>
      <c r="R65" s="792" t="s">
        <v>32</v>
      </c>
      <c r="S65" s="1314"/>
      <c r="T65" s="1314"/>
      <c r="U65" s="1314"/>
      <c r="V65" s="1314"/>
      <c r="W65" s="1314"/>
      <c r="X65" s="1314"/>
    </row>
    <row r="66" spans="1:24" s="1320" customFormat="1" ht="132.75" customHeight="1">
      <c r="A66" s="1317">
        <v>52</v>
      </c>
      <c r="B66" s="792">
        <v>2017</v>
      </c>
      <c r="C66" s="792" t="s">
        <v>1681</v>
      </c>
      <c r="D66" s="775" t="s">
        <v>139</v>
      </c>
      <c r="E66" s="775" t="s">
        <v>1080</v>
      </c>
      <c r="F66" s="790" t="s">
        <v>784</v>
      </c>
      <c r="G66" s="776">
        <v>43000</v>
      </c>
      <c r="H66" s="790" t="s">
        <v>1873</v>
      </c>
      <c r="I66" s="924" t="s">
        <v>794</v>
      </c>
      <c r="J66" s="791" t="s">
        <v>1290</v>
      </c>
      <c r="K66" s="791">
        <v>43830</v>
      </c>
      <c r="L66" s="792"/>
      <c r="M66" s="776"/>
      <c r="N66" s="790" t="s">
        <v>1194</v>
      </c>
      <c r="O66" s="792" t="s">
        <v>32</v>
      </c>
      <c r="P66" s="933">
        <v>43452</v>
      </c>
      <c r="Q66" s="1307" t="s">
        <v>1874</v>
      </c>
      <c r="R66" s="792" t="s">
        <v>32</v>
      </c>
      <c r="S66" s="935"/>
      <c r="T66" s="935"/>
      <c r="U66" s="935"/>
      <c r="V66" s="935"/>
      <c r="W66" s="935"/>
      <c r="X66" s="935"/>
    </row>
    <row r="67" spans="1:24" s="1319" customFormat="1" ht="108.75" customHeight="1">
      <c r="A67" s="1317">
        <v>52</v>
      </c>
      <c r="B67" s="792">
        <v>2017</v>
      </c>
      <c r="C67" s="1308" t="s">
        <v>1681</v>
      </c>
      <c r="D67" s="1309" t="s">
        <v>139</v>
      </c>
      <c r="E67" s="1309" t="s">
        <v>1080</v>
      </c>
      <c r="F67" s="1310" t="s">
        <v>784</v>
      </c>
      <c r="G67" s="1311">
        <v>43000</v>
      </c>
      <c r="H67" s="1310" t="s">
        <v>1875</v>
      </c>
      <c r="I67" s="1312" t="s">
        <v>794</v>
      </c>
      <c r="J67" s="1313" t="s">
        <v>1290</v>
      </c>
      <c r="K67" s="791">
        <v>43830</v>
      </c>
      <c r="L67" s="1308"/>
      <c r="M67" s="1311"/>
      <c r="N67" s="1310" t="s">
        <v>1194</v>
      </c>
      <c r="O67" s="1308" t="s">
        <v>32</v>
      </c>
      <c r="P67" s="933">
        <v>43452</v>
      </c>
      <c r="Q67" s="1307" t="s">
        <v>1874</v>
      </c>
      <c r="R67" s="792" t="s">
        <v>32</v>
      </c>
      <c r="S67" s="1314"/>
      <c r="T67" s="1314"/>
      <c r="U67" s="1314"/>
      <c r="V67" s="1314"/>
      <c r="W67" s="1314"/>
      <c r="X67" s="1314"/>
    </row>
    <row r="68" spans="1:24" s="1319" customFormat="1" ht="70.5" customHeight="1">
      <c r="A68" s="1317">
        <v>53</v>
      </c>
      <c r="B68" s="792">
        <v>2018</v>
      </c>
      <c r="C68" s="1308" t="s">
        <v>1717</v>
      </c>
      <c r="D68" s="1309" t="s">
        <v>21</v>
      </c>
      <c r="E68" s="1309" t="s">
        <v>1080</v>
      </c>
      <c r="F68" s="1310" t="s">
        <v>1876</v>
      </c>
      <c r="G68" s="933">
        <v>43369</v>
      </c>
      <c r="H68" s="1310" t="s">
        <v>1877</v>
      </c>
      <c r="I68" s="1312" t="s">
        <v>141</v>
      </c>
      <c r="J68" s="1313" t="s">
        <v>1893</v>
      </c>
      <c r="K68" s="1313">
        <v>43404</v>
      </c>
      <c r="L68" s="1308"/>
      <c r="M68" s="1311"/>
      <c r="N68" s="1310"/>
      <c r="O68" s="1308"/>
      <c r="P68" s="1315">
        <v>43453</v>
      </c>
      <c r="Q68" s="1309" t="s">
        <v>1892</v>
      </c>
      <c r="R68" s="1308" t="s">
        <v>32</v>
      </c>
      <c r="S68" s="1314"/>
      <c r="T68" s="1314"/>
      <c r="U68" s="1314"/>
      <c r="V68" s="1314"/>
      <c r="W68" s="1314"/>
      <c r="X68" s="792"/>
    </row>
    <row r="69" spans="1:24" s="1319" customFormat="1" ht="70.5" customHeight="1">
      <c r="A69" s="1317">
        <v>53</v>
      </c>
      <c r="B69" s="792">
        <v>2018</v>
      </c>
      <c r="C69" s="1308" t="s">
        <v>1717</v>
      </c>
      <c r="D69" s="1309" t="s">
        <v>21</v>
      </c>
      <c r="E69" s="1309" t="s">
        <v>1080</v>
      </c>
      <c r="F69" s="1310" t="s">
        <v>1876</v>
      </c>
      <c r="G69" s="933">
        <v>43369</v>
      </c>
      <c r="H69" s="1310" t="s">
        <v>1878</v>
      </c>
      <c r="I69" s="1312" t="s">
        <v>141</v>
      </c>
      <c r="J69" s="1313" t="s">
        <v>1894</v>
      </c>
      <c r="K69" s="1313">
        <v>43388</v>
      </c>
      <c r="L69" s="1308"/>
      <c r="M69" s="1311"/>
      <c r="N69" s="1310"/>
      <c r="O69" s="1308"/>
      <c r="P69" s="1315">
        <v>43453</v>
      </c>
      <c r="Q69" s="1309" t="s">
        <v>1892</v>
      </c>
      <c r="R69" s="1308" t="s">
        <v>32</v>
      </c>
      <c r="S69" s="1314"/>
      <c r="T69" s="1314"/>
      <c r="U69" s="1314"/>
      <c r="V69" s="1314"/>
      <c r="W69" s="1314"/>
      <c r="X69" s="792"/>
    </row>
    <row r="70" spans="1:24" s="1319" customFormat="1" ht="70.5" customHeight="1">
      <c r="A70" s="1317">
        <v>53</v>
      </c>
      <c r="B70" s="792">
        <v>2018</v>
      </c>
      <c r="C70" s="1308" t="s">
        <v>1717</v>
      </c>
      <c r="D70" s="1309" t="s">
        <v>21</v>
      </c>
      <c r="E70" s="1309" t="s">
        <v>1080</v>
      </c>
      <c r="F70" s="1310" t="s">
        <v>1876</v>
      </c>
      <c r="G70" s="933">
        <v>43369</v>
      </c>
      <c r="H70" s="1310" t="s">
        <v>1879</v>
      </c>
      <c r="I70" s="1312" t="s">
        <v>141</v>
      </c>
      <c r="J70" s="1313" t="s">
        <v>1895</v>
      </c>
      <c r="K70" s="1313">
        <v>43393</v>
      </c>
      <c r="L70" s="1308"/>
      <c r="M70" s="1311"/>
      <c r="N70" s="1310"/>
      <c r="O70" s="1308"/>
      <c r="P70" s="1315">
        <v>43453</v>
      </c>
      <c r="Q70" s="1309" t="s">
        <v>1892</v>
      </c>
      <c r="R70" s="1308" t="s">
        <v>32</v>
      </c>
      <c r="S70" s="1314"/>
      <c r="T70" s="1314"/>
      <c r="U70" s="1314"/>
      <c r="V70" s="1314"/>
      <c r="W70" s="1314"/>
      <c r="X70" s="792"/>
    </row>
    <row r="71" spans="1:24" s="1319" customFormat="1" ht="70.5" customHeight="1">
      <c r="A71" s="1317">
        <v>53</v>
      </c>
      <c r="B71" s="792">
        <v>2018</v>
      </c>
      <c r="C71" s="1308" t="s">
        <v>1717</v>
      </c>
      <c r="D71" s="1309" t="s">
        <v>21</v>
      </c>
      <c r="E71" s="1309" t="s">
        <v>1080</v>
      </c>
      <c r="F71" s="1310" t="s">
        <v>1876</v>
      </c>
      <c r="G71" s="933">
        <v>43369</v>
      </c>
      <c r="H71" s="1310" t="s">
        <v>1880</v>
      </c>
      <c r="I71" s="1312" t="s">
        <v>141</v>
      </c>
      <c r="J71" s="1313" t="s">
        <v>1896</v>
      </c>
      <c r="K71" s="1313">
        <v>43434</v>
      </c>
      <c r="L71" s="1308"/>
      <c r="M71" s="1311"/>
      <c r="N71" s="1310"/>
      <c r="O71" s="1308"/>
      <c r="P71" s="1315">
        <v>43453</v>
      </c>
      <c r="Q71" s="1309" t="s">
        <v>1892</v>
      </c>
      <c r="R71" s="1308" t="s">
        <v>32</v>
      </c>
      <c r="S71" s="1314"/>
      <c r="T71" s="1314"/>
      <c r="U71" s="1314"/>
      <c r="V71" s="1314"/>
      <c r="W71" s="1314"/>
      <c r="X71" s="792"/>
    </row>
    <row r="72" spans="1:24" s="1319" customFormat="1" ht="70.5" customHeight="1">
      <c r="A72" s="1317">
        <v>53</v>
      </c>
      <c r="B72" s="792">
        <v>2018</v>
      </c>
      <c r="C72" s="1308" t="s">
        <v>1717</v>
      </c>
      <c r="D72" s="1309" t="s">
        <v>21</v>
      </c>
      <c r="E72" s="1309" t="s">
        <v>1080</v>
      </c>
      <c r="F72" s="1310" t="s">
        <v>1876</v>
      </c>
      <c r="G72" s="933">
        <v>43369</v>
      </c>
      <c r="H72" s="1310" t="s">
        <v>1881</v>
      </c>
      <c r="I72" s="1312" t="s">
        <v>141</v>
      </c>
      <c r="J72" s="1313" t="s">
        <v>1897</v>
      </c>
      <c r="K72" s="1313">
        <v>43444</v>
      </c>
      <c r="L72" s="1308"/>
      <c r="M72" s="1311"/>
      <c r="N72" s="1310"/>
      <c r="O72" s="1308"/>
      <c r="P72" s="1315">
        <v>43453</v>
      </c>
      <c r="Q72" s="1309" t="s">
        <v>1892</v>
      </c>
      <c r="R72" s="1308" t="s">
        <v>32</v>
      </c>
      <c r="S72" s="1314"/>
      <c r="T72" s="1314"/>
      <c r="U72" s="1314"/>
      <c r="V72" s="1314"/>
      <c r="W72" s="1314"/>
      <c r="X72" s="792"/>
    </row>
    <row r="73" spans="1:24" s="1319" customFormat="1" ht="70.5" customHeight="1">
      <c r="A73" s="1317">
        <v>53</v>
      </c>
      <c r="B73" s="792">
        <v>2018</v>
      </c>
      <c r="C73" s="1308" t="s">
        <v>1717</v>
      </c>
      <c r="D73" s="1309" t="s">
        <v>21</v>
      </c>
      <c r="E73" s="1309" t="s">
        <v>1080</v>
      </c>
      <c r="F73" s="1310" t="s">
        <v>1876</v>
      </c>
      <c r="G73" s="933">
        <v>43369</v>
      </c>
      <c r="H73" s="1310" t="s">
        <v>1882</v>
      </c>
      <c r="I73" s="1312" t="s">
        <v>141</v>
      </c>
      <c r="J73" s="1313">
        <v>43444</v>
      </c>
      <c r="K73" s="1313">
        <v>43444</v>
      </c>
      <c r="L73" s="1308"/>
      <c r="M73" s="1311"/>
      <c r="N73" s="1310"/>
      <c r="O73" s="1308"/>
      <c r="P73" s="1315">
        <v>43453</v>
      </c>
      <c r="Q73" s="1309" t="s">
        <v>1892</v>
      </c>
      <c r="R73" s="1308" t="s">
        <v>32</v>
      </c>
      <c r="S73" s="1314"/>
      <c r="T73" s="1314"/>
      <c r="U73" s="1314"/>
      <c r="V73" s="1314"/>
      <c r="W73" s="1314"/>
      <c r="X73" s="792"/>
    </row>
    <row r="74" spans="1:24" s="1319" customFormat="1" ht="123" customHeight="1">
      <c r="A74" s="1317">
        <v>54</v>
      </c>
      <c r="B74" s="792">
        <v>2018</v>
      </c>
      <c r="C74" s="1308" t="s">
        <v>1717</v>
      </c>
      <c r="D74" s="1309" t="s">
        <v>21</v>
      </c>
      <c r="E74" s="1309" t="s">
        <v>1080</v>
      </c>
      <c r="F74" s="1310" t="s">
        <v>1724</v>
      </c>
      <c r="G74" s="933">
        <v>43369</v>
      </c>
      <c r="H74" s="1310" t="s">
        <v>1883</v>
      </c>
      <c r="I74" s="1312" t="s">
        <v>141</v>
      </c>
      <c r="J74" s="1313">
        <v>43404</v>
      </c>
      <c r="K74" s="1313" t="s">
        <v>1727</v>
      </c>
      <c r="L74" s="1308"/>
      <c r="M74" s="1311"/>
      <c r="N74" s="1310"/>
      <c r="O74" s="1308"/>
      <c r="P74" s="1315">
        <v>43453</v>
      </c>
      <c r="Q74" s="1309" t="s">
        <v>1892</v>
      </c>
      <c r="R74" s="1308" t="s">
        <v>32</v>
      </c>
      <c r="S74" s="1314"/>
      <c r="T74" s="1314"/>
      <c r="U74" s="1314"/>
      <c r="V74" s="1314"/>
      <c r="W74" s="1314"/>
      <c r="X74" s="792"/>
    </row>
    <row r="75" spans="1:24" s="1319" customFormat="1" ht="115.5" customHeight="1">
      <c r="A75" s="1317">
        <v>54</v>
      </c>
      <c r="B75" s="792">
        <v>2018</v>
      </c>
      <c r="C75" s="1308" t="s">
        <v>1717</v>
      </c>
      <c r="D75" s="1309" t="s">
        <v>21</v>
      </c>
      <c r="E75" s="1309" t="s">
        <v>1080</v>
      </c>
      <c r="F75" s="1310" t="s">
        <v>1724</v>
      </c>
      <c r="G75" s="933">
        <v>43369</v>
      </c>
      <c r="H75" s="1310" t="s">
        <v>1884</v>
      </c>
      <c r="I75" s="1312" t="s">
        <v>141</v>
      </c>
      <c r="J75" s="1313">
        <v>43404</v>
      </c>
      <c r="K75" s="1313" t="s">
        <v>1727</v>
      </c>
      <c r="L75" s="1308"/>
      <c r="M75" s="1311"/>
      <c r="N75" s="1310"/>
      <c r="O75" s="1308"/>
      <c r="P75" s="1315">
        <v>43453</v>
      </c>
      <c r="Q75" s="1309" t="s">
        <v>1892</v>
      </c>
      <c r="R75" s="1308" t="s">
        <v>32</v>
      </c>
      <c r="S75" s="1314"/>
      <c r="T75" s="1314"/>
      <c r="U75" s="1314"/>
      <c r="V75" s="1314"/>
      <c r="W75" s="1314"/>
      <c r="X75" s="792"/>
    </row>
    <row r="76" spans="1:24" s="1319" customFormat="1" ht="68.25" customHeight="1">
      <c r="A76" s="1317">
        <v>55</v>
      </c>
      <c r="B76" s="792">
        <v>2018</v>
      </c>
      <c r="C76" s="1308" t="s">
        <v>1717</v>
      </c>
      <c r="D76" s="1309" t="s">
        <v>21</v>
      </c>
      <c r="E76" s="1309" t="s">
        <v>1080</v>
      </c>
      <c r="F76" s="1310" t="s">
        <v>1718</v>
      </c>
      <c r="G76" s="1315">
        <v>43369</v>
      </c>
      <c r="H76" s="1316" t="s">
        <v>1719</v>
      </c>
      <c r="I76" s="1309" t="s">
        <v>1720</v>
      </c>
      <c r="J76" s="775" t="s">
        <v>1716</v>
      </c>
      <c r="K76" s="1312">
        <v>43403</v>
      </c>
      <c r="L76" s="1308"/>
      <c r="M76" s="1311"/>
      <c r="N76" s="1310"/>
      <c r="O76" s="1308"/>
      <c r="P76" s="1315">
        <v>43453</v>
      </c>
      <c r="Q76" s="1309" t="s">
        <v>1892</v>
      </c>
      <c r="R76" s="1308" t="s">
        <v>32</v>
      </c>
      <c r="S76" s="1314"/>
      <c r="T76" s="1314"/>
      <c r="U76" s="1314"/>
      <c r="V76" s="1314"/>
      <c r="W76" s="1314"/>
      <c r="X76" s="792"/>
    </row>
    <row r="77" spans="1:24" s="1319" customFormat="1" ht="57.75" customHeight="1">
      <c r="A77" s="1317">
        <v>55</v>
      </c>
      <c r="B77" s="792">
        <v>2018</v>
      </c>
      <c r="C77" s="1308" t="s">
        <v>1717</v>
      </c>
      <c r="D77" s="1309" t="s">
        <v>21</v>
      </c>
      <c r="E77" s="1309" t="s">
        <v>1080</v>
      </c>
      <c r="F77" s="1310" t="s">
        <v>1713</v>
      </c>
      <c r="G77" s="1315">
        <v>43369</v>
      </c>
      <c r="H77" s="1310" t="s">
        <v>1883</v>
      </c>
      <c r="I77" s="1312" t="s">
        <v>141</v>
      </c>
      <c r="J77" s="1313">
        <v>43404</v>
      </c>
      <c r="K77" s="1313" t="s">
        <v>1727</v>
      </c>
      <c r="L77" s="1308"/>
      <c r="M77" s="1311"/>
      <c r="N77" s="1310"/>
      <c r="O77" s="1308"/>
      <c r="P77" s="1315">
        <v>43453</v>
      </c>
      <c r="Q77" s="1309" t="s">
        <v>1892</v>
      </c>
      <c r="R77" s="1308" t="s">
        <v>32</v>
      </c>
      <c r="S77" s="1314"/>
      <c r="T77" s="1314"/>
      <c r="U77" s="1314"/>
      <c r="V77" s="1314"/>
      <c r="W77" s="1314"/>
      <c r="X77" s="792"/>
    </row>
    <row r="78" spans="1:24" s="1319" customFormat="1" ht="93.75" customHeight="1">
      <c r="A78" s="1317">
        <v>55</v>
      </c>
      <c r="B78" s="792">
        <v>2018</v>
      </c>
      <c r="C78" s="1308" t="s">
        <v>1717</v>
      </c>
      <c r="D78" s="1309" t="s">
        <v>21</v>
      </c>
      <c r="E78" s="1309" t="s">
        <v>1080</v>
      </c>
      <c r="F78" s="1310" t="s">
        <v>1713</v>
      </c>
      <c r="G78" s="1315">
        <v>43369</v>
      </c>
      <c r="H78" s="1310" t="s">
        <v>1884</v>
      </c>
      <c r="I78" s="1312" t="s">
        <v>141</v>
      </c>
      <c r="J78" s="1313">
        <v>43404</v>
      </c>
      <c r="K78" s="1313" t="s">
        <v>1727</v>
      </c>
      <c r="L78" s="1308"/>
      <c r="M78" s="1311"/>
      <c r="N78" s="1310"/>
      <c r="O78" s="1308"/>
      <c r="P78" s="1315">
        <v>43453</v>
      </c>
      <c r="Q78" s="1309" t="s">
        <v>1892</v>
      </c>
      <c r="R78" s="1308" t="s">
        <v>32</v>
      </c>
      <c r="S78" s="1314"/>
      <c r="T78" s="1314"/>
      <c r="U78" s="1314"/>
      <c r="V78" s="1314"/>
      <c r="W78" s="1314"/>
      <c r="X78" s="792"/>
    </row>
    <row r="79" spans="1:24" s="1319" customFormat="1" ht="67.5" customHeight="1">
      <c r="A79" s="1317">
        <v>56</v>
      </c>
      <c r="B79" s="792">
        <v>2018</v>
      </c>
      <c r="C79" s="1308" t="s">
        <v>1717</v>
      </c>
      <c r="D79" s="1309" t="s">
        <v>21</v>
      </c>
      <c r="E79" s="1309" t="s">
        <v>1080</v>
      </c>
      <c r="F79" s="1309" t="s">
        <v>1885</v>
      </c>
      <c r="G79" s="1315">
        <v>43369</v>
      </c>
      <c r="H79" s="1312" t="s">
        <v>1886</v>
      </c>
      <c r="I79" s="1312" t="s">
        <v>141</v>
      </c>
      <c r="J79" s="1313" t="s">
        <v>1893</v>
      </c>
      <c r="K79" s="1313">
        <v>43465</v>
      </c>
      <c r="L79" s="1308"/>
      <c r="M79" s="1311"/>
      <c r="N79" s="1310"/>
      <c r="O79" s="1308"/>
      <c r="P79" s="1315">
        <v>43453</v>
      </c>
      <c r="Q79" s="1309" t="s">
        <v>1892</v>
      </c>
      <c r="R79" s="1308" t="s">
        <v>32</v>
      </c>
      <c r="S79" s="1314"/>
      <c r="T79" s="1314"/>
      <c r="U79" s="1314"/>
      <c r="V79" s="1314"/>
      <c r="W79" s="1314"/>
      <c r="X79" s="792"/>
    </row>
    <row r="80" spans="1:24" s="1319" customFormat="1" ht="67.5" customHeight="1">
      <c r="A80" s="1317">
        <v>56</v>
      </c>
      <c r="B80" s="792">
        <v>2018</v>
      </c>
      <c r="C80" s="1308" t="s">
        <v>1717</v>
      </c>
      <c r="D80" s="1309" t="s">
        <v>21</v>
      </c>
      <c r="E80" s="1309" t="s">
        <v>1080</v>
      </c>
      <c r="F80" s="1309" t="s">
        <v>1885</v>
      </c>
      <c r="G80" s="1315">
        <v>43369</v>
      </c>
      <c r="H80" s="1312" t="s">
        <v>1887</v>
      </c>
      <c r="I80" s="1312" t="s">
        <v>141</v>
      </c>
      <c r="J80" s="1313" t="s">
        <v>1898</v>
      </c>
      <c r="K80" s="1313">
        <v>43416</v>
      </c>
      <c r="L80" s="1308"/>
      <c r="M80" s="1311"/>
      <c r="N80" s="1310"/>
      <c r="O80" s="1308"/>
      <c r="P80" s="1315">
        <v>43453</v>
      </c>
      <c r="Q80" s="1309" t="s">
        <v>1892</v>
      </c>
      <c r="R80" s="1308" t="s">
        <v>32</v>
      </c>
      <c r="S80" s="1314"/>
      <c r="T80" s="1314"/>
      <c r="U80" s="1314"/>
      <c r="V80" s="1314"/>
      <c r="W80" s="1314"/>
      <c r="X80" s="792"/>
    </row>
    <row r="81" spans="1:24" s="1319" customFormat="1" ht="67.5" customHeight="1">
      <c r="A81" s="1317">
        <v>56</v>
      </c>
      <c r="B81" s="792">
        <v>2018</v>
      </c>
      <c r="C81" s="1308" t="s">
        <v>1717</v>
      </c>
      <c r="D81" s="1309" t="s">
        <v>21</v>
      </c>
      <c r="E81" s="1309" t="s">
        <v>1080</v>
      </c>
      <c r="F81" s="1309" t="s">
        <v>1885</v>
      </c>
      <c r="G81" s="1315">
        <v>43369</v>
      </c>
      <c r="H81" s="1312" t="s">
        <v>2176</v>
      </c>
      <c r="I81" s="1312" t="s">
        <v>141</v>
      </c>
      <c r="J81" s="1313" t="s">
        <v>1899</v>
      </c>
      <c r="K81" s="1313">
        <v>43617</v>
      </c>
      <c r="L81" s="1308"/>
      <c r="M81" s="1311"/>
      <c r="N81" s="1310"/>
      <c r="O81" s="1308"/>
      <c r="P81" s="1315">
        <v>43453</v>
      </c>
      <c r="Q81" s="1309" t="s">
        <v>1892</v>
      </c>
      <c r="R81" s="1308" t="s">
        <v>32</v>
      </c>
      <c r="S81" s="1314"/>
      <c r="T81" s="1314"/>
      <c r="U81" s="1314"/>
      <c r="V81" s="1314"/>
      <c r="W81" s="1314"/>
      <c r="X81" s="792"/>
    </row>
    <row r="82" spans="1:24" s="1319" customFormat="1" ht="67.5" customHeight="1">
      <c r="A82" s="1317">
        <v>56</v>
      </c>
      <c r="B82" s="792">
        <v>2018</v>
      </c>
      <c r="C82" s="1308" t="s">
        <v>1717</v>
      </c>
      <c r="D82" s="1309" t="s">
        <v>21</v>
      </c>
      <c r="E82" s="1309" t="s">
        <v>1080</v>
      </c>
      <c r="F82" s="1309" t="s">
        <v>1885</v>
      </c>
      <c r="G82" s="1315">
        <v>43369</v>
      </c>
      <c r="H82" s="1312" t="s">
        <v>1888</v>
      </c>
      <c r="I82" s="1312" t="s">
        <v>141</v>
      </c>
      <c r="J82" s="1313" t="s">
        <v>1899</v>
      </c>
      <c r="K82" s="1313">
        <v>43617</v>
      </c>
      <c r="L82" s="1308"/>
      <c r="M82" s="1311"/>
      <c r="N82" s="1310"/>
      <c r="O82" s="1308"/>
      <c r="P82" s="1315">
        <v>43453</v>
      </c>
      <c r="Q82" s="1309" t="s">
        <v>1892</v>
      </c>
      <c r="R82" s="1308" t="s">
        <v>32</v>
      </c>
      <c r="S82" s="1314"/>
      <c r="T82" s="1314"/>
      <c r="U82" s="1314"/>
      <c r="V82" s="1314"/>
      <c r="W82" s="1314"/>
      <c r="X82" s="792"/>
    </row>
    <row r="83" spans="1:24" s="1319" customFormat="1" ht="75" customHeight="1">
      <c r="A83" s="1317">
        <v>57</v>
      </c>
      <c r="B83" s="792">
        <v>2018</v>
      </c>
      <c r="C83" s="1308" t="s">
        <v>1744</v>
      </c>
      <c r="D83" s="1309" t="s">
        <v>21</v>
      </c>
      <c r="E83" s="1309" t="s">
        <v>1080</v>
      </c>
      <c r="F83" s="1309" t="s">
        <v>1900</v>
      </c>
      <c r="G83" s="1315">
        <v>43441</v>
      </c>
      <c r="H83" s="1312" t="s">
        <v>1901</v>
      </c>
      <c r="I83" s="1312" t="s">
        <v>141</v>
      </c>
      <c r="J83" s="1313">
        <v>43475</v>
      </c>
      <c r="K83" s="1313">
        <v>43817</v>
      </c>
      <c r="L83" s="1308"/>
      <c r="M83" s="1311"/>
      <c r="N83" s="1310"/>
      <c r="O83" s="1308"/>
      <c r="P83" s="1315">
        <v>43453</v>
      </c>
      <c r="Q83" s="1309" t="s">
        <v>1892</v>
      </c>
      <c r="R83" s="1308" t="s">
        <v>32</v>
      </c>
      <c r="S83" s="1314"/>
      <c r="T83" s="1314"/>
      <c r="U83" s="1314"/>
      <c r="V83" s="1314"/>
      <c r="W83" s="1314"/>
      <c r="X83" s="792"/>
    </row>
    <row r="84" spans="1:24" s="1328" customFormat="1" ht="15.75" customHeight="1">
      <c r="A84" s="1327"/>
      <c r="B84" s="849"/>
      <c r="C84" s="849"/>
      <c r="D84" s="847"/>
      <c r="E84" s="847"/>
      <c r="F84" s="1324"/>
      <c r="H84" s="1325"/>
      <c r="I84" s="849"/>
      <c r="J84" s="1326"/>
      <c r="K84" s="1326"/>
      <c r="M84" s="850"/>
      <c r="N84" s="1324"/>
      <c r="O84" s="847"/>
      <c r="P84" s="849"/>
    </row>
    <row r="85" spans="1:24" s="1328" customFormat="1" ht="15.75" customHeight="1">
      <c r="A85" s="1327"/>
      <c r="B85" s="849"/>
      <c r="C85" s="849"/>
      <c r="D85" s="847"/>
      <c r="E85" s="847"/>
      <c r="F85" s="1324"/>
      <c r="H85" s="1325"/>
      <c r="I85" s="849"/>
      <c r="J85" s="1326"/>
      <c r="K85" s="1326"/>
      <c r="M85" s="850"/>
      <c r="N85" s="1324"/>
      <c r="O85" s="847"/>
      <c r="P85" s="849"/>
    </row>
    <row r="86" spans="1:24" s="1328" customFormat="1" ht="15.75" customHeight="1">
      <c r="A86" s="1327"/>
      <c r="B86" s="849"/>
      <c r="C86" s="849"/>
      <c r="D86" s="847"/>
      <c r="E86" s="847"/>
      <c r="F86" s="1324"/>
      <c r="H86" s="1325"/>
      <c r="I86" s="849"/>
      <c r="J86" s="1326"/>
      <c r="K86" s="1326"/>
      <c r="M86" s="850"/>
      <c r="N86" s="1324"/>
      <c r="O86" s="847"/>
      <c r="P86" s="849"/>
    </row>
    <row r="87" spans="1:24" s="1328" customFormat="1" ht="15.75" customHeight="1">
      <c r="A87" s="1327"/>
      <c r="B87" s="849"/>
      <c r="C87" s="849"/>
      <c r="D87" s="847"/>
      <c r="E87" s="847"/>
      <c r="F87" s="1324"/>
      <c r="H87" s="1325"/>
      <c r="I87" s="849"/>
      <c r="J87" s="1326"/>
      <c r="K87" s="1326"/>
      <c r="M87" s="850"/>
      <c r="N87" s="1324"/>
      <c r="O87" s="847"/>
      <c r="P87" s="849"/>
    </row>
    <row r="88" spans="1:24" s="1328" customFormat="1" ht="15.75" customHeight="1">
      <c r="A88" s="1327"/>
      <c r="B88" s="849"/>
      <c r="C88" s="849"/>
      <c r="D88" s="847"/>
      <c r="E88" s="847"/>
      <c r="F88" s="1324"/>
      <c r="H88" s="1325"/>
      <c r="I88" s="849"/>
      <c r="J88" s="1326"/>
      <c r="K88" s="1326"/>
      <c r="M88" s="850"/>
      <c r="N88" s="1324"/>
      <c r="O88" s="847"/>
      <c r="P88" s="849"/>
    </row>
    <row r="89" spans="1:24" s="1328" customFormat="1" ht="15.75" customHeight="1">
      <c r="A89" s="1327"/>
      <c r="B89" s="849"/>
      <c r="C89" s="849"/>
      <c r="D89" s="847"/>
      <c r="E89" s="847"/>
      <c r="F89" s="1324"/>
      <c r="H89" s="1325"/>
      <c r="I89" s="849"/>
      <c r="J89" s="1326"/>
      <c r="K89" s="1326"/>
      <c r="M89" s="850"/>
      <c r="N89" s="1324"/>
      <c r="O89" s="847"/>
      <c r="P89" s="849"/>
    </row>
    <row r="90" spans="1:24" s="1328" customFormat="1" ht="15.75" customHeight="1">
      <c r="A90" s="1327"/>
      <c r="B90" s="849"/>
      <c r="C90" s="849"/>
      <c r="D90" s="847"/>
      <c r="E90" s="847"/>
      <c r="F90" s="1324"/>
      <c r="H90" s="1325"/>
      <c r="I90" s="849"/>
      <c r="J90" s="1326"/>
      <c r="K90" s="1326"/>
      <c r="M90" s="850"/>
      <c r="N90" s="1324"/>
      <c r="O90" s="847"/>
      <c r="P90" s="849"/>
    </row>
    <row r="91" spans="1:24" s="1328" customFormat="1" ht="15.75" customHeight="1">
      <c r="A91" s="1327"/>
      <c r="B91" s="849"/>
      <c r="C91" s="849"/>
      <c r="D91" s="847"/>
      <c r="E91" s="847"/>
      <c r="F91" s="1324"/>
      <c r="H91" s="1325"/>
      <c r="I91" s="849"/>
      <c r="J91" s="1326"/>
      <c r="K91" s="1326"/>
      <c r="M91" s="850"/>
      <c r="N91" s="1324"/>
      <c r="O91" s="847"/>
      <c r="P91" s="849"/>
    </row>
    <row r="92" spans="1:24" s="1328" customFormat="1" ht="15.75" customHeight="1">
      <c r="A92" s="1327"/>
      <c r="B92" s="849"/>
      <c r="C92" s="849"/>
      <c r="D92" s="847"/>
      <c r="E92" s="847"/>
      <c r="F92" s="1324"/>
      <c r="H92" s="1325"/>
      <c r="I92" s="849"/>
      <c r="J92" s="1326"/>
      <c r="K92" s="1326"/>
      <c r="M92" s="850"/>
      <c r="N92" s="1324"/>
      <c r="O92" s="847"/>
      <c r="P92" s="849"/>
    </row>
    <row r="93" spans="1:24" s="1328" customFormat="1" ht="15.75" customHeight="1">
      <c r="A93" s="1327"/>
      <c r="B93" s="849"/>
      <c r="C93" s="849"/>
      <c r="D93" s="847"/>
      <c r="E93" s="847"/>
      <c r="F93" s="1324"/>
      <c r="H93" s="1325"/>
      <c r="I93" s="849"/>
      <c r="J93" s="1326"/>
      <c r="K93" s="1326"/>
      <c r="M93" s="850"/>
      <c r="N93" s="1324"/>
      <c r="O93" s="847"/>
      <c r="P93" s="849"/>
    </row>
    <row r="94" spans="1:24" s="1328" customFormat="1" ht="15.75" customHeight="1">
      <c r="A94" s="1327"/>
      <c r="B94" s="849"/>
      <c r="C94" s="849"/>
      <c r="D94" s="847"/>
      <c r="E94" s="847"/>
      <c r="F94" s="1324"/>
      <c r="H94" s="1325"/>
      <c r="I94" s="849"/>
      <c r="J94" s="1326"/>
      <c r="K94" s="1326"/>
      <c r="M94" s="850"/>
      <c r="N94" s="1324"/>
      <c r="O94" s="847"/>
      <c r="P94" s="849"/>
    </row>
    <row r="95" spans="1:24" s="1328" customFormat="1" ht="15.75" customHeight="1">
      <c r="A95" s="1327"/>
      <c r="B95" s="849"/>
      <c r="C95" s="849"/>
      <c r="D95" s="847"/>
      <c r="E95" s="847"/>
      <c r="F95" s="1324"/>
      <c r="H95" s="1325"/>
      <c r="I95" s="849"/>
      <c r="J95" s="1326"/>
      <c r="K95" s="1326"/>
      <c r="M95" s="850"/>
      <c r="N95" s="1324"/>
      <c r="O95" s="847"/>
      <c r="P95" s="849"/>
    </row>
    <row r="96" spans="1:24" s="1328" customFormat="1" ht="15.75" customHeight="1">
      <c r="A96" s="1327"/>
      <c r="B96" s="849"/>
      <c r="C96" s="849"/>
      <c r="D96" s="847"/>
      <c r="E96" s="847"/>
      <c r="F96" s="1324"/>
      <c r="H96" s="1325"/>
      <c r="I96" s="849"/>
      <c r="J96" s="1326"/>
      <c r="K96" s="1326"/>
      <c r="M96" s="850"/>
      <c r="N96" s="1324"/>
      <c r="O96" s="847"/>
      <c r="P96" s="849"/>
    </row>
    <row r="97" spans="1:16" s="1328" customFormat="1" ht="15.75" customHeight="1">
      <c r="A97" s="1327"/>
      <c r="B97" s="849"/>
      <c r="C97" s="849"/>
      <c r="D97" s="847"/>
      <c r="E97" s="847"/>
      <c r="F97" s="1324"/>
      <c r="H97" s="1325"/>
      <c r="I97" s="849"/>
      <c r="J97" s="1326"/>
      <c r="K97" s="1326"/>
      <c r="M97" s="850"/>
      <c r="N97" s="1324"/>
      <c r="O97" s="847"/>
      <c r="P97" s="849"/>
    </row>
    <row r="98" spans="1:16" s="1328" customFormat="1" ht="15.75" customHeight="1">
      <c r="A98" s="1327"/>
      <c r="B98" s="849"/>
      <c r="C98" s="849"/>
      <c r="D98" s="847"/>
      <c r="E98" s="847"/>
      <c r="F98" s="1324"/>
      <c r="H98" s="1325"/>
      <c r="I98" s="849"/>
      <c r="J98" s="1326"/>
      <c r="K98" s="1326"/>
      <c r="M98" s="850"/>
      <c r="N98" s="1324"/>
      <c r="O98" s="847"/>
      <c r="P98" s="849"/>
    </row>
    <row r="99" spans="1:16" s="1328" customFormat="1" ht="15.75" customHeight="1">
      <c r="A99" s="1327"/>
      <c r="B99" s="849"/>
      <c r="C99" s="849"/>
      <c r="D99" s="847"/>
      <c r="E99" s="847"/>
      <c r="F99" s="1324"/>
      <c r="H99" s="1325"/>
      <c r="I99" s="849"/>
      <c r="J99" s="1326"/>
      <c r="K99" s="1326"/>
      <c r="M99" s="850"/>
      <c r="N99" s="1324"/>
      <c r="O99" s="847"/>
      <c r="P99" s="849"/>
    </row>
    <row r="100" spans="1:16" ht="15.75" customHeight="1">
      <c r="B100" s="820"/>
      <c r="C100" s="820"/>
      <c r="D100" s="116"/>
      <c r="E100" s="117"/>
      <c r="F100" s="815"/>
      <c r="I100" s="119"/>
      <c r="J100" s="858"/>
      <c r="K100" s="858"/>
      <c r="M100" s="120"/>
      <c r="N100" s="815"/>
      <c r="O100" s="117"/>
    </row>
    <row r="101" spans="1:16" ht="15.75" customHeight="1">
      <c r="B101" s="820"/>
      <c r="C101" s="820"/>
      <c r="D101" s="116"/>
      <c r="E101" s="117"/>
      <c r="F101" s="815"/>
      <c r="I101" s="119"/>
      <c r="J101" s="858"/>
      <c r="K101" s="858"/>
      <c r="M101" s="120"/>
      <c r="N101" s="815"/>
      <c r="O101" s="117"/>
    </row>
    <row r="102" spans="1:16" ht="15.75" customHeight="1">
      <c r="B102" s="820"/>
      <c r="C102" s="820"/>
      <c r="D102" s="116"/>
      <c r="E102" s="117"/>
      <c r="F102" s="815"/>
      <c r="I102" s="119"/>
      <c r="J102" s="858"/>
      <c r="K102" s="858"/>
      <c r="M102" s="120"/>
      <c r="N102" s="815"/>
      <c r="O102" s="117"/>
    </row>
    <row r="103" spans="1:16" ht="15.75" customHeight="1">
      <c r="B103" s="820"/>
      <c r="C103" s="820"/>
      <c r="D103" s="116"/>
      <c r="E103" s="117"/>
      <c r="F103" s="815"/>
      <c r="I103" s="119"/>
      <c r="J103" s="858"/>
      <c r="K103" s="858"/>
      <c r="M103" s="120"/>
      <c r="N103" s="815"/>
      <c r="O103" s="117"/>
    </row>
    <row r="104" spans="1:16" ht="15.75" customHeight="1">
      <c r="B104" s="820"/>
      <c r="C104" s="820"/>
      <c r="D104" s="116"/>
      <c r="E104" s="117"/>
      <c r="F104" s="815"/>
      <c r="I104" s="119"/>
      <c r="J104" s="858"/>
      <c r="K104" s="858"/>
      <c r="M104" s="120"/>
      <c r="N104" s="815"/>
      <c r="O104" s="117"/>
    </row>
    <row r="105" spans="1:16" ht="15.75" customHeight="1">
      <c r="B105" s="820"/>
      <c r="C105" s="820"/>
      <c r="D105" s="116"/>
      <c r="E105" s="117"/>
      <c r="F105" s="815"/>
      <c r="I105" s="119"/>
      <c r="J105" s="858"/>
      <c r="K105" s="858"/>
      <c r="M105" s="120"/>
      <c r="N105" s="815"/>
      <c r="O105" s="117"/>
    </row>
    <row r="106" spans="1:16" ht="15.75" customHeight="1">
      <c r="B106" s="820"/>
      <c r="C106" s="820"/>
      <c r="D106" s="116"/>
      <c r="E106" s="117"/>
      <c r="F106" s="815"/>
      <c r="I106" s="119"/>
      <c r="J106" s="858"/>
      <c r="K106" s="858"/>
      <c r="M106" s="120"/>
      <c r="N106" s="815"/>
      <c r="O106" s="117"/>
    </row>
    <row r="107" spans="1:16" ht="15.75" customHeight="1">
      <c r="B107" s="820"/>
      <c r="C107" s="820"/>
      <c r="D107" s="116"/>
      <c r="E107" s="117"/>
      <c r="F107" s="815"/>
      <c r="I107" s="119"/>
      <c r="J107" s="858"/>
      <c r="K107" s="858"/>
      <c r="M107" s="120"/>
      <c r="N107" s="815"/>
      <c r="O107" s="117"/>
    </row>
    <row r="108" spans="1:16" ht="15.75" customHeight="1">
      <c r="B108" s="820"/>
      <c r="C108" s="820"/>
      <c r="D108" s="116"/>
      <c r="E108" s="117"/>
      <c r="F108" s="815"/>
      <c r="I108" s="119"/>
      <c r="J108" s="858"/>
      <c r="K108" s="858"/>
      <c r="M108" s="120"/>
      <c r="N108" s="815"/>
      <c r="O108" s="117"/>
    </row>
    <row r="109" spans="1:16" ht="15.75" customHeight="1">
      <c r="B109" s="820"/>
      <c r="C109" s="820"/>
      <c r="D109" s="116"/>
      <c r="E109" s="117"/>
      <c r="F109" s="815"/>
      <c r="I109" s="119"/>
      <c r="J109" s="858"/>
      <c r="K109" s="858"/>
      <c r="M109" s="120"/>
      <c r="N109" s="815"/>
      <c r="O109" s="117"/>
    </row>
    <row r="110" spans="1:16" ht="15.75" customHeight="1">
      <c r="B110" s="820"/>
      <c r="C110" s="820"/>
      <c r="D110" s="116"/>
      <c r="E110" s="117"/>
      <c r="F110" s="815"/>
      <c r="I110" s="119"/>
      <c r="J110" s="858"/>
      <c r="K110" s="858"/>
      <c r="M110" s="120"/>
      <c r="N110" s="815"/>
      <c r="O110" s="117"/>
    </row>
    <row r="111" spans="1:16" ht="15.75" customHeight="1">
      <c r="B111" s="820"/>
      <c r="C111" s="820"/>
      <c r="D111" s="116"/>
      <c r="E111" s="117"/>
      <c r="F111" s="815"/>
      <c r="I111" s="119"/>
      <c r="J111" s="858"/>
      <c r="K111" s="858"/>
      <c r="M111" s="120"/>
      <c r="N111" s="815"/>
      <c r="O111" s="117"/>
    </row>
    <row r="112" spans="1:16" ht="15.75" customHeight="1">
      <c r="B112" s="820"/>
      <c r="C112" s="820"/>
      <c r="D112" s="116"/>
      <c r="E112" s="117"/>
      <c r="F112" s="815"/>
      <c r="I112" s="119"/>
      <c r="J112" s="858"/>
      <c r="K112" s="858"/>
      <c r="M112" s="120"/>
      <c r="N112" s="815"/>
      <c r="O112" s="117"/>
    </row>
    <row r="113" spans="2:15" ht="15.75" customHeight="1">
      <c r="B113" s="820"/>
      <c r="C113" s="820"/>
      <c r="D113" s="116"/>
      <c r="E113" s="117"/>
      <c r="F113" s="815"/>
      <c r="I113" s="119"/>
      <c r="J113" s="858"/>
      <c r="K113" s="858"/>
      <c r="M113" s="120"/>
      <c r="N113" s="815"/>
      <c r="O113" s="117"/>
    </row>
    <row r="114" spans="2:15" ht="15.75" customHeight="1">
      <c r="B114" s="820"/>
      <c r="C114" s="820"/>
      <c r="D114" s="116"/>
      <c r="E114" s="117"/>
      <c r="F114" s="815"/>
      <c r="I114" s="119"/>
      <c r="J114" s="858"/>
      <c r="K114" s="858"/>
      <c r="M114" s="120"/>
      <c r="N114" s="815"/>
      <c r="O114" s="117"/>
    </row>
    <row r="115" spans="2:15" ht="15.75" customHeight="1">
      <c r="B115" s="820"/>
      <c r="C115" s="820"/>
      <c r="D115" s="116"/>
      <c r="E115" s="117"/>
      <c r="F115" s="815"/>
      <c r="I115" s="119"/>
      <c r="J115" s="858"/>
      <c r="K115" s="858"/>
      <c r="M115" s="120"/>
      <c r="N115" s="815"/>
      <c r="O115" s="117"/>
    </row>
    <row r="116" spans="2:15" ht="15.75" customHeight="1">
      <c r="B116" s="820"/>
      <c r="C116" s="820"/>
      <c r="D116" s="116"/>
      <c r="E116" s="117"/>
      <c r="F116" s="815"/>
      <c r="I116" s="119"/>
      <c r="J116" s="858"/>
      <c r="K116" s="858"/>
      <c r="M116" s="120"/>
      <c r="N116" s="815"/>
      <c r="O116" s="117"/>
    </row>
    <row r="117" spans="2:15" ht="15.75" customHeight="1">
      <c r="B117" s="820"/>
      <c r="C117" s="820"/>
      <c r="D117" s="116"/>
      <c r="E117" s="117"/>
      <c r="F117" s="815"/>
      <c r="I117" s="119"/>
      <c r="J117" s="858"/>
      <c r="K117" s="858"/>
      <c r="M117" s="120"/>
      <c r="N117" s="815"/>
      <c r="O117" s="117"/>
    </row>
    <row r="118" spans="2:15" ht="15.75" customHeight="1">
      <c r="B118" s="820"/>
      <c r="C118" s="820"/>
      <c r="D118" s="116"/>
      <c r="E118" s="117"/>
      <c r="F118" s="815"/>
      <c r="I118" s="119"/>
      <c r="J118" s="858"/>
      <c r="K118" s="858"/>
      <c r="M118" s="120"/>
      <c r="N118" s="815"/>
      <c r="O118" s="117"/>
    </row>
    <row r="119" spans="2:15" ht="15.75" customHeight="1">
      <c r="B119" s="820"/>
      <c r="C119" s="820"/>
      <c r="D119" s="116"/>
      <c r="E119" s="117"/>
      <c r="F119" s="815"/>
      <c r="I119" s="119"/>
      <c r="J119" s="858"/>
      <c r="K119" s="858"/>
      <c r="M119" s="120"/>
      <c r="N119" s="815"/>
      <c r="O119" s="117"/>
    </row>
    <row r="120" spans="2:15" ht="15.75" customHeight="1">
      <c r="B120" s="820"/>
      <c r="C120" s="820"/>
      <c r="D120" s="116"/>
      <c r="E120" s="117"/>
      <c r="F120" s="815"/>
      <c r="I120" s="119"/>
      <c r="J120" s="858"/>
      <c r="K120" s="858"/>
      <c r="M120" s="120"/>
      <c r="N120" s="815"/>
      <c r="O120" s="117"/>
    </row>
    <row r="121" spans="2:15" ht="15.75" customHeight="1">
      <c r="B121" s="820"/>
      <c r="C121" s="820"/>
      <c r="D121" s="116"/>
      <c r="E121" s="117"/>
      <c r="F121" s="815"/>
      <c r="I121" s="119"/>
      <c r="J121" s="858"/>
      <c r="K121" s="858"/>
      <c r="M121" s="120"/>
      <c r="N121" s="815"/>
      <c r="O121" s="117"/>
    </row>
    <row r="122" spans="2:15" ht="15.75" customHeight="1">
      <c r="B122" s="820"/>
      <c r="C122" s="820"/>
      <c r="D122" s="116"/>
      <c r="E122" s="117"/>
      <c r="F122" s="815"/>
      <c r="I122" s="119"/>
      <c r="J122" s="858"/>
      <c r="K122" s="858"/>
      <c r="M122" s="120"/>
      <c r="N122" s="815"/>
      <c r="O122" s="117"/>
    </row>
    <row r="123" spans="2:15" ht="15.75" customHeight="1">
      <c r="B123" s="820"/>
      <c r="C123" s="820"/>
      <c r="D123" s="116"/>
      <c r="E123" s="117"/>
      <c r="F123" s="815"/>
      <c r="I123" s="119"/>
      <c r="J123" s="858"/>
      <c r="K123" s="858"/>
      <c r="M123" s="120"/>
      <c r="N123" s="815"/>
      <c r="O123" s="117"/>
    </row>
    <row r="124" spans="2:15" ht="15.75" customHeight="1">
      <c r="B124" s="820"/>
      <c r="C124" s="820"/>
      <c r="D124" s="116"/>
      <c r="E124" s="117"/>
      <c r="F124" s="815"/>
      <c r="I124" s="119"/>
      <c r="J124" s="858"/>
      <c r="K124" s="858"/>
      <c r="M124" s="120"/>
      <c r="N124" s="815"/>
      <c r="O124" s="117"/>
    </row>
    <row r="125" spans="2:15" ht="15.75" customHeight="1">
      <c r="B125" s="820"/>
      <c r="C125" s="820"/>
      <c r="D125" s="116"/>
      <c r="E125" s="117"/>
      <c r="F125" s="815"/>
      <c r="I125" s="119"/>
      <c r="J125" s="858"/>
      <c r="K125" s="858"/>
      <c r="M125" s="120"/>
      <c r="N125" s="815"/>
      <c r="O125" s="117"/>
    </row>
    <row r="126" spans="2:15" ht="15.75" customHeight="1">
      <c r="B126" s="820"/>
      <c r="C126" s="820"/>
      <c r="D126" s="116"/>
      <c r="E126" s="117"/>
      <c r="F126" s="815"/>
      <c r="I126" s="119"/>
      <c r="J126" s="858"/>
      <c r="K126" s="858"/>
      <c r="M126" s="120"/>
      <c r="N126" s="815"/>
      <c r="O126" s="117"/>
    </row>
    <row r="127" spans="2:15" ht="15.75" customHeight="1">
      <c r="B127" s="820"/>
      <c r="C127" s="820"/>
      <c r="D127" s="116"/>
      <c r="E127" s="117"/>
      <c r="F127" s="815"/>
      <c r="I127" s="119"/>
      <c r="J127" s="858"/>
      <c r="K127" s="858"/>
      <c r="M127" s="120"/>
      <c r="N127" s="815"/>
      <c r="O127" s="117"/>
    </row>
    <row r="128" spans="2:15" ht="15.75" customHeight="1">
      <c r="B128" s="820"/>
      <c r="C128" s="820"/>
      <c r="D128" s="116"/>
      <c r="E128" s="117"/>
      <c r="F128" s="815"/>
      <c r="I128" s="119"/>
      <c r="J128" s="858"/>
      <c r="K128" s="858"/>
      <c r="M128" s="120"/>
      <c r="N128" s="815"/>
      <c r="O128" s="117"/>
    </row>
    <row r="129" spans="2:15" ht="15.75" customHeight="1">
      <c r="B129" s="820"/>
      <c r="C129" s="820"/>
      <c r="D129" s="116"/>
      <c r="E129" s="117"/>
      <c r="F129" s="815"/>
      <c r="I129" s="119"/>
      <c r="J129" s="858"/>
      <c r="K129" s="858"/>
      <c r="M129" s="120"/>
      <c r="N129" s="815"/>
      <c r="O129" s="117"/>
    </row>
    <row r="130" spans="2:15" ht="15.75" customHeight="1">
      <c r="B130" s="820"/>
      <c r="C130" s="820"/>
      <c r="D130" s="116"/>
      <c r="E130" s="117"/>
      <c r="F130" s="815"/>
      <c r="I130" s="119"/>
      <c r="J130" s="858"/>
      <c r="K130" s="858"/>
      <c r="M130" s="120"/>
      <c r="N130" s="815"/>
      <c r="O130" s="117"/>
    </row>
    <row r="131" spans="2:15" ht="15.75" customHeight="1">
      <c r="B131" s="820"/>
      <c r="C131" s="820"/>
      <c r="D131" s="116"/>
      <c r="E131" s="117"/>
      <c r="F131" s="815"/>
      <c r="I131" s="119"/>
      <c r="J131" s="858"/>
      <c r="K131" s="858"/>
      <c r="M131" s="120"/>
      <c r="N131" s="815"/>
      <c r="O131" s="117"/>
    </row>
    <row r="132" spans="2:15" ht="15.75" customHeight="1">
      <c r="B132" s="820"/>
      <c r="C132" s="820"/>
      <c r="D132" s="116"/>
      <c r="E132" s="117"/>
      <c r="F132" s="815"/>
      <c r="I132" s="119"/>
      <c r="J132" s="858"/>
      <c r="K132" s="858"/>
      <c r="M132" s="120"/>
      <c r="N132" s="815"/>
      <c r="O132" s="117"/>
    </row>
    <row r="133" spans="2:15" ht="15.75" customHeight="1">
      <c r="B133" s="820"/>
      <c r="C133" s="820"/>
      <c r="D133" s="116"/>
      <c r="E133" s="117"/>
      <c r="F133" s="815"/>
      <c r="I133" s="119"/>
      <c r="J133" s="858"/>
      <c r="K133" s="858"/>
      <c r="M133" s="120"/>
      <c r="N133" s="815"/>
      <c r="O133" s="117"/>
    </row>
    <row r="134" spans="2:15" ht="15.75" customHeight="1">
      <c r="B134" s="820"/>
      <c r="C134" s="820"/>
      <c r="D134" s="116"/>
      <c r="E134" s="117"/>
      <c r="F134" s="815"/>
      <c r="I134" s="119"/>
      <c r="J134" s="858"/>
      <c r="K134" s="858"/>
      <c r="M134" s="120"/>
      <c r="N134" s="815"/>
      <c r="O134" s="117"/>
    </row>
    <row r="135" spans="2:15" ht="15.75" customHeight="1">
      <c r="B135" s="820"/>
      <c r="C135" s="820"/>
      <c r="D135" s="116"/>
      <c r="E135" s="117"/>
      <c r="F135" s="815"/>
      <c r="I135" s="119"/>
      <c r="J135" s="858"/>
      <c r="K135" s="858"/>
      <c r="M135" s="120"/>
      <c r="N135" s="815"/>
      <c r="O135" s="117"/>
    </row>
    <row r="136" spans="2:15" ht="15.75" customHeight="1">
      <c r="B136" s="820"/>
      <c r="C136" s="820"/>
      <c r="D136" s="116"/>
      <c r="E136" s="117"/>
      <c r="F136" s="815"/>
      <c r="I136" s="119"/>
      <c r="J136" s="858"/>
      <c r="K136" s="858"/>
      <c r="M136" s="120"/>
      <c r="N136" s="815"/>
      <c r="O136" s="117"/>
    </row>
    <row r="137" spans="2:15" ht="15.75" customHeight="1">
      <c r="B137" s="820"/>
      <c r="C137" s="820"/>
      <c r="D137" s="116"/>
      <c r="E137" s="117"/>
      <c r="F137" s="815"/>
      <c r="I137" s="119"/>
      <c r="J137" s="858"/>
      <c r="K137" s="858"/>
      <c r="M137" s="120"/>
      <c r="N137" s="815"/>
      <c r="O137" s="117"/>
    </row>
    <row r="138" spans="2:15" ht="15.75" customHeight="1">
      <c r="B138" s="820"/>
      <c r="C138" s="820"/>
      <c r="D138" s="116"/>
      <c r="E138" s="117"/>
      <c r="F138" s="815"/>
      <c r="I138" s="119"/>
      <c r="J138" s="858"/>
      <c r="K138" s="858"/>
      <c r="M138" s="120"/>
      <c r="N138" s="815"/>
      <c r="O138" s="117"/>
    </row>
    <row r="139" spans="2:15" ht="15.75" customHeight="1">
      <c r="B139" s="820"/>
      <c r="C139" s="820"/>
      <c r="D139" s="116"/>
      <c r="E139" s="117"/>
      <c r="F139" s="815"/>
      <c r="I139" s="119"/>
      <c r="J139" s="858"/>
      <c r="K139" s="858"/>
      <c r="M139" s="120"/>
      <c r="N139" s="815"/>
      <c r="O139" s="117"/>
    </row>
    <row r="140" spans="2:15" ht="15.75" customHeight="1">
      <c r="B140" s="820"/>
      <c r="C140" s="820"/>
      <c r="D140" s="116"/>
      <c r="E140" s="117"/>
      <c r="F140" s="815"/>
      <c r="I140" s="119"/>
      <c r="J140" s="858"/>
      <c r="K140" s="858"/>
      <c r="M140" s="120"/>
      <c r="N140" s="815"/>
      <c r="O140" s="117"/>
    </row>
    <row r="141" spans="2:15" ht="15.75" customHeight="1">
      <c r="B141" s="820"/>
      <c r="C141" s="820"/>
      <c r="D141" s="116"/>
      <c r="E141" s="117"/>
      <c r="F141" s="815"/>
      <c r="I141" s="119"/>
      <c r="J141" s="858"/>
      <c r="K141" s="858"/>
      <c r="M141" s="120"/>
      <c r="N141" s="815"/>
      <c r="O141" s="117"/>
    </row>
    <row r="142" spans="2:15" ht="15.75" customHeight="1">
      <c r="B142" s="820"/>
      <c r="C142" s="820"/>
      <c r="D142" s="116"/>
      <c r="E142" s="117"/>
      <c r="F142" s="815"/>
      <c r="I142" s="119"/>
      <c r="J142" s="858"/>
      <c r="K142" s="858"/>
      <c r="M142" s="120"/>
      <c r="N142" s="815"/>
      <c r="O142" s="117"/>
    </row>
    <row r="143" spans="2:15" ht="15.75" customHeight="1">
      <c r="B143" s="820"/>
      <c r="C143" s="820"/>
      <c r="D143" s="116"/>
      <c r="E143" s="117"/>
      <c r="F143" s="815"/>
      <c r="I143" s="119"/>
      <c r="J143" s="858"/>
      <c r="K143" s="858"/>
      <c r="M143" s="120"/>
      <c r="N143" s="815"/>
      <c r="O143" s="117"/>
    </row>
    <row r="144" spans="2:15" ht="15.75" customHeight="1">
      <c r="B144" s="820"/>
      <c r="C144" s="820"/>
      <c r="D144" s="116"/>
      <c r="E144" s="117"/>
      <c r="F144" s="815"/>
      <c r="I144" s="119"/>
      <c r="J144" s="858"/>
      <c r="K144" s="858"/>
      <c r="M144" s="120"/>
      <c r="N144" s="815"/>
      <c r="O144" s="117"/>
    </row>
    <row r="145" spans="2:15" ht="15.75" customHeight="1">
      <c r="B145" s="820"/>
      <c r="C145" s="820"/>
      <c r="D145" s="116"/>
      <c r="E145" s="117"/>
      <c r="F145" s="815"/>
      <c r="I145" s="119"/>
      <c r="J145" s="858"/>
      <c r="K145" s="858"/>
      <c r="M145" s="120"/>
      <c r="N145" s="815"/>
      <c r="O145" s="117"/>
    </row>
    <row r="146" spans="2:15" ht="15.75" customHeight="1">
      <c r="B146" s="820"/>
      <c r="C146" s="820"/>
      <c r="D146" s="116"/>
      <c r="E146" s="117"/>
      <c r="F146" s="815"/>
      <c r="I146" s="119"/>
      <c r="J146" s="858"/>
      <c r="K146" s="858"/>
      <c r="M146" s="120"/>
      <c r="N146" s="815"/>
      <c r="O146" s="117"/>
    </row>
    <row r="147" spans="2:15" ht="15.75" customHeight="1">
      <c r="B147" s="820"/>
      <c r="C147" s="820"/>
      <c r="D147" s="116"/>
      <c r="E147" s="117"/>
      <c r="F147" s="815"/>
      <c r="I147" s="119"/>
      <c r="J147" s="858"/>
      <c r="K147" s="858"/>
      <c r="M147" s="120"/>
      <c r="N147" s="815"/>
      <c r="O147" s="117"/>
    </row>
    <row r="148" spans="2:15" ht="15.75" customHeight="1">
      <c r="B148" s="820"/>
      <c r="C148" s="820"/>
      <c r="D148" s="116"/>
      <c r="E148" s="117"/>
      <c r="F148" s="815"/>
      <c r="I148" s="119"/>
      <c r="J148" s="858"/>
      <c r="K148" s="858"/>
      <c r="M148" s="120"/>
      <c r="N148" s="815"/>
      <c r="O148" s="117"/>
    </row>
    <row r="149" spans="2:15" ht="15.75" customHeight="1">
      <c r="B149" s="820"/>
      <c r="C149" s="820"/>
      <c r="D149" s="116"/>
      <c r="E149" s="117"/>
      <c r="F149" s="815"/>
      <c r="I149" s="119"/>
      <c r="J149" s="858"/>
      <c r="K149" s="858"/>
      <c r="M149" s="120"/>
      <c r="N149" s="815"/>
      <c r="O149" s="117"/>
    </row>
    <row r="150" spans="2:15" ht="15.75" customHeight="1">
      <c r="B150" s="820"/>
      <c r="C150" s="820"/>
      <c r="D150" s="116"/>
      <c r="E150" s="117"/>
      <c r="F150" s="815"/>
      <c r="I150" s="119"/>
      <c r="J150" s="858"/>
      <c r="K150" s="858"/>
      <c r="M150" s="120"/>
      <c r="N150" s="815"/>
      <c r="O150" s="117"/>
    </row>
    <row r="151" spans="2:15" ht="15.75" customHeight="1">
      <c r="B151" s="820"/>
      <c r="C151" s="820"/>
      <c r="D151" s="116"/>
      <c r="E151" s="117"/>
      <c r="F151" s="815"/>
      <c r="I151" s="119"/>
      <c r="J151" s="858"/>
      <c r="K151" s="858"/>
      <c r="M151" s="120"/>
      <c r="N151" s="815"/>
      <c r="O151" s="117"/>
    </row>
    <row r="152" spans="2:15" ht="15.75" customHeight="1">
      <c r="B152" s="820"/>
      <c r="C152" s="820"/>
      <c r="D152" s="116"/>
      <c r="E152" s="117"/>
      <c r="F152" s="815"/>
      <c r="I152" s="119"/>
      <c r="J152" s="858"/>
      <c r="K152" s="858"/>
      <c r="M152" s="120"/>
      <c r="N152" s="815"/>
      <c r="O152" s="117"/>
    </row>
    <row r="153" spans="2:15" ht="15.75" customHeight="1">
      <c r="B153" s="820"/>
      <c r="C153" s="820"/>
      <c r="D153" s="116"/>
      <c r="E153" s="117"/>
      <c r="F153" s="815"/>
      <c r="I153" s="119"/>
      <c r="J153" s="858"/>
      <c r="K153" s="858"/>
      <c r="M153" s="120"/>
      <c r="N153" s="815"/>
      <c r="O153" s="117"/>
    </row>
    <row r="154" spans="2:15" ht="15.75" customHeight="1">
      <c r="B154" s="820"/>
      <c r="C154" s="820"/>
      <c r="D154" s="116"/>
      <c r="E154" s="117"/>
      <c r="F154" s="815"/>
      <c r="I154" s="119"/>
      <c r="J154" s="858"/>
      <c r="K154" s="858"/>
      <c r="M154" s="120"/>
      <c r="N154" s="815"/>
      <c r="O154" s="117"/>
    </row>
    <row r="155" spans="2:15" ht="15.75" customHeight="1">
      <c r="B155" s="820"/>
      <c r="C155" s="820"/>
      <c r="D155" s="116"/>
      <c r="E155" s="117"/>
      <c r="F155" s="815"/>
      <c r="I155" s="119"/>
      <c r="J155" s="858"/>
      <c r="K155" s="858"/>
      <c r="M155" s="120"/>
      <c r="N155" s="815"/>
      <c r="O155" s="117"/>
    </row>
    <row r="156" spans="2:15" ht="15.75" customHeight="1">
      <c r="B156" s="820"/>
      <c r="C156" s="820"/>
      <c r="D156" s="116"/>
      <c r="E156" s="117"/>
      <c r="F156" s="815"/>
      <c r="I156" s="119"/>
      <c r="J156" s="858"/>
      <c r="K156" s="858"/>
      <c r="M156" s="120"/>
      <c r="N156" s="815"/>
      <c r="O156" s="117"/>
    </row>
    <row r="157" spans="2:15" ht="15.75" customHeight="1">
      <c r="B157" s="820"/>
      <c r="C157" s="820"/>
      <c r="D157" s="116"/>
      <c r="E157" s="117"/>
      <c r="F157" s="815"/>
      <c r="I157" s="119"/>
      <c r="J157" s="858"/>
      <c r="K157" s="858"/>
      <c r="M157" s="120"/>
      <c r="N157" s="815"/>
      <c r="O157" s="117"/>
    </row>
    <row r="158" spans="2:15" ht="15.75" customHeight="1">
      <c r="B158" s="820"/>
      <c r="C158" s="820"/>
      <c r="D158" s="116"/>
      <c r="E158" s="117"/>
      <c r="F158" s="815"/>
      <c r="I158" s="119"/>
      <c r="J158" s="858"/>
      <c r="K158" s="858"/>
      <c r="M158" s="120"/>
      <c r="N158" s="815"/>
      <c r="O158" s="117"/>
    </row>
    <row r="159" spans="2:15" ht="15.75" customHeight="1">
      <c r="B159" s="820"/>
      <c r="C159" s="820"/>
      <c r="D159" s="116"/>
      <c r="E159" s="117"/>
      <c r="F159" s="815"/>
      <c r="I159" s="119"/>
      <c r="J159" s="858"/>
      <c r="K159" s="858"/>
      <c r="M159" s="120"/>
      <c r="N159" s="815"/>
      <c r="O159" s="117"/>
    </row>
    <row r="160" spans="2:15" ht="15.75" customHeight="1">
      <c r="B160" s="820"/>
      <c r="C160" s="820"/>
      <c r="D160" s="116"/>
      <c r="E160" s="117"/>
      <c r="F160" s="815"/>
      <c r="I160" s="119"/>
      <c r="J160" s="858"/>
      <c r="K160" s="858"/>
      <c r="M160" s="120"/>
      <c r="N160" s="815"/>
      <c r="O160" s="117"/>
    </row>
    <row r="161" spans="2:15" ht="15.75" customHeight="1">
      <c r="B161" s="820"/>
      <c r="C161" s="820"/>
      <c r="D161" s="116"/>
      <c r="E161" s="117"/>
      <c r="F161" s="815"/>
      <c r="I161" s="119"/>
      <c r="J161" s="858"/>
      <c r="K161" s="858"/>
      <c r="M161" s="120"/>
      <c r="N161" s="815"/>
      <c r="O161" s="117"/>
    </row>
    <row r="162" spans="2:15" ht="15.75" customHeight="1">
      <c r="B162" s="820"/>
      <c r="C162" s="820"/>
      <c r="D162" s="116"/>
      <c r="E162" s="117"/>
      <c r="F162" s="815"/>
      <c r="I162" s="119"/>
      <c r="J162" s="858"/>
      <c r="K162" s="858"/>
      <c r="M162" s="120"/>
      <c r="N162" s="815"/>
      <c r="O162" s="117"/>
    </row>
    <row r="163" spans="2:15" ht="15.75" customHeight="1">
      <c r="B163" s="820"/>
      <c r="C163" s="820"/>
      <c r="D163" s="116"/>
      <c r="E163" s="117"/>
      <c r="F163" s="815"/>
      <c r="I163" s="119"/>
      <c r="J163" s="858"/>
      <c r="K163" s="858"/>
      <c r="M163" s="120"/>
      <c r="N163" s="815"/>
      <c r="O163" s="117"/>
    </row>
    <row r="164" spans="2:15" ht="15.75" customHeight="1">
      <c r="B164" s="820"/>
      <c r="C164" s="820"/>
      <c r="D164" s="116"/>
      <c r="E164" s="117"/>
      <c r="F164" s="815"/>
      <c r="I164" s="119"/>
      <c r="J164" s="858"/>
      <c r="K164" s="858"/>
      <c r="M164" s="120"/>
      <c r="N164" s="815"/>
      <c r="O164" s="117"/>
    </row>
    <row r="165" spans="2:15" ht="15.75" customHeight="1">
      <c r="B165" s="820"/>
      <c r="C165" s="820"/>
      <c r="D165" s="116"/>
      <c r="E165" s="117"/>
      <c r="F165" s="815"/>
      <c r="I165" s="119"/>
      <c r="J165" s="858"/>
      <c r="K165" s="858"/>
      <c r="M165" s="120"/>
      <c r="N165" s="815"/>
      <c r="O165" s="117"/>
    </row>
    <row r="166" spans="2:15" ht="15.75" customHeight="1">
      <c r="B166" s="820"/>
      <c r="C166" s="820"/>
      <c r="D166" s="116"/>
      <c r="E166" s="117"/>
      <c r="F166" s="815"/>
      <c r="I166" s="119"/>
      <c r="J166" s="858"/>
      <c r="K166" s="858"/>
      <c r="M166" s="120"/>
      <c r="N166" s="815"/>
      <c r="O166" s="117"/>
    </row>
    <row r="167" spans="2:15" ht="15.75" customHeight="1">
      <c r="B167" s="820"/>
      <c r="C167" s="820"/>
      <c r="D167" s="116"/>
      <c r="E167" s="117"/>
      <c r="F167" s="815"/>
      <c r="I167" s="119"/>
      <c r="J167" s="858"/>
      <c r="K167" s="858"/>
      <c r="M167" s="120"/>
      <c r="N167" s="815"/>
      <c r="O167" s="117"/>
    </row>
    <row r="168" spans="2:15" ht="15.75" customHeight="1">
      <c r="B168" s="820"/>
      <c r="C168" s="820"/>
      <c r="D168" s="116"/>
      <c r="E168" s="117"/>
      <c r="F168" s="815"/>
      <c r="I168" s="119"/>
      <c r="J168" s="858"/>
      <c r="K168" s="858"/>
      <c r="M168" s="120"/>
      <c r="N168" s="815"/>
      <c r="O168" s="117"/>
    </row>
    <row r="169" spans="2:15" ht="15.75" customHeight="1">
      <c r="B169" s="820"/>
      <c r="C169" s="820"/>
      <c r="D169" s="116"/>
      <c r="E169" s="117"/>
      <c r="F169" s="815"/>
      <c r="I169" s="119"/>
      <c r="J169" s="858"/>
      <c r="K169" s="858"/>
      <c r="M169" s="120"/>
      <c r="N169" s="815"/>
      <c r="O169" s="117"/>
    </row>
    <row r="170" spans="2:15" ht="15.75" customHeight="1">
      <c r="B170" s="820"/>
      <c r="C170" s="820"/>
      <c r="D170" s="116"/>
      <c r="E170" s="117"/>
      <c r="F170" s="815"/>
      <c r="I170" s="119"/>
      <c r="J170" s="858"/>
      <c r="K170" s="858"/>
      <c r="M170" s="120"/>
      <c r="N170" s="815"/>
      <c r="O170" s="117"/>
    </row>
    <row r="171" spans="2:15" ht="15.75" customHeight="1">
      <c r="B171" s="820"/>
      <c r="C171" s="820"/>
      <c r="D171" s="116"/>
      <c r="E171" s="117"/>
      <c r="F171" s="815"/>
      <c r="I171" s="119"/>
      <c r="J171" s="858"/>
      <c r="K171" s="858"/>
      <c r="M171" s="120"/>
      <c r="N171" s="815"/>
      <c r="O171" s="117"/>
    </row>
    <row r="172" spans="2:15" ht="15.75" customHeight="1">
      <c r="B172" s="820"/>
      <c r="C172" s="820"/>
      <c r="D172" s="116"/>
      <c r="E172" s="117"/>
      <c r="F172" s="815"/>
      <c r="I172" s="119"/>
      <c r="J172" s="858"/>
      <c r="K172" s="858"/>
      <c r="M172" s="120"/>
      <c r="N172" s="815"/>
      <c r="O172" s="117"/>
    </row>
    <row r="173" spans="2:15" ht="15.75" customHeight="1">
      <c r="B173" s="820"/>
      <c r="C173" s="820"/>
      <c r="D173" s="116"/>
      <c r="E173" s="117"/>
      <c r="F173" s="815"/>
      <c r="I173" s="119"/>
      <c r="J173" s="858"/>
      <c r="K173" s="858"/>
      <c r="M173" s="120"/>
      <c r="N173" s="815"/>
      <c r="O173" s="117"/>
    </row>
    <row r="174" spans="2:15" ht="15.75" customHeight="1">
      <c r="B174" s="820"/>
      <c r="C174" s="820"/>
      <c r="D174" s="116"/>
      <c r="E174" s="117"/>
      <c r="F174" s="815"/>
      <c r="I174" s="119"/>
      <c r="J174" s="858"/>
      <c r="K174" s="858"/>
      <c r="M174" s="120"/>
      <c r="N174" s="815"/>
      <c r="O174" s="117"/>
    </row>
    <row r="175" spans="2:15" ht="15.75" customHeight="1">
      <c r="B175" s="820"/>
      <c r="C175" s="820"/>
      <c r="D175" s="116"/>
      <c r="E175" s="117"/>
      <c r="F175" s="815"/>
      <c r="I175" s="119"/>
      <c r="J175" s="858"/>
      <c r="K175" s="858"/>
      <c r="M175" s="120"/>
      <c r="N175" s="815"/>
      <c r="O175" s="117"/>
    </row>
    <row r="176" spans="2:15" ht="15.75" customHeight="1">
      <c r="B176" s="820"/>
      <c r="C176" s="820"/>
      <c r="D176" s="116"/>
      <c r="E176" s="117"/>
      <c r="F176" s="815"/>
      <c r="I176" s="119"/>
      <c r="J176" s="858"/>
      <c r="K176" s="858"/>
      <c r="M176" s="120"/>
      <c r="N176" s="815"/>
      <c r="O176" s="117"/>
    </row>
    <row r="177" spans="2:15" ht="15.75" customHeight="1">
      <c r="B177" s="820"/>
      <c r="C177" s="820"/>
      <c r="D177" s="116"/>
      <c r="E177" s="117"/>
      <c r="F177" s="815"/>
      <c r="I177" s="119"/>
      <c r="J177" s="858"/>
      <c r="K177" s="858"/>
      <c r="M177" s="120"/>
      <c r="N177" s="815"/>
      <c r="O177" s="117"/>
    </row>
    <row r="178" spans="2:15" ht="15.75" customHeight="1">
      <c r="B178" s="820"/>
      <c r="C178" s="820"/>
      <c r="D178" s="116"/>
      <c r="E178" s="117"/>
      <c r="F178" s="815"/>
      <c r="I178" s="119"/>
      <c r="J178" s="858"/>
      <c r="K178" s="858"/>
      <c r="M178" s="120"/>
      <c r="N178" s="815"/>
      <c r="O178" s="117"/>
    </row>
    <row r="179" spans="2:15" ht="15.75" customHeight="1">
      <c r="B179" s="820"/>
      <c r="C179" s="820"/>
      <c r="D179" s="116"/>
      <c r="E179" s="117"/>
      <c r="F179" s="815"/>
      <c r="I179" s="119"/>
      <c r="J179" s="858"/>
      <c r="K179" s="858"/>
      <c r="M179" s="120"/>
      <c r="N179" s="815"/>
      <c r="O179" s="117"/>
    </row>
    <row r="180" spans="2:15" ht="15.75" customHeight="1">
      <c r="B180" s="820"/>
      <c r="C180" s="820"/>
      <c r="D180" s="116"/>
      <c r="E180" s="117"/>
      <c r="F180" s="815"/>
      <c r="I180" s="119"/>
      <c r="J180" s="858"/>
      <c r="K180" s="858"/>
      <c r="M180" s="120"/>
      <c r="N180" s="815"/>
      <c r="O180" s="117"/>
    </row>
    <row r="181" spans="2:15" ht="15.75" customHeight="1">
      <c r="B181" s="820"/>
      <c r="C181" s="820"/>
      <c r="D181" s="116"/>
      <c r="E181" s="117"/>
      <c r="F181" s="815"/>
      <c r="I181" s="119"/>
      <c r="J181" s="858"/>
      <c r="K181" s="858"/>
      <c r="M181" s="120"/>
      <c r="N181" s="815"/>
      <c r="O181" s="117"/>
    </row>
    <row r="182" spans="2:15" ht="15.75" customHeight="1">
      <c r="B182" s="820"/>
      <c r="C182" s="820"/>
      <c r="D182" s="116"/>
      <c r="E182" s="117"/>
      <c r="F182" s="815"/>
      <c r="I182" s="119"/>
      <c r="J182" s="858"/>
      <c r="K182" s="858"/>
      <c r="M182" s="120"/>
      <c r="N182" s="815"/>
      <c r="O182" s="117"/>
    </row>
    <row r="183" spans="2:15" ht="15.75" customHeight="1">
      <c r="B183" s="820"/>
      <c r="C183" s="820"/>
      <c r="D183" s="116"/>
      <c r="E183" s="117"/>
      <c r="F183" s="815"/>
      <c r="I183" s="119"/>
      <c r="J183" s="858"/>
      <c r="K183" s="858"/>
      <c r="M183" s="120"/>
      <c r="N183" s="815"/>
      <c r="O183" s="117"/>
    </row>
    <row r="184" spans="2:15" ht="15.75" customHeight="1">
      <c r="B184" s="820"/>
      <c r="C184" s="820"/>
      <c r="D184" s="116"/>
      <c r="E184" s="117"/>
      <c r="F184" s="815"/>
      <c r="I184" s="119"/>
      <c r="J184" s="858"/>
      <c r="K184" s="858"/>
      <c r="M184" s="120"/>
      <c r="N184" s="815"/>
      <c r="O184" s="117"/>
    </row>
    <row r="185" spans="2:15" ht="15.75" customHeight="1">
      <c r="B185" s="820"/>
      <c r="C185" s="820"/>
      <c r="D185" s="116"/>
      <c r="E185" s="117"/>
      <c r="F185" s="815"/>
      <c r="I185" s="119"/>
      <c r="J185" s="858"/>
      <c r="K185" s="858"/>
      <c r="M185" s="120"/>
      <c r="N185" s="815"/>
      <c r="O185" s="117"/>
    </row>
    <row r="186" spans="2:15" ht="15.75" customHeight="1">
      <c r="B186" s="820"/>
      <c r="C186" s="820"/>
      <c r="D186" s="116"/>
      <c r="E186" s="117"/>
      <c r="F186" s="815"/>
      <c r="I186" s="119"/>
      <c r="J186" s="858"/>
      <c r="K186" s="858"/>
      <c r="M186" s="120"/>
      <c r="N186" s="815"/>
      <c r="O186" s="117"/>
    </row>
    <row r="187" spans="2:15" ht="15.75" customHeight="1">
      <c r="B187" s="820"/>
      <c r="C187" s="820"/>
      <c r="D187" s="116"/>
      <c r="E187" s="117"/>
      <c r="F187" s="815"/>
      <c r="I187" s="119"/>
      <c r="J187" s="858"/>
      <c r="K187" s="858"/>
      <c r="M187" s="120"/>
      <c r="N187" s="815"/>
      <c r="O187" s="117"/>
    </row>
    <row r="188" spans="2:15" ht="15.75" customHeight="1">
      <c r="B188" s="820"/>
      <c r="C188" s="820"/>
      <c r="D188" s="116"/>
      <c r="E188" s="117"/>
      <c r="F188" s="815"/>
      <c r="I188" s="119"/>
      <c r="J188" s="858"/>
      <c r="K188" s="858"/>
      <c r="M188" s="120"/>
      <c r="N188" s="815"/>
      <c r="O188" s="117"/>
    </row>
    <row r="189" spans="2:15" ht="15.75" customHeight="1">
      <c r="B189" s="820"/>
      <c r="C189" s="820"/>
      <c r="D189" s="116"/>
      <c r="E189" s="117"/>
      <c r="F189" s="815"/>
      <c r="I189" s="119"/>
      <c r="J189" s="858"/>
      <c r="K189" s="858"/>
      <c r="M189" s="120"/>
      <c r="N189" s="815"/>
      <c r="O189" s="117"/>
    </row>
    <row r="190" spans="2:15" ht="15.75" customHeight="1">
      <c r="B190" s="820"/>
      <c r="C190" s="820"/>
      <c r="D190" s="116"/>
      <c r="E190" s="117"/>
      <c r="F190" s="815"/>
      <c r="I190" s="119"/>
      <c r="J190" s="858"/>
      <c r="K190" s="858"/>
      <c r="M190" s="120"/>
      <c r="N190" s="815"/>
      <c r="O190" s="117"/>
    </row>
    <row r="191" spans="2:15" ht="15.75" customHeight="1">
      <c r="B191" s="820"/>
      <c r="C191" s="820"/>
      <c r="D191" s="116"/>
      <c r="E191" s="117"/>
      <c r="F191" s="815"/>
      <c r="I191" s="119"/>
      <c r="J191" s="858"/>
      <c r="K191" s="858"/>
      <c r="M191" s="120"/>
      <c r="N191" s="815"/>
      <c r="O191" s="117"/>
    </row>
    <row r="192" spans="2:15" ht="15.75" customHeight="1">
      <c r="B192" s="820"/>
      <c r="C192" s="820"/>
      <c r="D192" s="116"/>
      <c r="E192" s="117"/>
      <c r="F192" s="815"/>
      <c r="I192" s="119"/>
      <c r="J192" s="858"/>
      <c r="K192" s="858"/>
      <c r="M192" s="120"/>
      <c r="N192" s="815"/>
      <c r="O192" s="117"/>
    </row>
    <row r="193" spans="2:15" ht="15.75" customHeight="1">
      <c r="B193" s="820"/>
      <c r="C193" s="820"/>
      <c r="D193" s="116"/>
      <c r="E193" s="117"/>
      <c r="F193" s="815"/>
      <c r="I193" s="119"/>
      <c r="J193" s="858"/>
      <c r="K193" s="858"/>
      <c r="M193" s="120"/>
      <c r="N193" s="815"/>
      <c r="O193" s="117"/>
    </row>
    <row r="194" spans="2:15" ht="15.75" customHeight="1">
      <c r="B194" s="820"/>
      <c r="C194" s="820"/>
      <c r="D194" s="116"/>
      <c r="E194" s="117"/>
      <c r="F194" s="815"/>
      <c r="I194" s="119"/>
      <c r="J194" s="858"/>
      <c r="K194" s="858"/>
      <c r="M194" s="120"/>
      <c r="N194" s="815"/>
      <c r="O194" s="117"/>
    </row>
    <row r="195" spans="2:15" ht="15.75" customHeight="1">
      <c r="B195" s="820"/>
      <c r="C195" s="820"/>
      <c r="D195" s="116"/>
      <c r="E195" s="117"/>
      <c r="F195" s="815"/>
      <c r="I195" s="119"/>
      <c r="J195" s="858"/>
      <c r="K195" s="858"/>
      <c r="M195" s="120"/>
      <c r="N195" s="815"/>
      <c r="O195" s="117"/>
    </row>
    <row r="196" spans="2:15" ht="15.75" customHeight="1">
      <c r="B196" s="820"/>
      <c r="C196" s="820"/>
      <c r="D196" s="116"/>
      <c r="E196" s="117"/>
      <c r="F196" s="815"/>
      <c r="I196" s="119"/>
      <c r="J196" s="858"/>
      <c r="K196" s="858"/>
      <c r="M196" s="120"/>
      <c r="N196" s="815"/>
      <c r="O196" s="117"/>
    </row>
    <row r="197" spans="2:15" ht="15.75" customHeight="1">
      <c r="B197" s="820"/>
      <c r="C197" s="820"/>
      <c r="D197" s="116"/>
      <c r="E197" s="117"/>
      <c r="F197" s="815"/>
      <c r="I197" s="119"/>
      <c r="J197" s="858"/>
      <c r="K197" s="858"/>
      <c r="M197" s="120"/>
      <c r="N197" s="815"/>
      <c r="O197" s="117"/>
    </row>
    <row r="198" spans="2:15" ht="15.75" customHeight="1">
      <c r="B198" s="820"/>
      <c r="C198" s="820"/>
      <c r="D198" s="116"/>
      <c r="E198" s="117"/>
      <c r="F198" s="815"/>
      <c r="I198" s="119"/>
      <c r="J198" s="858"/>
      <c r="K198" s="858"/>
      <c r="M198" s="120"/>
      <c r="N198" s="815"/>
      <c r="O198" s="117"/>
    </row>
    <row r="199" spans="2:15" ht="15.75" customHeight="1">
      <c r="B199" s="820"/>
      <c r="C199" s="820"/>
      <c r="D199" s="116"/>
      <c r="E199" s="117"/>
      <c r="F199" s="815"/>
      <c r="I199" s="119"/>
      <c r="J199" s="858"/>
      <c r="K199" s="858"/>
      <c r="M199" s="120"/>
      <c r="N199" s="815"/>
      <c r="O199" s="117"/>
    </row>
    <row r="200" spans="2:15" ht="15.75" customHeight="1">
      <c r="B200" s="820"/>
      <c r="C200" s="820"/>
      <c r="D200" s="116"/>
      <c r="E200" s="117"/>
      <c r="F200" s="815"/>
      <c r="I200" s="119"/>
      <c r="J200" s="858"/>
      <c r="K200" s="858"/>
      <c r="M200" s="120"/>
      <c r="N200" s="815"/>
      <c r="O200" s="117"/>
    </row>
    <row r="201" spans="2:15" ht="15.75" customHeight="1">
      <c r="B201" s="820"/>
      <c r="C201" s="820"/>
      <c r="D201" s="116"/>
      <c r="E201" s="117"/>
      <c r="F201" s="815"/>
      <c r="I201" s="119"/>
      <c r="J201" s="858"/>
      <c r="K201" s="858"/>
      <c r="M201" s="120"/>
      <c r="N201" s="815"/>
      <c r="O201" s="117"/>
    </row>
    <row r="202" spans="2:15" ht="15.75" customHeight="1">
      <c r="B202" s="820"/>
      <c r="C202" s="820"/>
      <c r="D202" s="116"/>
      <c r="E202" s="117"/>
      <c r="F202" s="815"/>
      <c r="I202" s="119"/>
      <c r="J202" s="858"/>
      <c r="K202" s="858"/>
      <c r="M202" s="120"/>
      <c r="N202" s="815"/>
      <c r="O202" s="117"/>
    </row>
    <row r="203" spans="2:15" ht="15.75" customHeight="1">
      <c r="B203" s="820"/>
      <c r="C203" s="820"/>
      <c r="D203" s="116"/>
      <c r="E203" s="117"/>
      <c r="F203" s="815"/>
      <c r="I203" s="119"/>
      <c r="J203" s="858"/>
      <c r="K203" s="858"/>
      <c r="M203" s="120"/>
      <c r="N203" s="815"/>
      <c r="O203" s="117"/>
    </row>
    <row r="204" spans="2:15" ht="15.75" customHeight="1">
      <c r="B204" s="820"/>
      <c r="C204" s="820"/>
      <c r="D204" s="116"/>
      <c r="E204" s="117"/>
      <c r="F204" s="815"/>
      <c r="I204" s="119"/>
      <c r="J204" s="858"/>
      <c r="K204" s="858"/>
      <c r="M204" s="120"/>
      <c r="N204" s="815"/>
      <c r="O204" s="117"/>
    </row>
    <row r="205" spans="2:15" ht="15.75" customHeight="1">
      <c r="B205" s="820"/>
      <c r="C205" s="820"/>
      <c r="D205" s="116"/>
      <c r="E205" s="117"/>
      <c r="F205" s="815"/>
      <c r="I205" s="119"/>
      <c r="J205" s="858"/>
      <c r="K205" s="858"/>
      <c r="M205" s="120"/>
      <c r="N205" s="815"/>
      <c r="O205" s="117"/>
    </row>
    <row r="206" spans="2:15" ht="15.75" customHeight="1">
      <c r="B206" s="820"/>
      <c r="C206" s="820"/>
      <c r="D206" s="116"/>
      <c r="E206" s="117"/>
      <c r="F206" s="815"/>
      <c r="I206" s="119"/>
      <c r="J206" s="858"/>
      <c r="K206" s="858"/>
      <c r="M206" s="120"/>
      <c r="N206" s="815"/>
      <c r="O206" s="117"/>
    </row>
    <row r="207" spans="2:15" ht="15.75" customHeight="1">
      <c r="B207" s="820"/>
      <c r="C207" s="820"/>
      <c r="D207" s="116"/>
      <c r="E207" s="117"/>
      <c r="F207" s="815"/>
      <c r="I207" s="119"/>
      <c r="J207" s="858"/>
      <c r="K207" s="858"/>
      <c r="M207" s="120"/>
      <c r="N207" s="815"/>
      <c r="O207" s="117"/>
    </row>
    <row r="208" spans="2:15" ht="15.75" customHeight="1">
      <c r="B208" s="820"/>
      <c r="C208" s="820"/>
      <c r="D208" s="116"/>
      <c r="E208" s="117"/>
      <c r="F208" s="815"/>
      <c r="I208" s="119"/>
      <c r="J208" s="858"/>
      <c r="K208" s="858"/>
      <c r="M208" s="120"/>
      <c r="N208" s="815"/>
      <c r="O208" s="117"/>
    </row>
    <row r="209" spans="2:15" ht="15.75" customHeight="1">
      <c r="B209" s="820"/>
      <c r="C209" s="820"/>
      <c r="D209" s="116"/>
      <c r="E209" s="117"/>
      <c r="F209" s="815"/>
      <c r="I209" s="119"/>
      <c r="J209" s="858"/>
      <c r="K209" s="858"/>
      <c r="M209" s="120"/>
      <c r="N209" s="815"/>
      <c r="O209" s="117"/>
    </row>
    <row r="210" spans="2:15" ht="15.75" customHeight="1">
      <c r="B210" s="820"/>
      <c r="C210" s="820"/>
      <c r="D210" s="116"/>
      <c r="E210" s="117"/>
      <c r="F210" s="815"/>
      <c r="I210" s="119"/>
      <c r="J210" s="858"/>
      <c r="K210" s="858"/>
      <c r="M210" s="120"/>
      <c r="N210" s="815"/>
      <c r="O210" s="117"/>
    </row>
    <row r="211" spans="2:15" ht="15.75" customHeight="1">
      <c r="B211" s="820"/>
      <c r="C211" s="820"/>
      <c r="D211" s="116"/>
      <c r="E211" s="117"/>
      <c r="F211" s="815"/>
      <c r="I211" s="119"/>
      <c r="J211" s="858"/>
      <c r="K211" s="858"/>
      <c r="M211" s="120"/>
      <c r="N211" s="815"/>
      <c r="O211" s="117"/>
    </row>
    <row r="212" spans="2:15" ht="15.75" customHeight="1">
      <c r="B212" s="820"/>
      <c r="C212" s="820"/>
      <c r="D212" s="116"/>
      <c r="E212" s="117"/>
      <c r="F212" s="815"/>
      <c r="I212" s="119"/>
      <c r="J212" s="858"/>
      <c r="K212" s="858"/>
      <c r="M212" s="120"/>
      <c r="N212" s="815"/>
      <c r="O212" s="117"/>
    </row>
    <row r="213" spans="2:15" ht="15.75" customHeight="1">
      <c r="B213" s="820"/>
      <c r="C213" s="820"/>
      <c r="D213" s="116"/>
      <c r="E213" s="117"/>
      <c r="F213" s="815"/>
      <c r="I213" s="119"/>
      <c r="J213" s="858"/>
      <c r="K213" s="858"/>
      <c r="M213" s="120"/>
      <c r="N213" s="815"/>
      <c r="O213" s="117"/>
    </row>
    <row r="214" spans="2:15" ht="15.75" customHeight="1">
      <c r="B214" s="820"/>
      <c r="C214" s="820"/>
      <c r="D214" s="116"/>
      <c r="E214" s="117"/>
      <c r="F214" s="815"/>
      <c r="I214" s="119"/>
      <c r="J214" s="858"/>
      <c r="K214" s="858"/>
      <c r="M214" s="120"/>
      <c r="N214" s="815"/>
      <c r="O214" s="117"/>
    </row>
    <row r="215" spans="2:15" ht="15.75" customHeight="1">
      <c r="B215" s="820"/>
      <c r="C215" s="820"/>
      <c r="D215" s="116"/>
      <c r="E215" s="117"/>
      <c r="F215" s="815"/>
      <c r="I215" s="119"/>
      <c r="J215" s="858"/>
      <c r="K215" s="858"/>
      <c r="M215" s="120"/>
      <c r="N215" s="815"/>
      <c r="O215" s="117"/>
    </row>
    <row r="216" spans="2:15" ht="15.75" customHeight="1">
      <c r="B216" s="820"/>
      <c r="C216" s="820"/>
      <c r="D216" s="116"/>
      <c r="E216" s="117"/>
      <c r="F216" s="815"/>
      <c r="I216" s="119"/>
      <c r="J216" s="858"/>
      <c r="K216" s="858"/>
      <c r="M216" s="120"/>
      <c r="N216" s="815"/>
      <c r="O216" s="117"/>
    </row>
    <row r="217" spans="2:15" ht="15.75" customHeight="1">
      <c r="B217" s="820"/>
      <c r="C217" s="820"/>
      <c r="D217" s="116"/>
      <c r="E217" s="117"/>
      <c r="F217" s="815"/>
      <c r="I217" s="119"/>
      <c r="J217" s="858"/>
      <c r="K217" s="858"/>
      <c r="M217" s="120"/>
      <c r="N217" s="815"/>
      <c r="O217" s="117"/>
    </row>
    <row r="218" spans="2:15" ht="15.75" customHeight="1">
      <c r="B218" s="820"/>
      <c r="C218" s="820"/>
      <c r="D218" s="116"/>
      <c r="E218" s="117"/>
      <c r="F218" s="815"/>
      <c r="I218" s="119"/>
      <c r="J218" s="858"/>
      <c r="K218" s="858"/>
      <c r="M218" s="120"/>
      <c r="N218" s="815"/>
      <c r="O218" s="117"/>
    </row>
    <row r="219" spans="2:15" ht="15.75" customHeight="1">
      <c r="B219" s="820"/>
      <c r="C219" s="820"/>
      <c r="D219" s="116"/>
      <c r="E219" s="117"/>
      <c r="F219" s="815"/>
      <c r="I219" s="119"/>
      <c r="J219" s="858"/>
      <c r="K219" s="858"/>
      <c r="M219" s="120"/>
      <c r="N219" s="815"/>
      <c r="O219" s="117"/>
    </row>
    <row r="220" spans="2:15" ht="15.75" customHeight="1">
      <c r="B220" s="820"/>
      <c r="C220" s="820"/>
      <c r="D220" s="116"/>
      <c r="E220" s="117"/>
      <c r="F220" s="815"/>
      <c r="I220" s="119"/>
      <c r="J220" s="858"/>
      <c r="K220" s="858"/>
      <c r="M220" s="120"/>
      <c r="N220" s="815"/>
      <c r="O220" s="117"/>
    </row>
    <row r="221" spans="2:15" ht="15.75" customHeight="1">
      <c r="B221" s="820"/>
      <c r="C221" s="820"/>
      <c r="D221" s="116"/>
      <c r="E221" s="117"/>
      <c r="F221" s="815"/>
      <c r="I221" s="119"/>
      <c r="J221" s="858"/>
      <c r="K221" s="858"/>
      <c r="M221" s="120"/>
      <c r="N221" s="815"/>
      <c r="O221" s="117"/>
    </row>
    <row r="222" spans="2:15" ht="15.75" customHeight="1">
      <c r="B222" s="820"/>
      <c r="C222" s="820"/>
      <c r="D222" s="116"/>
      <c r="E222" s="117"/>
      <c r="F222" s="815"/>
      <c r="I222" s="119"/>
      <c r="J222" s="858"/>
      <c r="K222" s="858"/>
      <c r="M222" s="120"/>
      <c r="N222" s="815"/>
      <c r="O222" s="117"/>
    </row>
    <row r="223" spans="2:15" ht="15.75" customHeight="1">
      <c r="B223" s="820"/>
      <c r="C223" s="820"/>
      <c r="D223" s="116"/>
      <c r="E223" s="117"/>
      <c r="F223" s="815"/>
      <c r="I223" s="119"/>
      <c r="J223" s="858"/>
      <c r="K223" s="858"/>
      <c r="M223" s="120"/>
      <c r="N223" s="815"/>
      <c r="O223" s="117"/>
    </row>
    <row r="224" spans="2:15" ht="15.75" customHeight="1">
      <c r="B224" s="820"/>
      <c r="C224" s="820"/>
      <c r="D224" s="116"/>
      <c r="E224" s="117"/>
      <c r="F224" s="815"/>
      <c r="I224" s="119"/>
      <c r="J224" s="858"/>
      <c r="K224" s="858"/>
      <c r="M224" s="120"/>
      <c r="N224" s="815"/>
      <c r="O224" s="117"/>
    </row>
    <row r="225" spans="2:15" ht="15.75" customHeight="1">
      <c r="B225" s="820"/>
      <c r="C225" s="820"/>
      <c r="D225" s="116"/>
      <c r="E225" s="117"/>
      <c r="F225" s="815"/>
      <c r="I225" s="119"/>
      <c r="J225" s="858"/>
      <c r="K225" s="858"/>
      <c r="M225" s="120"/>
      <c r="N225" s="815"/>
      <c r="O225" s="117"/>
    </row>
    <row r="226" spans="2:15" ht="15.75" customHeight="1">
      <c r="B226" s="820"/>
      <c r="C226" s="820"/>
      <c r="D226" s="116"/>
      <c r="E226" s="117"/>
      <c r="F226" s="815"/>
      <c r="I226" s="119"/>
      <c r="J226" s="858"/>
      <c r="K226" s="858"/>
      <c r="M226" s="120"/>
      <c r="N226" s="815"/>
      <c r="O226" s="117"/>
    </row>
    <row r="227" spans="2:15" ht="15.75" customHeight="1">
      <c r="B227" s="820"/>
      <c r="C227" s="820"/>
      <c r="D227" s="116"/>
      <c r="E227" s="117"/>
      <c r="F227" s="815"/>
      <c r="I227" s="119"/>
      <c r="J227" s="858"/>
      <c r="K227" s="858"/>
      <c r="M227" s="120"/>
      <c r="N227" s="815"/>
      <c r="O227" s="117"/>
    </row>
    <row r="228" spans="2:15" ht="15.75" customHeight="1">
      <c r="B228" s="820"/>
      <c r="C228" s="820"/>
      <c r="D228" s="116"/>
      <c r="E228" s="117"/>
      <c r="F228" s="815"/>
      <c r="I228" s="119"/>
      <c r="J228" s="858"/>
      <c r="K228" s="858"/>
      <c r="M228" s="120"/>
      <c r="N228" s="815"/>
      <c r="O228" s="117"/>
    </row>
    <row r="229" spans="2:15" ht="15.75" customHeight="1">
      <c r="B229" s="820"/>
      <c r="C229" s="820"/>
      <c r="D229" s="116"/>
      <c r="E229" s="117"/>
      <c r="F229" s="815"/>
      <c r="I229" s="119"/>
      <c r="J229" s="858"/>
      <c r="K229" s="858"/>
      <c r="M229" s="120"/>
      <c r="N229" s="815"/>
      <c r="O229" s="117"/>
    </row>
    <row r="230" spans="2:15" ht="15.75" customHeight="1">
      <c r="B230" s="820"/>
      <c r="C230" s="820"/>
      <c r="D230" s="116"/>
      <c r="E230" s="117"/>
      <c r="F230" s="815"/>
      <c r="I230" s="119"/>
      <c r="J230" s="858"/>
      <c r="K230" s="858"/>
      <c r="M230" s="120"/>
      <c r="N230" s="815"/>
      <c r="O230" s="117"/>
    </row>
    <row r="231" spans="2:15" ht="15.75" customHeight="1">
      <c r="B231" s="820"/>
      <c r="C231" s="820"/>
      <c r="D231" s="116"/>
      <c r="E231" s="117"/>
      <c r="F231" s="815"/>
      <c r="I231" s="119"/>
      <c r="J231" s="858"/>
      <c r="K231" s="858"/>
      <c r="M231" s="120"/>
      <c r="N231" s="815"/>
      <c r="O231" s="117"/>
    </row>
    <row r="232" spans="2:15" ht="15.75" customHeight="1">
      <c r="B232" s="820"/>
      <c r="C232" s="820"/>
      <c r="D232" s="116"/>
      <c r="E232" s="117"/>
      <c r="F232" s="815"/>
      <c r="I232" s="119"/>
      <c r="J232" s="858"/>
      <c r="K232" s="858"/>
      <c r="M232" s="120"/>
      <c r="N232" s="815"/>
      <c r="O232" s="117"/>
    </row>
    <row r="233" spans="2:15" ht="15.75" customHeight="1">
      <c r="B233" s="820"/>
      <c r="C233" s="820"/>
      <c r="D233" s="116"/>
      <c r="E233" s="117"/>
      <c r="F233" s="815"/>
      <c r="I233" s="119"/>
      <c r="J233" s="858"/>
      <c r="K233" s="858"/>
      <c r="M233" s="120"/>
      <c r="N233" s="815"/>
      <c r="O233" s="117"/>
    </row>
    <row r="234" spans="2:15" ht="15.75" customHeight="1">
      <c r="B234" s="820"/>
      <c r="C234" s="820"/>
      <c r="D234" s="116"/>
      <c r="E234" s="117"/>
      <c r="F234" s="815"/>
      <c r="I234" s="119"/>
      <c r="J234" s="858"/>
      <c r="K234" s="858"/>
      <c r="M234" s="120"/>
      <c r="N234" s="815"/>
      <c r="O234" s="117"/>
    </row>
    <row r="235" spans="2:15" ht="15.75" customHeight="1">
      <c r="B235" s="820"/>
      <c r="C235" s="820"/>
      <c r="D235" s="116"/>
      <c r="E235" s="117"/>
      <c r="F235" s="815"/>
      <c r="I235" s="119"/>
      <c r="J235" s="858"/>
      <c r="K235" s="858"/>
      <c r="M235" s="120"/>
      <c r="N235" s="815"/>
      <c r="O235" s="117"/>
    </row>
    <row r="236" spans="2:15" ht="15.75" customHeight="1">
      <c r="B236" s="820"/>
      <c r="C236" s="820"/>
      <c r="D236" s="116"/>
      <c r="E236" s="117"/>
      <c r="F236" s="815"/>
      <c r="I236" s="119"/>
      <c r="J236" s="858"/>
      <c r="K236" s="858"/>
      <c r="M236" s="120"/>
      <c r="N236" s="815"/>
      <c r="O236" s="117"/>
    </row>
    <row r="237" spans="2:15" ht="15.75" customHeight="1">
      <c r="B237" s="820"/>
      <c r="C237" s="820"/>
      <c r="D237" s="116"/>
      <c r="E237" s="117"/>
      <c r="F237" s="815"/>
      <c r="I237" s="119"/>
      <c r="J237" s="858"/>
      <c r="K237" s="858"/>
      <c r="M237" s="120"/>
      <c r="N237" s="815"/>
      <c r="O237" s="117"/>
    </row>
    <row r="238" spans="2:15" ht="15.75" customHeight="1">
      <c r="B238" s="820"/>
      <c r="C238" s="820"/>
      <c r="D238" s="116"/>
      <c r="E238" s="117"/>
      <c r="F238" s="815"/>
      <c r="I238" s="119"/>
      <c r="J238" s="858"/>
      <c r="K238" s="858"/>
      <c r="M238" s="120"/>
      <c r="N238" s="815"/>
      <c r="O238" s="117"/>
    </row>
    <row r="239" spans="2:15" ht="15.75" customHeight="1">
      <c r="B239" s="820"/>
      <c r="C239" s="820"/>
      <c r="D239" s="116"/>
      <c r="E239" s="117"/>
      <c r="F239" s="815"/>
      <c r="I239" s="119"/>
      <c r="J239" s="858"/>
      <c r="K239" s="858"/>
      <c r="M239" s="120"/>
      <c r="N239" s="815"/>
      <c r="O239" s="117"/>
    </row>
    <row r="240" spans="2:15" ht="15.75" customHeight="1">
      <c r="B240" s="820"/>
      <c r="C240" s="820"/>
      <c r="D240" s="116"/>
      <c r="E240" s="117"/>
      <c r="F240" s="815"/>
      <c r="I240" s="119"/>
      <c r="J240" s="858"/>
      <c r="K240" s="858"/>
      <c r="M240" s="120"/>
      <c r="N240" s="815"/>
      <c r="O240" s="117"/>
    </row>
    <row r="241" spans="2:15" ht="15.75" customHeight="1">
      <c r="B241" s="820"/>
      <c r="C241" s="820"/>
      <c r="D241" s="116"/>
      <c r="E241" s="117"/>
      <c r="F241" s="815"/>
      <c r="I241" s="119"/>
      <c r="J241" s="858"/>
      <c r="K241" s="858"/>
      <c r="M241" s="120"/>
      <c r="N241" s="815"/>
      <c r="O241" s="117"/>
    </row>
    <row r="242" spans="2:15" ht="15.75" customHeight="1">
      <c r="B242" s="820"/>
      <c r="C242" s="820"/>
      <c r="D242" s="116"/>
      <c r="E242" s="117"/>
      <c r="F242" s="815"/>
      <c r="I242" s="119"/>
      <c r="J242" s="858"/>
      <c r="K242" s="858"/>
      <c r="M242" s="120"/>
      <c r="N242" s="815"/>
      <c r="O242" s="117"/>
    </row>
    <row r="243" spans="2:15" ht="15.75" customHeight="1">
      <c r="B243" s="820"/>
      <c r="C243" s="820"/>
      <c r="D243" s="116"/>
      <c r="E243" s="117"/>
      <c r="F243" s="815"/>
      <c r="I243" s="119"/>
      <c r="J243" s="858"/>
      <c r="K243" s="858"/>
      <c r="M243" s="120"/>
      <c r="N243" s="815"/>
      <c r="O243" s="117"/>
    </row>
    <row r="244" spans="2:15" ht="15.75" customHeight="1">
      <c r="B244" s="820"/>
      <c r="C244" s="820"/>
      <c r="D244" s="116"/>
      <c r="E244" s="117"/>
      <c r="F244" s="815"/>
      <c r="I244" s="119"/>
      <c r="J244" s="858"/>
      <c r="K244" s="858"/>
      <c r="M244" s="120"/>
      <c r="N244" s="815"/>
      <c r="O244" s="117"/>
    </row>
    <row r="245" spans="2:15" ht="15.75" customHeight="1">
      <c r="B245" s="820"/>
      <c r="C245" s="820"/>
      <c r="D245" s="116"/>
      <c r="E245" s="117"/>
      <c r="F245" s="815"/>
      <c r="I245" s="119"/>
      <c r="J245" s="858"/>
      <c r="K245" s="858"/>
      <c r="M245" s="120"/>
      <c r="N245" s="815"/>
      <c r="O245" s="117"/>
    </row>
    <row r="246" spans="2:15" ht="15.75" customHeight="1">
      <c r="B246" s="820"/>
      <c r="C246" s="820"/>
      <c r="D246" s="116"/>
      <c r="E246" s="117"/>
      <c r="F246" s="815"/>
      <c r="I246" s="119"/>
      <c r="J246" s="858"/>
      <c r="K246" s="858"/>
      <c r="M246" s="120"/>
      <c r="N246" s="815"/>
      <c r="O246" s="117"/>
    </row>
    <row r="247" spans="2:15" ht="15.75" customHeight="1">
      <c r="B247" s="820"/>
      <c r="C247" s="820"/>
      <c r="D247" s="116"/>
      <c r="E247" s="117"/>
      <c r="F247" s="815"/>
      <c r="I247" s="119"/>
      <c r="J247" s="858"/>
      <c r="K247" s="858"/>
      <c r="M247" s="120"/>
      <c r="N247" s="815"/>
      <c r="O247" s="117"/>
    </row>
    <row r="248" spans="2:15" ht="15.75" customHeight="1">
      <c r="B248" s="820"/>
      <c r="C248" s="820"/>
      <c r="D248" s="116"/>
      <c r="E248" s="117"/>
      <c r="F248" s="815"/>
      <c r="I248" s="119"/>
      <c r="J248" s="858"/>
      <c r="K248" s="858"/>
      <c r="M248" s="120"/>
      <c r="N248" s="815"/>
      <c r="O248" s="117"/>
    </row>
    <row r="249" spans="2:15" ht="15.75" customHeight="1">
      <c r="B249" s="820"/>
      <c r="C249" s="820"/>
      <c r="D249" s="116"/>
      <c r="E249" s="117"/>
      <c r="F249" s="815"/>
      <c r="I249" s="119"/>
      <c r="J249" s="858"/>
      <c r="K249" s="858"/>
      <c r="M249" s="120"/>
      <c r="N249" s="815"/>
      <c r="O249" s="117"/>
    </row>
    <row r="250" spans="2:15" ht="15.75" customHeight="1">
      <c r="B250" s="820"/>
      <c r="C250" s="820"/>
      <c r="D250" s="116"/>
      <c r="E250" s="117"/>
      <c r="F250" s="815"/>
      <c r="I250" s="119"/>
      <c r="J250" s="858"/>
      <c r="K250" s="858"/>
      <c r="M250" s="120"/>
      <c r="N250" s="815"/>
      <c r="O250" s="117"/>
    </row>
    <row r="251" spans="2:15" ht="15.75" customHeight="1">
      <c r="B251" s="820"/>
      <c r="C251" s="820"/>
      <c r="D251" s="116"/>
      <c r="E251" s="117"/>
      <c r="F251" s="815"/>
      <c r="I251" s="119"/>
      <c r="J251" s="858"/>
      <c r="K251" s="858"/>
      <c r="M251" s="120"/>
      <c r="N251" s="815"/>
      <c r="O251" s="117"/>
    </row>
    <row r="252" spans="2:15" ht="15.75" customHeight="1">
      <c r="B252" s="820"/>
      <c r="C252" s="820"/>
      <c r="D252" s="116"/>
      <c r="E252" s="117"/>
      <c r="F252" s="815"/>
      <c r="I252" s="119"/>
      <c r="J252" s="858"/>
      <c r="K252" s="858"/>
      <c r="M252" s="120"/>
      <c r="N252" s="815"/>
      <c r="O252" s="117"/>
    </row>
    <row r="253" spans="2:15" ht="15.75" customHeight="1">
      <c r="B253" s="820"/>
      <c r="C253" s="820"/>
      <c r="D253" s="116"/>
      <c r="E253" s="117"/>
      <c r="F253" s="815"/>
      <c r="I253" s="119"/>
      <c r="J253" s="858"/>
      <c r="K253" s="858"/>
      <c r="M253" s="120"/>
      <c r="N253" s="815"/>
      <c r="O253" s="117"/>
    </row>
    <row r="254" spans="2:15" ht="15.75" customHeight="1">
      <c r="B254" s="820"/>
      <c r="C254" s="820"/>
      <c r="D254" s="116"/>
      <c r="E254" s="117"/>
      <c r="F254" s="815"/>
      <c r="I254" s="119"/>
      <c r="J254" s="858"/>
      <c r="K254" s="858"/>
      <c r="M254" s="120"/>
      <c r="N254" s="815"/>
      <c r="O254" s="117"/>
    </row>
    <row r="255" spans="2:15" ht="15.75" customHeight="1">
      <c r="B255" s="820"/>
      <c r="C255" s="820"/>
      <c r="D255" s="116"/>
      <c r="E255" s="117"/>
      <c r="F255" s="815"/>
      <c r="I255" s="119"/>
      <c r="J255" s="858"/>
      <c r="K255" s="858"/>
      <c r="M255" s="120"/>
      <c r="N255" s="815"/>
      <c r="O255" s="117"/>
    </row>
    <row r="256" spans="2:15" ht="15.75" customHeight="1">
      <c r="B256" s="820"/>
      <c r="C256" s="820"/>
      <c r="D256" s="116"/>
      <c r="E256" s="117"/>
      <c r="F256" s="815"/>
      <c r="I256" s="119"/>
      <c r="J256" s="858"/>
      <c r="K256" s="858"/>
      <c r="M256" s="120"/>
      <c r="N256" s="815"/>
      <c r="O256" s="117"/>
    </row>
    <row r="257" spans="2:15" ht="15.75" customHeight="1">
      <c r="B257" s="820"/>
      <c r="C257" s="820"/>
      <c r="D257" s="116"/>
      <c r="E257" s="117"/>
      <c r="F257" s="815"/>
      <c r="I257" s="119"/>
      <c r="J257" s="858"/>
      <c r="K257" s="858"/>
      <c r="M257" s="120"/>
      <c r="N257" s="815"/>
      <c r="O257" s="117"/>
    </row>
    <row r="258" spans="2:15" ht="15.75" customHeight="1">
      <c r="B258" s="820"/>
      <c r="C258" s="820"/>
      <c r="D258" s="116"/>
      <c r="E258" s="117"/>
      <c r="F258" s="815"/>
      <c r="I258" s="119"/>
      <c r="J258" s="858"/>
      <c r="K258" s="858"/>
      <c r="M258" s="120"/>
      <c r="N258" s="815"/>
      <c r="O258" s="117"/>
    </row>
    <row r="259" spans="2:15" ht="15.75" customHeight="1">
      <c r="B259" s="820"/>
      <c r="C259" s="820"/>
      <c r="D259" s="116"/>
      <c r="E259" s="117"/>
      <c r="F259" s="815"/>
      <c r="I259" s="119"/>
      <c r="J259" s="858"/>
      <c r="K259" s="858"/>
      <c r="M259" s="120"/>
      <c r="N259" s="815"/>
      <c r="O259" s="117"/>
    </row>
    <row r="260" spans="2:15" ht="15.75" customHeight="1">
      <c r="B260" s="820"/>
      <c r="C260" s="820"/>
      <c r="D260" s="116"/>
      <c r="E260" s="117"/>
      <c r="F260" s="815"/>
      <c r="I260" s="119"/>
      <c r="J260" s="858"/>
      <c r="K260" s="858"/>
      <c r="M260" s="120"/>
      <c r="N260" s="815"/>
      <c r="O260" s="117"/>
    </row>
    <row r="261" spans="2:15" ht="15.75" customHeight="1">
      <c r="B261" s="820"/>
      <c r="C261" s="820"/>
      <c r="D261" s="116"/>
      <c r="E261" s="117"/>
      <c r="F261" s="815"/>
      <c r="I261" s="119"/>
      <c r="J261" s="858"/>
      <c r="K261" s="858"/>
      <c r="M261" s="120"/>
      <c r="N261" s="815"/>
      <c r="O261" s="117"/>
    </row>
    <row r="262" spans="2:15" ht="15.75" customHeight="1">
      <c r="B262" s="820"/>
      <c r="C262" s="820"/>
      <c r="D262" s="116"/>
      <c r="E262" s="117"/>
      <c r="F262" s="815"/>
      <c r="I262" s="119"/>
      <c r="J262" s="858"/>
      <c r="K262" s="858"/>
      <c r="M262" s="120"/>
      <c r="N262" s="815"/>
      <c r="O262" s="117"/>
    </row>
    <row r="263" spans="2:15" ht="15.75" customHeight="1">
      <c r="B263" s="820"/>
      <c r="C263" s="820"/>
      <c r="D263" s="116"/>
      <c r="E263" s="117"/>
      <c r="F263" s="815"/>
      <c r="I263" s="119"/>
      <c r="J263" s="858"/>
      <c r="K263" s="858"/>
      <c r="M263" s="120"/>
      <c r="N263" s="815"/>
      <c r="O263" s="117"/>
    </row>
    <row r="264" spans="2:15" ht="15.75" customHeight="1">
      <c r="B264" s="820"/>
      <c r="C264" s="820"/>
      <c r="D264" s="116"/>
      <c r="E264" s="117"/>
      <c r="F264" s="815"/>
      <c r="I264" s="119"/>
      <c r="J264" s="858"/>
      <c r="K264" s="858"/>
      <c r="M264" s="120"/>
      <c r="N264" s="815"/>
      <c r="O264" s="117"/>
    </row>
    <row r="265" spans="2:15" ht="15.75" customHeight="1">
      <c r="B265" s="820"/>
      <c r="C265" s="820"/>
      <c r="D265" s="116"/>
      <c r="E265" s="117"/>
      <c r="F265" s="815"/>
      <c r="I265" s="119"/>
      <c r="J265" s="858"/>
      <c r="K265" s="858"/>
      <c r="M265" s="120"/>
      <c r="N265" s="815"/>
      <c r="O265" s="117"/>
    </row>
    <row r="266" spans="2:15" ht="15.75" customHeight="1">
      <c r="B266" s="820"/>
      <c r="C266" s="820"/>
      <c r="D266" s="116"/>
      <c r="E266" s="117"/>
      <c r="F266" s="815"/>
      <c r="I266" s="119"/>
      <c r="J266" s="858"/>
      <c r="K266" s="858"/>
      <c r="M266" s="120"/>
      <c r="N266" s="815"/>
      <c r="O266" s="117"/>
    </row>
    <row r="267" spans="2:15" ht="15.75" customHeight="1">
      <c r="B267" s="820"/>
      <c r="C267" s="820"/>
      <c r="D267" s="116"/>
      <c r="E267" s="117"/>
      <c r="F267" s="815"/>
      <c r="I267" s="119"/>
      <c r="J267" s="858"/>
      <c r="K267" s="858"/>
      <c r="M267" s="120"/>
      <c r="N267" s="815"/>
      <c r="O267" s="117"/>
    </row>
    <row r="268" spans="2:15" ht="15.75" customHeight="1">
      <c r="B268" s="820"/>
      <c r="C268" s="820"/>
      <c r="D268" s="116"/>
      <c r="E268" s="117"/>
      <c r="F268" s="815"/>
      <c r="I268" s="119"/>
      <c r="J268" s="858"/>
      <c r="K268" s="858"/>
      <c r="M268" s="120"/>
      <c r="N268" s="815"/>
      <c r="O268" s="117"/>
    </row>
    <row r="269" spans="2:15" ht="15.75" customHeight="1">
      <c r="B269" s="820"/>
      <c r="C269" s="820"/>
      <c r="D269" s="116"/>
      <c r="E269" s="117"/>
      <c r="F269" s="815"/>
      <c r="I269" s="119"/>
      <c r="J269" s="858"/>
      <c r="K269" s="858"/>
      <c r="M269" s="120"/>
      <c r="N269" s="815"/>
      <c r="O269" s="117"/>
    </row>
    <row r="270" spans="2:15" ht="15.75" customHeight="1">
      <c r="B270" s="820"/>
      <c r="C270" s="820"/>
      <c r="D270" s="116"/>
      <c r="E270" s="117"/>
      <c r="F270" s="815"/>
      <c r="I270" s="119"/>
      <c r="J270" s="858"/>
      <c r="K270" s="858"/>
      <c r="M270" s="120"/>
      <c r="N270" s="815"/>
      <c r="O270" s="117"/>
    </row>
    <row r="271" spans="2:15" ht="15.75" customHeight="1">
      <c r="B271" s="820"/>
      <c r="C271" s="820"/>
      <c r="D271" s="116"/>
      <c r="E271" s="117"/>
      <c r="F271" s="815"/>
      <c r="I271" s="119"/>
      <c r="J271" s="858"/>
      <c r="K271" s="858"/>
      <c r="M271" s="120"/>
      <c r="N271" s="815"/>
      <c r="O271" s="117"/>
    </row>
    <row r="272" spans="2:15" ht="15.75" customHeight="1">
      <c r="B272" s="820"/>
      <c r="C272" s="820"/>
      <c r="D272" s="116"/>
      <c r="E272" s="117"/>
      <c r="F272" s="815"/>
      <c r="I272" s="119"/>
      <c r="J272" s="858"/>
      <c r="K272" s="858"/>
      <c r="M272" s="120"/>
      <c r="N272" s="815"/>
      <c r="O272" s="117"/>
    </row>
    <row r="273" spans="2:15" ht="15.75" customHeight="1">
      <c r="B273" s="820"/>
      <c r="C273" s="820"/>
      <c r="D273" s="116"/>
      <c r="E273" s="117"/>
      <c r="F273" s="815"/>
      <c r="I273" s="119"/>
      <c r="J273" s="858"/>
      <c r="K273" s="858"/>
      <c r="M273" s="120"/>
      <c r="N273" s="815"/>
      <c r="O273" s="117"/>
    </row>
    <row r="274" spans="2:15" ht="15.75" customHeight="1">
      <c r="B274" s="820"/>
      <c r="C274" s="820"/>
      <c r="D274" s="116"/>
      <c r="E274" s="117"/>
      <c r="F274" s="815"/>
      <c r="I274" s="119"/>
      <c r="J274" s="858"/>
      <c r="K274" s="858"/>
      <c r="M274" s="120"/>
      <c r="N274" s="815"/>
      <c r="O274" s="117"/>
    </row>
    <row r="275" spans="2:15" ht="15.75" customHeight="1">
      <c r="B275" s="820"/>
      <c r="C275" s="820"/>
      <c r="D275" s="116"/>
      <c r="E275" s="117"/>
      <c r="F275" s="815"/>
      <c r="I275" s="119"/>
      <c r="J275" s="858"/>
      <c r="K275" s="858"/>
      <c r="M275" s="120"/>
      <c r="N275" s="815"/>
      <c r="O275" s="117"/>
    </row>
    <row r="276" spans="2:15" ht="15.75" customHeight="1">
      <c r="B276" s="820"/>
      <c r="C276" s="820"/>
      <c r="D276" s="116"/>
      <c r="E276" s="117"/>
      <c r="F276" s="815"/>
      <c r="I276" s="119"/>
      <c r="J276" s="858"/>
      <c r="K276" s="858"/>
      <c r="M276" s="120"/>
      <c r="N276" s="815"/>
      <c r="O276" s="117"/>
    </row>
    <row r="277" spans="2:15" ht="15.75" customHeight="1">
      <c r="B277" s="820"/>
      <c r="C277" s="820"/>
      <c r="D277" s="116"/>
      <c r="E277" s="117"/>
      <c r="F277" s="815"/>
      <c r="I277" s="119"/>
      <c r="J277" s="858"/>
      <c r="K277" s="858"/>
      <c r="M277" s="120"/>
      <c r="N277" s="815"/>
      <c r="O277" s="117"/>
    </row>
    <row r="278" spans="2:15" ht="15.75" customHeight="1">
      <c r="B278" s="820"/>
      <c r="C278" s="820"/>
      <c r="D278" s="116"/>
      <c r="E278" s="117"/>
      <c r="F278" s="815"/>
      <c r="I278" s="119"/>
      <c r="J278" s="858"/>
      <c r="K278" s="858"/>
      <c r="M278" s="120"/>
      <c r="N278" s="815"/>
      <c r="O278" s="117"/>
    </row>
    <row r="279" spans="2:15" ht="15.75" customHeight="1">
      <c r="B279" s="820"/>
      <c r="C279" s="820"/>
      <c r="D279" s="116"/>
      <c r="E279" s="117"/>
      <c r="F279" s="815"/>
      <c r="I279" s="119"/>
      <c r="J279" s="858"/>
      <c r="K279" s="858"/>
      <c r="M279" s="120"/>
      <c r="N279" s="815"/>
      <c r="O279" s="117"/>
    </row>
    <row r="280" spans="2:15" ht="15.75" customHeight="1">
      <c r="B280" s="820"/>
      <c r="C280" s="820"/>
      <c r="D280" s="116"/>
      <c r="E280" s="117"/>
      <c r="F280" s="815"/>
      <c r="I280" s="119"/>
      <c r="J280" s="858"/>
      <c r="K280" s="858"/>
      <c r="M280" s="120"/>
      <c r="N280" s="815"/>
      <c r="O280" s="117"/>
    </row>
    <row r="281" spans="2:15" ht="15.75" customHeight="1">
      <c r="B281" s="820"/>
      <c r="C281" s="820"/>
      <c r="D281" s="116"/>
      <c r="E281" s="117"/>
      <c r="F281" s="815"/>
      <c r="I281" s="119"/>
      <c r="J281" s="858"/>
      <c r="K281" s="858"/>
      <c r="M281" s="120"/>
      <c r="N281" s="815"/>
      <c r="O281" s="117"/>
    </row>
    <row r="282" spans="2:15" ht="15.75" customHeight="1">
      <c r="B282" s="820"/>
      <c r="C282" s="820"/>
      <c r="D282" s="116"/>
      <c r="E282" s="117"/>
      <c r="F282" s="815"/>
      <c r="I282" s="119"/>
      <c r="J282" s="858"/>
      <c r="K282" s="858"/>
      <c r="M282" s="120"/>
      <c r="N282" s="815"/>
      <c r="O282" s="117"/>
    </row>
    <row r="283" spans="2:15" ht="15.75" customHeight="1">
      <c r="B283" s="820"/>
      <c r="C283" s="820"/>
      <c r="D283" s="116"/>
      <c r="E283" s="117"/>
      <c r="F283" s="815"/>
      <c r="I283" s="119"/>
      <c r="J283" s="858"/>
      <c r="K283" s="858"/>
      <c r="M283" s="120"/>
      <c r="N283" s="815"/>
      <c r="O283" s="117"/>
    </row>
    <row r="284" spans="2:15" ht="15.75" customHeight="1">
      <c r="B284" s="820"/>
      <c r="C284" s="820"/>
      <c r="D284" s="116"/>
      <c r="E284" s="117"/>
      <c r="F284" s="815"/>
      <c r="I284" s="119"/>
      <c r="J284" s="858"/>
      <c r="K284" s="858"/>
      <c r="M284" s="120"/>
      <c r="N284" s="815"/>
      <c r="O284" s="117"/>
    </row>
    <row r="285" spans="2:15" ht="15.75" customHeight="1">
      <c r="B285" s="820"/>
      <c r="C285" s="820"/>
      <c r="D285" s="116"/>
      <c r="E285" s="117"/>
      <c r="F285" s="815"/>
      <c r="I285" s="119"/>
      <c r="J285" s="858"/>
      <c r="K285" s="858"/>
      <c r="M285" s="120"/>
      <c r="N285" s="815"/>
      <c r="O285" s="117"/>
    </row>
    <row r="286" spans="2:15" ht="15.75" customHeight="1">
      <c r="B286" s="820"/>
      <c r="C286" s="820"/>
      <c r="D286" s="116"/>
      <c r="E286" s="117"/>
      <c r="F286" s="815"/>
      <c r="I286" s="119"/>
      <c r="J286" s="858"/>
      <c r="K286" s="858"/>
      <c r="M286" s="120"/>
      <c r="N286" s="815"/>
      <c r="O286" s="117"/>
    </row>
    <row r="287" spans="2:15" ht="15.75" customHeight="1">
      <c r="B287" s="820"/>
      <c r="C287" s="820"/>
      <c r="D287" s="116"/>
      <c r="E287" s="117"/>
      <c r="F287" s="815"/>
      <c r="I287" s="119"/>
      <c r="J287" s="858"/>
      <c r="K287" s="858"/>
      <c r="M287" s="120"/>
      <c r="N287" s="815"/>
      <c r="O287" s="117"/>
    </row>
    <row r="288" spans="2:15" ht="15.75" customHeight="1">
      <c r="B288" s="820"/>
      <c r="C288" s="820"/>
      <c r="D288" s="116"/>
      <c r="E288" s="117"/>
      <c r="F288" s="815"/>
      <c r="I288" s="119"/>
      <c r="J288" s="858"/>
      <c r="K288" s="858"/>
      <c r="M288" s="120"/>
      <c r="N288" s="815"/>
      <c r="O288" s="117"/>
    </row>
    <row r="289" spans="2:15" ht="15.75" customHeight="1">
      <c r="B289" s="820"/>
      <c r="C289" s="820"/>
      <c r="D289" s="116"/>
      <c r="E289" s="117"/>
      <c r="F289" s="815"/>
      <c r="I289" s="119"/>
      <c r="J289" s="858"/>
      <c r="K289" s="858"/>
      <c r="M289" s="120"/>
      <c r="N289" s="815"/>
      <c r="O289" s="117"/>
    </row>
    <row r="290" spans="2:15" ht="15.75" customHeight="1">
      <c r="B290" s="820"/>
      <c r="C290" s="820"/>
      <c r="D290" s="116"/>
      <c r="E290" s="117"/>
      <c r="F290" s="815"/>
      <c r="I290" s="119"/>
      <c r="J290" s="858"/>
      <c r="K290" s="858"/>
      <c r="M290" s="120"/>
      <c r="N290" s="815"/>
      <c r="O290" s="117"/>
    </row>
    <row r="291" spans="2:15" ht="15.75" customHeight="1">
      <c r="B291" s="820"/>
      <c r="C291" s="820"/>
      <c r="D291" s="116"/>
      <c r="E291" s="117"/>
      <c r="F291" s="815"/>
      <c r="I291" s="119"/>
      <c r="J291" s="858"/>
      <c r="K291" s="858"/>
      <c r="M291" s="120"/>
      <c r="N291" s="815"/>
      <c r="O291" s="117"/>
    </row>
    <row r="292" spans="2:15" ht="15.75" customHeight="1">
      <c r="B292" s="820"/>
      <c r="C292" s="820"/>
      <c r="D292" s="116"/>
      <c r="E292" s="117"/>
      <c r="F292" s="815"/>
      <c r="I292" s="119"/>
      <c r="J292" s="858"/>
      <c r="K292" s="858"/>
      <c r="M292" s="120"/>
      <c r="N292" s="815"/>
      <c r="O292" s="117"/>
    </row>
    <row r="293" spans="2:15" ht="15.75" customHeight="1">
      <c r="B293" s="820"/>
      <c r="C293" s="820"/>
      <c r="D293" s="116"/>
      <c r="E293" s="117"/>
      <c r="F293" s="815"/>
      <c r="I293" s="119"/>
      <c r="J293" s="858"/>
      <c r="K293" s="858"/>
      <c r="M293" s="120"/>
      <c r="N293" s="815"/>
      <c r="O293" s="117"/>
    </row>
    <row r="294" spans="2:15" ht="15.75" customHeight="1">
      <c r="B294" s="820"/>
      <c r="C294" s="820"/>
      <c r="D294" s="116"/>
      <c r="E294" s="117"/>
      <c r="F294" s="815"/>
      <c r="I294" s="119"/>
      <c r="J294" s="858"/>
      <c r="K294" s="858"/>
      <c r="M294" s="120"/>
      <c r="N294" s="815"/>
      <c r="O294" s="117"/>
    </row>
    <row r="295" spans="2:15" ht="15.75" customHeight="1">
      <c r="B295" s="820"/>
      <c r="C295" s="820"/>
      <c r="D295" s="116"/>
      <c r="E295" s="117"/>
      <c r="F295" s="815"/>
      <c r="I295" s="119"/>
      <c r="J295" s="858"/>
      <c r="K295" s="858"/>
      <c r="M295" s="120"/>
      <c r="N295" s="815"/>
      <c r="O295" s="117"/>
    </row>
    <row r="296" spans="2:15" ht="15.75" customHeight="1">
      <c r="B296" s="820"/>
      <c r="C296" s="820"/>
      <c r="D296" s="116"/>
      <c r="E296" s="117"/>
      <c r="F296" s="815"/>
      <c r="I296" s="119"/>
      <c r="J296" s="858"/>
      <c r="K296" s="858"/>
      <c r="M296" s="120"/>
      <c r="N296" s="815"/>
      <c r="O296" s="117"/>
    </row>
    <row r="297" spans="2:15" ht="15.75" customHeight="1">
      <c r="B297" s="820"/>
      <c r="C297" s="820"/>
      <c r="D297" s="116"/>
      <c r="E297" s="117"/>
      <c r="F297" s="815"/>
      <c r="I297" s="119"/>
      <c r="J297" s="858"/>
      <c r="K297" s="858"/>
      <c r="M297" s="120"/>
      <c r="N297" s="815"/>
      <c r="O297" s="117"/>
    </row>
    <row r="298" spans="2:15" ht="15.75" customHeight="1">
      <c r="B298" s="820"/>
      <c r="C298" s="820"/>
      <c r="D298" s="116"/>
      <c r="E298" s="117"/>
      <c r="F298" s="815"/>
      <c r="I298" s="119"/>
      <c r="J298" s="858"/>
      <c r="K298" s="858"/>
      <c r="M298" s="120"/>
      <c r="N298" s="815"/>
      <c r="O298" s="117"/>
    </row>
    <row r="299" spans="2:15" ht="15.75" customHeight="1">
      <c r="B299" s="820"/>
      <c r="C299" s="820"/>
      <c r="D299" s="116"/>
      <c r="E299" s="117"/>
      <c r="F299" s="815"/>
      <c r="I299" s="119"/>
      <c r="J299" s="858"/>
      <c r="K299" s="858"/>
      <c r="M299" s="120"/>
      <c r="N299" s="815"/>
      <c r="O299" s="117"/>
    </row>
    <row r="300" spans="2:15" ht="15.75" customHeight="1">
      <c r="B300" s="820"/>
      <c r="C300" s="820"/>
      <c r="D300" s="116"/>
      <c r="E300" s="117"/>
      <c r="F300" s="815"/>
      <c r="I300" s="119"/>
      <c r="J300" s="858"/>
      <c r="K300" s="858"/>
      <c r="M300" s="120"/>
      <c r="N300" s="815"/>
      <c r="O300" s="117"/>
    </row>
    <row r="301" spans="2:15" ht="15.75" customHeight="1">
      <c r="B301" s="820"/>
      <c r="C301" s="820"/>
      <c r="D301" s="116"/>
      <c r="E301" s="117"/>
      <c r="F301" s="815"/>
      <c r="I301" s="119"/>
      <c r="J301" s="858"/>
      <c r="K301" s="858"/>
      <c r="M301" s="120"/>
      <c r="N301" s="815"/>
      <c r="O301" s="117"/>
    </row>
    <row r="302" spans="2:15" ht="15.75" customHeight="1">
      <c r="B302" s="820"/>
      <c r="C302" s="820"/>
      <c r="D302" s="116"/>
      <c r="E302" s="117"/>
      <c r="F302" s="815"/>
      <c r="I302" s="119"/>
      <c r="J302" s="858"/>
      <c r="K302" s="858"/>
      <c r="M302" s="120"/>
      <c r="N302" s="815"/>
      <c r="O302" s="117"/>
    </row>
    <row r="303" spans="2:15" ht="15.75" customHeight="1">
      <c r="B303" s="820"/>
      <c r="C303" s="820"/>
      <c r="D303" s="116"/>
      <c r="E303" s="117"/>
      <c r="F303" s="815"/>
      <c r="I303" s="119"/>
      <c r="J303" s="858"/>
      <c r="K303" s="858"/>
      <c r="M303" s="120"/>
      <c r="N303" s="815"/>
      <c r="O303" s="117"/>
    </row>
    <row r="304" spans="2:15" ht="15.75" customHeight="1">
      <c r="B304" s="820"/>
      <c r="C304" s="820"/>
      <c r="D304" s="116"/>
      <c r="E304" s="117"/>
      <c r="F304" s="815"/>
      <c r="I304" s="119"/>
      <c r="J304" s="858"/>
      <c r="K304" s="858"/>
      <c r="M304" s="120"/>
      <c r="N304" s="815"/>
      <c r="O304" s="117"/>
    </row>
    <row r="305" spans="2:15" ht="15.75" customHeight="1">
      <c r="B305" s="820"/>
      <c r="C305" s="820"/>
      <c r="D305" s="116"/>
      <c r="E305" s="117"/>
      <c r="F305" s="815"/>
      <c r="I305" s="119"/>
      <c r="J305" s="858"/>
      <c r="K305" s="858"/>
      <c r="M305" s="120"/>
      <c r="N305" s="815"/>
      <c r="O305" s="117"/>
    </row>
    <row r="306" spans="2:15" ht="15.75" customHeight="1">
      <c r="B306" s="820"/>
      <c r="C306" s="820"/>
      <c r="D306" s="116"/>
      <c r="E306" s="117"/>
      <c r="F306" s="815"/>
      <c r="I306" s="119"/>
      <c r="J306" s="858"/>
      <c r="K306" s="858"/>
      <c r="M306" s="120"/>
      <c r="N306" s="815"/>
      <c r="O306" s="117"/>
    </row>
    <row r="307" spans="2:15" ht="15.75" customHeight="1">
      <c r="B307" s="820"/>
      <c r="C307" s="820"/>
      <c r="D307" s="116"/>
      <c r="E307" s="117"/>
      <c r="F307" s="815"/>
      <c r="I307" s="119"/>
      <c r="J307" s="858"/>
      <c r="K307" s="858"/>
      <c r="M307" s="120"/>
      <c r="N307" s="815"/>
      <c r="O307" s="117"/>
    </row>
    <row r="308" spans="2:15" ht="15.75" customHeight="1">
      <c r="B308" s="820"/>
      <c r="C308" s="820"/>
      <c r="D308" s="116"/>
      <c r="E308" s="117"/>
      <c r="F308" s="815"/>
      <c r="I308" s="119"/>
      <c r="J308" s="858"/>
      <c r="K308" s="858"/>
      <c r="M308" s="120"/>
      <c r="N308" s="815"/>
      <c r="O308" s="117"/>
    </row>
    <row r="309" spans="2:15" ht="15.75" customHeight="1">
      <c r="B309" s="820"/>
      <c r="C309" s="820"/>
      <c r="D309" s="116"/>
      <c r="E309" s="117"/>
      <c r="F309" s="815"/>
      <c r="I309" s="119"/>
      <c r="J309" s="858"/>
      <c r="K309" s="858"/>
      <c r="M309" s="120"/>
      <c r="N309" s="815"/>
      <c r="O309" s="117"/>
    </row>
    <row r="310" spans="2:15" ht="15.75" customHeight="1">
      <c r="B310" s="820"/>
      <c r="C310" s="820"/>
      <c r="D310" s="116"/>
      <c r="E310" s="117"/>
      <c r="F310" s="815"/>
      <c r="I310" s="119"/>
      <c r="J310" s="858"/>
      <c r="K310" s="858"/>
      <c r="M310" s="120"/>
      <c r="N310" s="815"/>
      <c r="O310" s="117"/>
    </row>
    <row r="311" spans="2:15" ht="15.75" customHeight="1">
      <c r="B311" s="820"/>
      <c r="C311" s="820"/>
      <c r="D311" s="116"/>
      <c r="E311" s="117"/>
      <c r="F311" s="815"/>
      <c r="I311" s="119"/>
      <c r="J311" s="858"/>
      <c r="K311" s="858"/>
      <c r="M311" s="120"/>
      <c r="N311" s="815"/>
      <c r="O311" s="117"/>
    </row>
    <row r="312" spans="2:15" ht="15.75" customHeight="1">
      <c r="B312" s="820"/>
      <c r="C312" s="820"/>
      <c r="D312" s="116"/>
      <c r="E312" s="117"/>
      <c r="F312" s="815"/>
      <c r="I312" s="119"/>
      <c r="J312" s="858"/>
      <c r="K312" s="858"/>
      <c r="M312" s="120"/>
      <c r="N312" s="815"/>
      <c r="O312" s="117"/>
    </row>
    <row r="313" spans="2:15" ht="15.75" customHeight="1">
      <c r="B313" s="820"/>
      <c r="C313" s="820"/>
      <c r="D313" s="116"/>
      <c r="E313" s="117"/>
      <c r="F313" s="815"/>
      <c r="I313" s="119"/>
      <c r="J313" s="858"/>
      <c r="K313" s="858"/>
      <c r="M313" s="120"/>
      <c r="N313" s="815"/>
      <c r="O313" s="117"/>
    </row>
    <row r="314" spans="2:15" ht="15.75" customHeight="1">
      <c r="B314" s="820"/>
      <c r="C314" s="820"/>
      <c r="D314" s="116"/>
      <c r="E314" s="117"/>
      <c r="F314" s="815"/>
      <c r="I314" s="119"/>
      <c r="J314" s="858"/>
      <c r="K314" s="858"/>
      <c r="M314" s="120"/>
      <c r="N314" s="815"/>
      <c r="O314" s="117"/>
    </row>
    <row r="315" spans="2:15" ht="15.75" customHeight="1">
      <c r="B315" s="820"/>
      <c r="C315" s="820"/>
      <c r="D315" s="116"/>
      <c r="E315" s="117"/>
      <c r="F315" s="815"/>
      <c r="I315" s="119"/>
      <c r="J315" s="858"/>
      <c r="K315" s="858"/>
      <c r="M315" s="120"/>
      <c r="N315" s="815"/>
      <c r="O315" s="117"/>
    </row>
    <row r="316" spans="2:15" ht="15.75" customHeight="1">
      <c r="B316" s="820"/>
      <c r="C316" s="820"/>
      <c r="D316" s="116"/>
      <c r="E316" s="117"/>
      <c r="F316" s="815"/>
      <c r="I316" s="119"/>
      <c r="J316" s="858"/>
      <c r="K316" s="858"/>
      <c r="M316" s="120"/>
      <c r="N316" s="815"/>
      <c r="O316" s="117"/>
    </row>
    <row r="317" spans="2:15" ht="15.75" customHeight="1">
      <c r="B317" s="820"/>
      <c r="C317" s="820"/>
      <c r="D317" s="116"/>
      <c r="E317" s="117"/>
      <c r="F317" s="815"/>
      <c r="I317" s="119"/>
      <c r="J317" s="858"/>
      <c r="K317" s="858"/>
      <c r="M317" s="120"/>
      <c r="N317" s="815"/>
      <c r="O317" s="117"/>
    </row>
    <row r="318" spans="2:15" ht="15.75" customHeight="1">
      <c r="B318" s="820"/>
      <c r="C318" s="820"/>
      <c r="D318" s="116"/>
      <c r="E318" s="117"/>
      <c r="F318" s="815"/>
      <c r="I318" s="119"/>
      <c r="J318" s="858"/>
      <c r="K318" s="858"/>
      <c r="M318" s="120"/>
      <c r="N318" s="815"/>
      <c r="O318" s="117"/>
    </row>
    <row r="319" spans="2:15" ht="15.75" customHeight="1">
      <c r="B319" s="820"/>
      <c r="C319" s="820"/>
      <c r="D319" s="116"/>
      <c r="E319" s="117"/>
      <c r="F319" s="815"/>
      <c r="I319" s="119"/>
      <c r="J319" s="858"/>
      <c r="K319" s="858"/>
      <c r="M319" s="120"/>
      <c r="N319" s="815"/>
      <c r="O319" s="117"/>
    </row>
    <row r="320" spans="2:15" ht="15.75" customHeight="1">
      <c r="B320" s="820"/>
      <c r="C320" s="820"/>
      <c r="D320" s="116"/>
      <c r="E320" s="117"/>
      <c r="F320" s="815"/>
      <c r="I320" s="119"/>
      <c r="J320" s="858"/>
      <c r="K320" s="858"/>
      <c r="M320" s="120"/>
      <c r="N320" s="815"/>
      <c r="O320" s="117"/>
    </row>
    <row r="321" spans="2:15" ht="15.75" customHeight="1">
      <c r="B321" s="820"/>
      <c r="C321" s="820"/>
      <c r="D321" s="116"/>
      <c r="E321" s="117"/>
      <c r="F321" s="815"/>
      <c r="I321" s="119"/>
      <c r="J321" s="858"/>
      <c r="K321" s="858"/>
      <c r="M321" s="120"/>
      <c r="N321" s="815"/>
      <c r="O321" s="117"/>
    </row>
    <row r="322" spans="2:15" ht="15.75" customHeight="1">
      <c r="B322" s="820"/>
      <c r="C322" s="820"/>
      <c r="D322" s="116"/>
      <c r="E322" s="117"/>
      <c r="F322" s="815"/>
      <c r="I322" s="119"/>
      <c r="J322" s="858"/>
      <c r="K322" s="858"/>
      <c r="M322" s="120"/>
      <c r="N322" s="815"/>
      <c r="O322" s="117"/>
    </row>
    <row r="323" spans="2:15" ht="15.75" customHeight="1">
      <c r="B323" s="820"/>
      <c r="C323" s="820"/>
      <c r="D323" s="116"/>
      <c r="E323" s="117"/>
      <c r="F323" s="815"/>
      <c r="I323" s="119"/>
      <c r="J323" s="858"/>
      <c r="K323" s="858"/>
      <c r="M323" s="120"/>
      <c r="N323" s="815"/>
      <c r="O323" s="117"/>
    </row>
    <row r="324" spans="2:15" ht="15.75" customHeight="1">
      <c r="B324" s="820"/>
      <c r="C324" s="820"/>
      <c r="D324" s="116"/>
      <c r="E324" s="117"/>
      <c r="F324" s="815"/>
      <c r="I324" s="119"/>
      <c r="J324" s="858"/>
      <c r="K324" s="858"/>
      <c r="M324" s="120"/>
      <c r="N324" s="815"/>
      <c r="O324" s="117"/>
    </row>
    <row r="325" spans="2:15" ht="15.75" customHeight="1">
      <c r="B325" s="820"/>
      <c r="C325" s="820"/>
      <c r="D325" s="116"/>
      <c r="E325" s="117"/>
      <c r="F325" s="815"/>
      <c r="I325" s="119"/>
      <c r="J325" s="858"/>
      <c r="K325" s="858"/>
      <c r="M325" s="120"/>
      <c r="N325" s="815"/>
      <c r="O325" s="117"/>
    </row>
    <row r="326" spans="2:15" ht="15.75" customHeight="1">
      <c r="B326" s="820"/>
      <c r="C326" s="820"/>
      <c r="D326" s="116"/>
      <c r="E326" s="117"/>
      <c r="F326" s="815"/>
      <c r="I326" s="119"/>
      <c r="J326" s="858"/>
      <c r="K326" s="858"/>
      <c r="M326" s="120"/>
      <c r="N326" s="815"/>
      <c r="O326" s="117"/>
    </row>
    <row r="327" spans="2:15" ht="15.75" customHeight="1">
      <c r="B327" s="820"/>
      <c r="C327" s="820"/>
      <c r="D327" s="116"/>
      <c r="E327" s="117"/>
      <c r="F327" s="815"/>
      <c r="I327" s="119"/>
      <c r="J327" s="858"/>
      <c r="K327" s="858"/>
      <c r="M327" s="120"/>
      <c r="N327" s="815"/>
      <c r="O327" s="117"/>
    </row>
    <row r="328" spans="2:15" ht="15.75" customHeight="1">
      <c r="B328" s="820"/>
      <c r="C328" s="820"/>
      <c r="D328" s="116"/>
      <c r="E328" s="117"/>
      <c r="F328" s="815"/>
      <c r="I328" s="119"/>
      <c r="J328" s="858"/>
      <c r="K328" s="858"/>
      <c r="M328" s="120"/>
      <c r="N328" s="815"/>
      <c r="O328" s="117"/>
    </row>
    <row r="329" spans="2:15" ht="15.75" customHeight="1">
      <c r="B329" s="820"/>
      <c r="C329" s="820"/>
      <c r="D329" s="116"/>
      <c r="E329" s="117"/>
      <c r="F329" s="815"/>
      <c r="I329" s="119"/>
      <c r="J329" s="858"/>
      <c r="K329" s="858"/>
      <c r="M329" s="120"/>
      <c r="N329" s="815"/>
      <c r="O329" s="117"/>
    </row>
    <row r="330" spans="2:15" ht="15.75" customHeight="1">
      <c r="B330" s="820"/>
      <c r="C330" s="820"/>
      <c r="D330" s="116"/>
      <c r="E330" s="117"/>
      <c r="F330" s="815"/>
      <c r="I330" s="119"/>
      <c r="J330" s="858"/>
      <c r="K330" s="858"/>
      <c r="M330" s="120"/>
      <c r="N330" s="815"/>
      <c r="O330" s="117"/>
    </row>
    <row r="331" spans="2:15" ht="15.75" customHeight="1">
      <c r="B331" s="820"/>
      <c r="C331" s="820"/>
      <c r="D331" s="116"/>
      <c r="E331" s="117"/>
      <c r="F331" s="815"/>
      <c r="I331" s="119"/>
      <c r="J331" s="858"/>
      <c r="K331" s="858"/>
      <c r="M331" s="120"/>
      <c r="N331" s="815"/>
      <c r="O331" s="117"/>
    </row>
    <row r="332" spans="2:15" ht="15.75" customHeight="1">
      <c r="B332" s="820"/>
      <c r="C332" s="820"/>
      <c r="D332" s="116"/>
      <c r="E332" s="117"/>
      <c r="F332" s="815"/>
      <c r="I332" s="119"/>
      <c r="J332" s="858"/>
      <c r="K332" s="858"/>
      <c r="M332" s="120"/>
      <c r="N332" s="815"/>
      <c r="O332" s="117"/>
    </row>
    <row r="333" spans="2:15" ht="15.75" customHeight="1">
      <c r="B333" s="820"/>
      <c r="C333" s="820"/>
      <c r="D333" s="116"/>
      <c r="E333" s="117"/>
      <c r="F333" s="815"/>
      <c r="I333" s="119"/>
      <c r="J333" s="858"/>
      <c r="K333" s="858"/>
      <c r="M333" s="120"/>
      <c r="N333" s="815"/>
      <c r="O333" s="117"/>
    </row>
    <row r="334" spans="2:15" ht="15.75" customHeight="1">
      <c r="B334" s="820"/>
      <c r="C334" s="820"/>
      <c r="D334" s="116"/>
      <c r="E334" s="117"/>
      <c r="F334" s="815"/>
      <c r="I334" s="119"/>
      <c r="J334" s="858"/>
      <c r="K334" s="858"/>
      <c r="M334" s="120"/>
      <c r="N334" s="815"/>
      <c r="O334" s="117"/>
    </row>
    <row r="335" spans="2:15" ht="15.75" customHeight="1">
      <c r="B335" s="820"/>
      <c r="C335" s="820"/>
      <c r="D335" s="116"/>
      <c r="E335" s="117"/>
      <c r="F335" s="815"/>
      <c r="I335" s="119"/>
      <c r="J335" s="858"/>
      <c r="K335" s="858"/>
      <c r="M335" s="120"/>
      <c r="N335" s="815"/>
      <c r="O335" s="117"/>
    </row>
    <row r="336" spans="2:15" ht="15.75" customHeight="1">
      <c r="B336" s="820"/>
      <c r="C336" s="820"/>
      <c r="D336" s="116"/>
      <c r="E336" s="117"/>
      <c r="F336" s="815"/>
      <c r="I336" s="119"/>
      <c r="J336" s="858"/>
      <c r="K336" s="858"/>
      <c r="M336" s="120"/>
      <c r="N336" s="815"/>
      <c r="O336" s="117"/>
    </row>
    <row r="337" spans="2:15" ht="15.75" customHeight="1">
      <c r="B337" s="820"/>
      <c r="C337" s="820"/>
      <c r="D337" s="116"/>
      <c r="E337" s="117"/>
      <c r="F337" s="815"/>
      <c r="I337" s="119"/>
      <c r="J337" s="858"/>
      <c r="K337" s="858"/>
      <c r="M337" s="120"/>
      <c r="N337" s="815"/>
      <c r="O337" s="117"/>
    </row>
    <row r="338" spans="2:15" ht="15.75" customHeight="1">
      <c r="B338" s="820"/>
      <c r="C338" s="820"/>
      <c r="D338" s="116"/>
      <c r="E338" s="117"/>
      <c r="F338" s="815"/>
      <c r="I338" s="119"/>
      <c r="J338" s="858"/>
      <c r="K338" s="858"/>
      <c r="M338" s="120"/>
      <c r="N338" s="815"/>
      <c r="O338" s="117"/>
    </row>
    <row r="339" spans="2:15" ht="15.75" customHeight="1">
      <c r="B339" s="820"/>
      <c r="C339" s="820"/>
      <c r="D339" s="116"/>
      <c r="E339" s="117"/>
      <c r="F339" s="815"/>
      <c r="I339" s="119"/>
      <c r="J339" s="858"/>
      <c r="K339" s="858"/>
      <c r="M339" s="120"/>
      <c r="N339" s="815"/>
      <c r="O339" s="117"/>
    </row>
    <row r="340" spans="2:15" ht="15.75" customHeight="1">
      <c r="B340" s="820"/>
      <c r="C340" s="820"/>
      <c r="D340" s="116"/>
      <c r="E340" s="117"/>
      <c r="F340" s="815"/>
      <c r="I340" s="119"/>
      <c r="J340" s="858"/>
      <c r="K340" s="858"/>
      <c r="M340" s="120"/>
      <c r="N340" s="815"/>
      <c r="O340" s="117"/>
    </row>
    <row r="341" spans="2:15" ht="15.75" customHeight="1">
      <c r="B341" s="820"/>
      <c r="C341" s="820"/>
      <c r="D341" s="116"/>
      <c r="E341" s="117"/>
      <c r="F341" s="815"/>
      <c r="I341" s="119"/>
      <c r="J341" s="858"/>
      <c r="K341" s="858"/>
      <c r="M341" s="120"/>
      <c r="N341" s="815"/>
      <c r="O341" s="117"/>
    </row>
    <row r="342" spans="2:15" ht="15.75" customHeight="1">
      <c r="B342" s="820"/>
      <c r="C342" s="820"/>
      <c r="D342" s="116"/>
      <c r="E342" s="117"/>
      <c r="F342" s="815"/>
      <c r="I342" s="119"/>
      <c r="J342" s="858"/>
      <c r="K342" s="858"/>
      <c r="M342" s="120"/>
      <c r="N342" s="815"/>
      <c r="O342" s="117"/>
    </row>
    <row r="343" spans="2:15" ht="15.75" customHeight="1">
      <c r="B343" s="820"/>
      <c r="C343" s="820"/>
      <c r="D343" s="116"/>
      <c r="E343" s="117"/>
      <c r="F343" s="815"/>
      <c r="I343" s="119"/>
      <c r="J343" s="858"/>
      <c r="K343" s="858"/>
      <c r="M343" s="120"/>
      <c r="N343" s="815"/>
      <c r="O343" s="117"/>
    </row>
    <row r="344" spans="2:15" ht="15.75" customHeight="1">
      <c r="B344" s="820"/>
      <c r="C344" s="820"/>
      <c r="D344" s="116"/>
      <c r="E344" s="117"/>
      <c r="F344" s="815"/>
      <c r="I344" s="119"/>
      <c r="J344" s="858"/>
      <c r="K344" s="858"/>
      <c r="M344" s="120"/>
      <c r="N344" s="815"/>
      <c r="O344" s="117"/>
    </row>
    <row r="345" spans="2:15" ht="15.75" customHeight="1">
      <c r="B345" s="820"/>
      <c r="C345" s="820"/>
      <c r="D345" s="116"/>
      <c r="E345" s="117"/>
      <c r="F345" s="815"/>
      <c r="I345" s="119"/>
      <c r="J345" s="858"/>
      <c r="K345" s="858"/>
      <c r="M345" s="120"/>
      <c r="N345" s="815"/>
      <c r="O345" s="117"/>
    </row>
    <row r="346" spans="2:15" ht="15.75" customHeight="1">
      <c r="B346" s="820"/>
      <c r="C346" s="820"/>
      <c r="D346" s="116"/>
      <c r="E346" s="117"/>
      <c r="F346" s="815"/>
      <c r="I346" s="119"/>
      <c r="J346" s="858"/>
      <c r="K346" s="858"/>
      <c r="M346" s="120"/>
      <c r="N346" s="815"/>
      <c r="O346" s="117"/>
    </row>
    <row r="347" spans="2:15" ht="15.75" customHeight="1">
      <c r="B347" s="820"/>
      <c r="C347" s="820"/>
      <c r="D347" s="116"/>
      <c r="E347" s="117"/>
      <c r="F347" s="815"/>
      <c r="I347" s="119"/>
      <c r="J347" s="858"/>
      <c r="K347" s="858"/>
      <c r="M347" s="120"/>
      <c r="N347" s="815"/>
      <c r="O347" s="117"/>
    </row>
    <row r="348" spans="2:15" ht="15.75" customHeight="1">
      <c r="B348" s="820"/>
      <c r="C348" s="820"/>
      <c r="D348" s="116"/>
      <c r="E348" s="117"/>
      <c r="F348" s="815"/>
      <c r="I348" s="119"/>
      <c r="J348" s="858"/>
      <c r="K348" s="858"/>
      <c r="M348" s="120"/>
      <c r="N348" s="815"/>
      <c r="O348" s="117"/>
    </row>
    <row r="349" spans="2:15" ht="15.75" customHeight="1">
      <c r="B349" s="820"/>
      <c r="C349" s="820"/>
      <c r="D349" s="116"/>
      <c r="E349" s="117"/>
      <c r="F349" s="815"/>
      <c r="I349" s="119"/>
      <c r="J349" s="858"/>
      <c r="K349" s="858"/>
      <c r="M349" s="120"/>
      <c r="N349" s="815"/>
      <c r="O349" s="117"/>
    </row>
    <row r="350" spans="2:15" ht="15.75" customHeight="1">
      <c r="B350" s="820"/>
      <c r="C350" s="820"/>
      <c r="D350" s="116"/>
      <c r="E350" s="117"/>
      <c r="F350" s="815"/>
      <c r="I350" s="119"/>
      <c r="J350" s="858"/>
      <c r="K350" s="858"/>
      <c r="M350" s="120"/>
      <c r="N350" s="815"/>
      <c r="O350" s="117"/>
    </row>
    <row r="351" spans="2:15" ht="15.75" customHeight="1">
      <c r="B351" s="820"/>
      <c r="C351" s="820"/>
      <c r="D351" s="116"/>
      <c r="E351" s="117"/>
      <c r="F351" s="815"/>
      <c r="I351" s="119"/>
      <c r="J351" s="858"/>
      <c r="K351" s="858"/>
      <c r="M351" s="120"/>
      <c r="N351" s="815"/>
      <c r="O351" s="117"/>
    </row>
    <row r="352" spans="2:15" ht="15.75" customHeight="1">
      <c r="B352" s="820"/>
      <c r="C352" s="820"/>
      <c r="D352" s="116"/>
      <c r="E352" s="117"/>
      <c r="F352" s="815"/>
      <c r="I352" s="119"/>
      <c r="J352" s="858"/>
      <c r="K352" s="858"/>
      <c r="M352" s="120"/>
      <c r="N352" s="815"/>
      <c r="O352" s="117"/>
    </row>
    <row r="353" spans="2:15" ht="15.75" customHeight="1">
      <c r="B353" s="820"/>
      <c r="C353" s="820"/>
      <c r="D353" s="116"/>
      <c r="E353" s="117"/>
      <c r="F353" s="815"/>
      <c r="I353" s="119"/>
      <c r="J353" s="858"/>
      <c r="K353" s="858"/>
      <c r="M353" s="120"/>
      <c r="N353" s="815"/>
      <c r="O353" s="117"/>
    </row>
    <row r="354" spans="2:15" ht="15.75" customHeight="1">
      <c r="B354" s="820"/>
      <c r="C354" s="820"/>
      <c r="D354" s="116"/>
      <c r="E354" s="117"/>
      <c r="F354" s="815"/>
      <c r="I354" s="119"/>
      <c r="J354" s="858"/>
      <c r="K354" s="858"/>
      <c r="M354" s="120"/>
      <c r="N354" s="815"/>
      <c r="O354" s="117"/>
    </row>
    <row r="355" spans="2:15" ht="15.75" customHeight="1">
      <c r="B355" s="820"/>
      <c r="C355" s="820"/>
      <c r="D355" s="116"/>
      <c r="E355" s="117"/>
      <c r="F355" s="815"/>
      <c r="I355" s="119"/>
      <c r="J355" s="858"/>
      <c r="K355" s="858"/>
      <c r="M355" s="120"/>
      <c r="N355" s="815"/>
      <c r="O355" s="117"/>
    </row>
    <row r="356" spans="2:15" ht="15.75" customHeight="1">
      <c r="B356" s="820"/>
      <c r="C356" s="820"/>
      <c r="D356" s="116"/>
      <c r="E356" s="117"/>
      <c r="F356" s="815"/>
      <c r="I356" s="119"/>
      <c r="J356" s="858"/>
      <c r="K356" s="858"/>
      <c r="M356" s="120"/>
      <c r="N356" s="815"/>
      <c r="O356" s="117"/>
    </row>
    <row r="357" spans="2:15" ht="15.75" customHeight="1">
      <c r="B357" s="820"/>
      <c r="C357" s="820"/>
      <c r="D357" s="116"/>
      <c r="E357" s="117"/>
      <c r="F357" s="815"/>
      <c r="I357" s="119"/>
      <c r="J357" s="858"/>
      <c r="K357" s="858"/>
      <c r="M357" s="120"/>
      <c r="N357" s="815"/>
      <c r="O357" s="117"/>
    </row>
    <row r="358" spans="2:15" ht="15.75" customHeight="1">
      <c r="B358" s="820"/>
      <c r="C358" s="820"/>
      <c r="D358" s="116"/>
      <c r="E358" s="117"/>
      <c r="F358" s="815"/>
      <c r="I358" s="119"/>
      <c r="J358" s="858"/>
      <c r="K358" s="858"/>
      <c r="M358" s="120"/>
      <c r="N358" s="815"/>
      <c r="O358" s="117"/>
    </row>
    <row r="359" spans="2:15" ht="15.75" customHeight="1">
      <c r="B359" s="820"/>
      <c r="C359" s="820"/>
      <c r="D359" s="116"/>
      <c r="E359" s="117"/>
      <c r="F359" s="815"/>
      <c r="I359" s="119"/>
      <c r="J359" s="858"/>
      <c r="K359" s="858"/>
      <c r="M359" s="120"/>
      <c r="N359" s="815"/>
      <c r="O359" s="117"/>
    </row>
    <row r="360" spans="2:15" ht="15.75" customHeight="1">
      <c r="B360" s="820"/>
      <c r="C360" s="820"/>
      <c r="D360" s="116"/>
      <c r="E360" s="117"/>
      <c r="F360" s="815"/>
      <c r="I360" s="119"/>
      <c r="J360" s="858"/>
      <c r="K360" s="858"/>
      <c r="M360" s="120"/>
      <c r="N360" s="815"/>
      <c r="O360" s="117"/>
    </row>
    <row r="361" spans="2:15" ht="15.75" customHeight="1">
      <c r="B361" s="820"/>
      <c r="C361" s="820"/>
      <c r="D361" s="116"/>
      <c r="E361" s="117"/>
      <c r="F361" s="815"/>
      <c r="I361" s="119"/>
      <c r="J361" s="858"/>
      <c r="K361" s="858"/>
      <c r="M361" s="120"/>
      <c r="N361" s="815"/>
      <c r="O361" s="117"/>
    </row>
    <row r="362" spans="2:15" ht="15.75" customHeight="1">
      <c r="B362" s="820"/>
      <c r="C362" s="820"/>
      <c r="D362" s="116"/>
      <c r="E362" s="117"/>
      <c r="F362" s="815"/>
      <c r="I362" s="119"/>
      <c r="J362" s="858"/>
      <c r="K362" s="858"/>
      <c r="M362" s="120"/>
      <c r="N362" s="815"/>
      <c r="O362" s="117"/>
    </row>
    <row r="363" spans="2:15" ht="15.75" customHeight="1">
      <c r="B363" s="820"/>
      <c r="C363" s="820"/>
      <c r="D363" s="116"/>
      <c r="E363" s="117"/>
      <c r="F363" s="815"/>
      <c r="I363" s="119"/>
      <c r="J363" s="858"/>
      <c r="K363" s="858"/>
      <c r="M363" s="120"/>
      <c r="N363" s="815"/>
      <c r="O363" s="117"/>
    </row>
    <row r="364" spans="2:15" ht="15.75" customHeight="1">
      <c r="B364" s="820"/>
      <c r="C364" s="820"/>
      <c r="D364" s="116"/>
      <c r="E364" s="117"/>
      <c r="F364" s="815"/>
      <c r="I364" s="119"/>
      <c r="J364" s="858"/>
      <c r="K364" s="858"/>
      <c r="M364" s="120"/>
      <c r="N364" s="815"/>
      <c r="O364" s="117"/>
    </row>
    <row r="365" spans="2:15" ht="15.75" customHeight="1">
      <c r="B365" s="820"/>
      <c r="C365" s="820"/>
      <c r="D365" s="116"/>
      <c r="E365" s="117"/>
      <c r="F365" s="815"/>
      <c r="I365" s="119"/>
      <c r="J365" s="858"/>
      <c r="K365" s="858"/>
      <c r="M365" s="120"/>
      <c r="N365" s="815"/>
      <c r="O365" s="117"/>
    </row>
    <row r="366" spans="2:15" ht="15.75" customHeight="1">
      <c r="B366" s="820"/>
      <c r="C366" s="820"/>
      <c r="D366" s="116"/>
      <c r="E366" s="117"/>
      <c r="F366" s="815"/>
      <c r="I366" s="119"/>
      <c r="J366" s="858"/>
      <c r="K366" s="858"/>
      <c r="M366" s="120"/>
      <c r="N366" s="815"/>
      <c r="O366" s="117"/>
    </row>
    <row r="367" spans="2:15" ht="15.75" customHeight="1">
      <c r="B367" s="820"/>
      <c r="C367" s="820"/>
      <c r="D367" s="116"/>
      <c r="E367" s="117"/>
      <c r="F367" s="815"/>
      <c r="I367" s="119"/>
      <c r="J367" s="858"/>
      <c r="K367" s="858"/>
      <c r="M367" s="120"/>
      <c r="N367" s="815"/>
      <c r="O367" s="117"/>
    </row>
    <row r="368" spans="2:15" ht="15.75" customHeight="1">
      <c r="B368" s="820"/>
      <c r="C368" s="820"/>
      <c r="D368" s="116"/>
      <c r="E368" s="117"/>
      <c r="F368" s="815"/>
      <c r="I368" s="119"/>
      <c r="J368" s="858"/>
      <c r="K368" s="858"/>
      <c r="M368" s="120"/>
      <c r="N368" s="815"/>
      <c r="O368" s="117"/>
    </row>
    <row r="369" spans="2:15" ht="15.75" customHeight="1">
      <c r="B369" s="820"/>
      <c r="C369" s="820"/>
      <c r="D369" s="116"/>
      <c r="E369" s="117"/>
      <c r="F369" s="815"/>
      <c r="I369" s="119"/>
      <c r="J369" s="858"/>
      <c r="K369" s="858"/>
      <c r="M369" s="120"/>
      <c r="N369" s="815"/>
      <c r="O369" s="117"/>
    </row>
    <row r="370" spans="2:15" ht="15.75" customHeight="1">
      <c r="B370" s="820"/>
      <c r="C370" s="820"/>
      <c r="D370" s="116"/>
      <c r="E370" s="117"/>
      <c r="F370" s="815"/>
      <c r="I370" s="119"/>
      <c r="J370" s="858"/>
      <c r="K370" s="858"/>
      <c r="M370" s="120"/>
      <c r="N370" s="815"/>
      <c r="O370" s="117"/>
    </row>
    <row r="371" spans="2:15" ht="15.75" customHeight="1">
      <c r="B371" s="820"/>
      <c r="C371" s="820"/>
      <c r="D371" s="116"/>
      <c r="E371" s="117"/>
      <c r="F371" s="815"/>
      <c r="I371" s="119"/>
      <c r="J371" s="858"/>
      <c r="K371" s="858"/>
      <c r="M371" s="120"/>
      <c r="N371" s="815"/>
      <c r="O371" s="117"/>
    </row>
    <row r="372" spans="2:15" ht="15.75" customHeight="1">
      <c r="B372" s="820"/>
      <c r="C372" s="820"/>
      <c r="D372" s="116"/>
      <c r="E372" s="117"/>
      <c r="F372" s="815"/>
      <c r="I372" s="119"/>
      <c r="J372" s="858"/>
      <c r="K372" s="858"/>
      <c r="M372" s="120"/>
      <c r="N372" s="815"/>
      <c r="O372" s="117"/>
    </row>
    <row r="373" spans="2:15" ht="15.75" customHeight="1">
      <c r="B373" s="820"/>
      <c r="C373" s="820"/>
      <c r="D373" s="116"/>
      <c r="E373" s="117"/>
      <c r="F373" s="815"/>
      <c r="I373" s="119"/>
      <c r="J373" s="858"/>
      <c r="K373" s="858"/>
      <c r="M373" s="120"/>
      <c r="N373" s="815"/>
      <c r="O373" s="117"/>
    </row>
    <row r="374" spans="2:15" ht="15.75" customHeight="1">
      <c r="B374" s="820"/>
      <c r="C374" s="820"/>
      <c r="D374" s="116"/>
      <c r="E374" s="117"/>
      <c r="F374" s="815"/>
      <c r="I374" s="119"/>
      <c r="J374" s="858"/>
      <c r="K374" s="858"/>
      <c r="M374" s="120"/>
      <c r="N374" s="815"/>
      <c r="O374" s="117"/>
    </row>
    <row r="375" spans="2:15" ht="15.75" customHeight="1">
      <c r="B375" s="820"/>
      <c r="C375" s="820"/>
      <c r="D375" s="116"/>
      <c r="E375" s="117"/>
      <c r="F375" s="815"/>
      <c r="I375" s="119"/>
      <c r="J375" s="858"/>
      <c r="K375" s="858"/>
      <c r="M375" s="120"/>
      <c r="N375" s="815"/>
      <c r="O375" s="117"/>
    </row>
    <row r="376" spans="2:15" ht="15.75" customHeight="1">
      <c r="B376" s="820"/>
      <c r="C376" s="820"/>
      <c r="D376" s="116"/>
      <c r="E376" s="117"/>
      <c r="F376" s="815"/>
      <c r="I376" s="119"/>
      <c r="J376" s="858"/>
      <c r="K376" s="858"/>
      <c r="M376" s="120"/>
      <c r="N376" s="815"/>
      <c r="O376" s="117"/>
    </row>
    <row r="377" spans="2:15" ht="15.75" customHeight="1">
      <c r="B377" s="820"/>
      <c r="C377" s="820"/>
      <c r="D377" s="116"/>
      <c r="E377" s="117"/>
      <c r="F377" s="815"/>
      <c r="I377" s="119"/>
      <c r="J377" s="858"/>
      <c r="K377" s="858"/>
      <c r="M377" s="120"/>
      <c r="N377" s="815"/>
      <c r="O377" s="117"/>
    </row>
    <row r="378" spans="2:15" ht="15.75" customHeight="1">
      <c r="B378" s="820"/>
      <c r="C378" s="820"/>
      <c r="D378" s="116"/>
      <c r="E378" s="117"/>
      <c r="F378" s="815"/>
      <c r="I378" s="119"/>
      <c r="J378" s="858"/>
      <c r="K378" s="858"/>
      <c r="M378" s="120"/>
      <c r="N378" s="815"/>
      <c r="O378" s="117"/>
    </row>
    <row r="379" spans="2:15" ht="15.75" customHeight="1">
      <c r="B379" s="820"/>
      <c r="C379" s="820"/>
      <c r="D379" s="116"/>
      <c r="E379" s="117"/>
      <c r="F379" s="815"/>
      <c r="I379" s="119"/>
      <c r="J379" s="858"/>
      <c r="K379" s="858"/>
      <c r="M379" s="120"/>
      <c r="N379" s="815"/>
      <c r="O379" s="117"/>
    </row>
    <row r="380" spans="2:15" ht="15.75" customHeight="1">
      <c r="B380" s="820"/>
      <c r="C380" s="820"/>
      <c r="D380" s="116"/>
      <c r="E380" s="117"/>
      <c r="F380" s="815"/>
      <c r="I380" s="119"/>
      <c r="J380" s="858"/>
      <c r="K380" s="858"/>
      <c r="M380" s="120"/>
      <c r="N380" s="815"/>
      <c r="O380" s="117"/>
    </row>
    <row r="381" spans="2:15" ht="15.75" customHeight="1">
      <c r="B381" s="820"/>
      <c r="C381" s="820"/>
      <c r="D381" s="116"/>
      <c r="E381" s="117"/>
      <c r="F381" s="815"/>
      <c r="I381" s="119"/>
      <c r="J381" s="858"/>
      <c r="K381" s="858"/>
      <c r="M381" s="120"/>
      <c r="N381" s="815"/>
      <c r="O381" s="117"/>
    </row>
    <row r="382" spans="2:15" ht="15.75" customHeight="1">
      <c r="B382" s="820"/>
      <c r="C382" s="820"/>
      <c r="D382" s="116"/>
      <c r="E382" s="117"/>
      <c r="F382" s="815"/>
      <c r="I382" s="119"/>
      <c r="J382" s="858"/>
      <c r="K382" s="858"/>
      <c r="M382" s="120"/>
      <c r="N382" s="815"/>
      <c r="O382" s="117"/>
    </row>
    <row r="383" spans="2:15" ht="15.75" customHeight="1">
      <c r="B383" s="820"/>
      <c r="C383" s="820"/>
      <c r="D383" s="116"/>
      <c r="E383" s="117"/>
      <c r="F383" s="815"/>
      <c r="I383" s="119"/>
      <c r="J383" s="858"/>
      <c r="K383" s="858"/>
      <c r="M383" s="120"/>
      <c r="N383" s="815"/>
      <c r="O383" s="117"/>
    </row>
    <row r="384" spans="2:15" ht="15.75" customHeight="1">
      <c r="B384" s="820"/>
      <c r="C384" s="820"/>
      <c r="D384" s="116"/>
      <c r="E384" s="117"/>
      <c r="F384" s="815"/>
      <c r="I384" s="119"/>
      <c r="J384" s="858"/>
      <c r="K384" s="858"/>
      <c r="M384" s="120"/>
      <c r="N384" s="815"/>
      <c r="O384" s="117"/>
    </row>
    <row r="385" spans="2:15" ht="15.75" customHeight="1">
      <c r="B385" s="820"/>
      <c r="C385" s="820"/>
      <c r="D385" s="116"/>
      <c r="E385" s="117"/>
      <c r="F385" s="815"/>
      <c r="I385" s="119"/>
      <c r="J385" s="858"/>
      <c r="K385" s="858"/>
      <c r="M385" s="120"/>
      <c r="N385" s="815"/>
      <c r="O385" s="117"/>
    </row>
    <row r="386" spans="2:15" ht="15.75" customHeight="1">
      <c r="B386" s="820"/>
      <c r="C386" s="820"/>
      <c r="D386" s="116"/>
      <c r="E386" s="117"/>
      <c r="F386" s="815"/>
      <c r="I386" s="119"/>
      <c r="J386" s="858"/>
      <c r="K386" s="858"/>
      <c r="M386" s="120"/>
      <c r="N386" s="815"/>
      <c r="O386" s="117"/>
    </row>
    <row r="387" spans="2:15" ht="15.75" customHeight="1">
      <c r="B387" s="820"/>
      <c r="C387" s="820"/>
      <c r="D387" s="116"/>
      <c r="E387" s="117"/>
      <c r="F387" s="815"/>
      <c r="I387" s="119"/>
      <c r="J387" s="858"/>
      <c r="K387" s="858"/>
      <c r="M387" s="120"/>
      <c r="N387" s="815"/>
      <c r="O387" s="117"/>
    </row>
    <row r="388" spans="2:15" ht="15.75" customHeight="1">
      <c r="B388" s="820"/>
      <c r="C388" s="820"/>
      <c r="D388" s="116"/>
      <c r="E388" s="117"/>
      <c r="F388" s="815"/>
      <c r="I388" s="119"/>
      <c r="J388" s="858"/>
      <c r="K388" s="858"/>
      <c r="M388" s="120"/>
      <c r="N388" s="815"/>
      <c r="O388" s="117"/>
    </row>
    <row r="389" spans="2:15" ht="15.75" customHeight="1">
      <c r="B389" s="820"/>
      <c r="C389" s="820"/>
      <c r="D389" s="116"/>
      <c r="E389" s="117"/>
      <c r="F389" s="815"/>
      <c r="I389" s="119"/>
      <c r="J389" s="858"/>
      <c r="K389" s="858"/>
      <c r="M389" s="120"/>
      <c r="N389" s="815"/>
      <c r="O389" s="117"/>
    </row>
    <row r="390" spans="2:15" ht="15.75" customHeight="1">
      <c r="B390" s="820"/>
      <c r="C390" s="820"/>
      <c r="D390" s="116"/>
      <c r="E390" s="117"/>
      <c r="F390" s="815"/>
      <c r="I390" s="119"/>
      <c r="J390" s="858"/>
      <c r="K390" s="858"/>
      <c r="M390" s="120"/>
      <c r="N390" s="815"/>
      <c r="O390" s="117"/>
    </row>
    <row r="391" spans="2:15" ht="15.75" customHeight="1">
      <c r="B391" s="820"/>
      <c r="C391" s="820"/>
      <c r="D391" s="116"/>
      <c r="E391" s="117"/>
      <c r="F391" s="815"/>
      <c r="I391" s="119"/>
      <c r="J391" s="858"/>
      <c r="K391" s="858"/>
      <c r="M391" s="120"/>
      <c r="N391" s="815"/>
      <c r="O391" s="117"/>
    </row>
    <row r="392" spans="2:15" ht="15.75" customHeight="1">
      <c r="B392" s="820"/>
      <c r="C392" s="820"/>
      <c r="D392" s="116"/>
      <c r="E392" s="117"/>
      <c r="F392" s="815"/>
      <c r="I392" s="119"/>
      <c r="J392" s="858"/>
      <c r="K392" s="858"/>
      <c r="M392" s="120"/>
      <c r="N392" s="815"/>
      <c r="O392" s="117"/>
    </row>
    <row r="393" spans="2:15" ht="15.75" customHeight="1">
      <c r="B393" s="820"/>
      <c r="C393" s="820"/>
      <c r="D393" s="116"/>
      <c r="E393" s="117"/>
      <c r="F393" s="815"/>
      <c r="I393" s="119"/>
      <c r="J393" s="858"/>
      <c r="K393" s="858"/>
      <c r="M393" s="120"/>
      <c r="N393" s="815"/>
      <c r="O393" s="117"/>
    </row>
    <row r="394" spans="2:15" ht="15.75" customHeight="1">
      <c r="B394" s="820"/>
      <c r="C394" s="820"/>
      <c r="D394" s="116"/>
      <c r="E394" s="117"/>
      <c r="F394" s="815"/>
      <c r="I394" s="119"/>
      <c r="J394" s="858"/>
      <c r="K394" s="858"/>
      <c r="M394" s="120"/>
      <c r="N394" s="815"/>
      <c r="O394" s="117"/>
    </row>
    <row r="395" spans="2:15" ht="15.75" customHeight="1">
      <c r="B395" s="820"/>
      <c r="C395" s="820"/>
      <c r="D395" s="116"/>
      <c r="E395" s="117"/>
      <c r="F395" s="815"/>
      <c r="I395" s="119"/>
      <c r="J395" s="858"/>
      <c r="K395" s="858"/>
      <c r="M395" s="120"/>
      <c r="N395" s="815"/>
      <c r="O395" s="117"/>
    </row>
    <row r="396" spans="2:15" ht="15.75" customHeight="1">
      <c r="B396" s="820"/>
      <c r="C396" s="820"/>
      <c r="D396" s="116"/>
      <c r="E396" s="117"/>
      <c r="F396" s="815"/>
      <c r="I396" s="119"/>
      <c r="J396" s="858"/>
      <c r="K396" s="858"/>
      <c r="M396" s="120"/>
      <c r="N396" s="815"/>
      <c r="O396" s="117"/>
    </row>
    <row r="397" spans="2:15" ht="15.75" customHeight="1">
      <c r="B397" s="820"/>
      <c r="C397" s="820"/>
      <c r="D397" s="116"/>
      <c r="E397" s="117"/>
      <c r="F397" s="815"/>
      <c r="I397" s="119"/>
      <c r="J397" s="858"/>
      <c r="K397" s="858"/>
      <c r="M397" s="120"/>
      <c r="N397" s="815"/>
      <c r="O397" s="117"/>
    </row>
    <row r="398" spans="2:15" ht="15.75" customHeight="1">
      <c r="B398" s="820"/>
      <c r="C398" s="820"/>
      <c r="D398" s="116"/>
      <c r="E398" s="117"/>
      <c r="F398" s="815"/>
      <c r="I398" s="119"/>
      <c r="J398" s="858"/>
      <c r="K398" s="858"/>
      <c r="M398" s="120"/>
      <c r="N398" s="815"/>
      <c r="O398" s="117"/>
    </row>
    <row r="399" spans="2:15" ht="15.75" customHeight="1">
      <c r="B399" s="820"/>
      <c r="C399" s="820"/>
      <c r="D399" s="116"/>
      <c r="E399" s="117"/>
      <c r="F399" s="815"/>
      <c r="I399" s="119"/>
      <c r="J399" s="858"/>
      <c r="K399" s="858"/>
      <c r="M399" s="120"/>
      <c r="N399" s="815"/>
      <c r="O399" s="117"/>
    </row>
    <row r="400" spans="2:15" ht="15.75" customHeight="1">
      <c r="B400" s="820"/>
      <c r="C400" s="820"/>
      <c r="D400" s="116"/>
      <c r="E400" s="117"/>
      <c r="F400" s="815"/>
      <c r="I400" s="119"/>
      <c r="J400" s="858"/>
      <c r="K400" s="858"/>
      <c r="M400" s="120"/>
      <c r="N400" s="815"/>
      <c r="O400" s="117"/>
    </row>
    <row r="401" spans="2:15" ht="15.75" customHeight="1">
      <c r="B401" s="820"/>
      <c r="C401" s="820"/>
      <c r="D401" s="116"/>
      <c r="E401" s="117"/>
      <c r="F401" s="815"/>
      <c r="I401" s="119"/>
      <c r="J401" s="858"/>
      <c r="K401" s="858"/>
      <c r="M401" s="120"/>
      <c r="N401" s="815"/>
      <c r="O401" s="117"/>
    </row>
    <row r="402" spans="2:15" ht="15.75" customHeight="1">
      <c r="B402" s="820"/>
      <c r="C402" s="820"/>
      <c r="D402" s="116"/>
      <c r="E402" s="117"/>
      <c r="F402" s="815"/>
      <c r="I402" s="119"/>
      <c r="J402" s="858"/>
      <c r="K402" s="858"/>
      <c r="M402" s="120"/>
      <c r="N402" s="815"/>
      <c r="O402" s="117"/>
    </row>
    <row r="403" spans="2:15" ht="15.75" customHeight="1">
      <c r="B403" s="820"/>
      <c r="C403" s="820"/>
      <c r="D403" s="116"/>
      <c r="E403" s="117"/>
      <c r="F403" s="815"/>
      <c r="I403" s="119"/>
      <c r="J403" s="858"/>
      <c r="K403" s="858"/>
      <c r="M403" s="120"/>
      <c r="N403" s="815"/>
      <c r="O403" s="117"/>
    </row>
    <row r="404" spans="2:15" ht="15.75" customHeight="1">
      <c r="B404" s="820"/>
      <c r="C404" s="820"/>
      <c r="D404" s="116"/>
      <c r="E404" s="117"/>
      <c r="F404" s="815"/>
      <c r="I404" s="119"/>
      <c r="J404" s="858"/>
      <c r="K404" s="858"/>
      <c r="M404" s="120"/>
      <c r="N404" s="815"/>
      <c r="O404" s="117"/>
    </row>
    <row r="405" spans="2:15" ht="15.75" customHeight="1">
      <c r="B405" s="820"/>
      <c r="C405" s="820"/>
      <c r="D405" s="116"/>
      <c r="E405" s="117"/>
      <c r="F405" s="815"/>
      <c r="I405" s="119"/>
      <c r="J405" s="858"/>
      <c r="K405" s="858"/>
      <c r="M405" s="120"/>
      <c r="N405" s="815"/>
      <c r="O405" s="117"/>
    </row>
    <row r="406" spans="2:15" ht="15.75" customHeight="1">
      <c r="B406" s="820"/>
      <c r="C406" s="820"/>
      <c r="D406" s="116"/>
      <c r="E406" s="117"/>
      <c r="F406" s="815"/>
      <c r="I406" s="119"/>
      <c r="J406" s="858"/>
      <c r="K406" s="858"/>
      <c r="M406" s="120"/>
      <c r="N406" s="815"/>
      <c r="O406" s="117"/>
    </row>
    <row r="407" spans="2:15" ht="15.75" customHeight="1">
      <c r="B407" s="820"/>
      <c r="C407" s="820"/>
      <c r="D407" s="116"/>
      <c r="E407" s="117"/>
      <c r="F407" s="815"/>
      <c r="I407" s="119"/>
      <c r="J407" s="858"/>
      <c r="K407" s="858"/>
      <c r="M407" s="120"/>
      <c r="N407" s="815"/>
      <c r="O407" s="117"/>
    </row>
    <row r="408" spans="2:15" ht="15.75" customHeight="1">
      <c r="B408" s="820"/>
      <c r="C408" s="820"/>
      <c r="D408" s="116"/>
      <c r="E408" s="117"/>
      <c r="F408" s="815"/>
      <c r="I408" s="119"/>
      <c r="J408" s="858"/>
      <c r="K408" s="858"/>
      <c r="M408" s="120"/>
      <c r="N408" s="815"/>
      <c r="O408" s="117"/>
    </row>
    <row r="409" spans="2:15" ht="15.75" customHeight="1">
      <c r="B409" s="820"/>
      <c r="C409" s="820"/>
      <c r="D409" s="116"/>
      <c r="E409" s="117"/>
      <c r="F409" s="815"/>
      <c r="I409" s="119"/>
      <c r="J409" s="858"/>
      <c r="K409" s="858"/>
      <c r="M409" s="120"/>
      <c r="N409" s="815"/>
      <c r="O409" s="117"/>
    </row>
    <row r="410" spans="2:15" ht="15.75" customHeight="1">
      <c r="B410" s="820"/>
      <c r="C410" s="820"/>
      <c r="D410" s="116"/>
      <c r="E410" s="117"/>
      <c r="F410" s="815"/>
      <c r="I410" s="119"/>
      <c r="J410" s="858"/>
      <c r="K410" s="858"/>
      <c r="M410" s="120"/>
      <c r="N410" s="815"/>
      <c r="O410" s="117"/>
    </row>
    <row r="411" spans="2:15" ht="15.75" customHeight="1">
      <c r="B411" s="820"/>
      <c r="C411" s="820"/>
      <c r="D411" s="116"/>
      <c r="E411" s="117"/>
      <c r="F411" s="815"/>
      <c r="I411" s="119"/>
      <c r="J411" s="858"/>
      <c r="K411" s="858"/>
      <c r="M411" s="120"/>
      <c r="N411" s="815"/>
      <c r="O411" s="117"/>
    </row>
    <row r="412" spans="2:15" ht="15.75" customHeight="1">
      <c r="B412" s="820"/>
      <c r="C412" s="820"/>
      <c r="D412" s="116"/>
      <c r="E412" s="117"/>
      <c r="F412" s="815"/>
      <c r="I412" s="119"/>
      <c r="J412" s="858"/>
      <c r="K412" s="858"/>
      <c r="M412" s="120"/>
      <c r="N412" s="815"/>
      <c r="O412" s="117"/>
    </row>
    <row r="413" spans="2:15" ht="15.75" customHeight="1">
      <c r="B413" s="820"/>
      <c r="C413" s="820"/>
      <c r="D413" s="116"/>
      <c r="E413" s="117"/>
      <c r="F413" s="815"/>
      <c r="I413" s="119"/>
      <c r="J413" s="858"/>
      <c r="K413" s="858"/>
      <c r="M413" s="120"/>
      <c r="N413" s="815"/>
      <c r="O413" s="117"/>
    </row>
    <row r="414" spans="2:15" ht="15.75" customHeight="1">
      <c r="B414" s="820"/>
      <c r="C414" s="820"/>
      <c r="D414" s="116"/>
      <c r="E414" s="117"/>
      <c r="F414" s="815"/>
      <c r="I414" s="119"/>
      <c r="J414" s="858"/>
      <c r="K414" s="858"/>
      <c r="M414" s="120"/>
      <c r="N414" s="815"/>
      <c r="O414" s="117"/>
    </row>
    <row r="415" spans="2:15" ht="15.75" customHeight="1">
      <c r="B415" s="820"/>
      <c r="C415" s="820"/>
      <c r="D415" s="116"/>
      <c r="E415" s="117"/>
      <c r="F415" s="815"/>
      <c r="I415" s="119"/>
      <c r="J415" s="858"/>
      <c r="K415" s="858"/>
      <c r="M415" s="120"/>
      <c r="N415" s="815"/>
      <c r="O415" s="117"/>
    </row>
    <row r="416" spans="2:15" ht="15.75" customHeight="1">
      <c r="B416" s="820"/>
      <c r="C416" s="820"/>
      <c r="D416" s="116"/>
      <c r="E416" s="117"/>
      <c r="F416" s="815"/>
      <c r="I416" s="119"/>
      <c r="J416" s="858"/>
      <c r="K416" s="858"/>
      <c r="M416" s="120"/>
      <c r="N416" s="815"/>
      <c r="O416" s="117"/>
    </row>
    <row r="417" spans="2:15" ht="15.75" customHeight="1">
      <c r="B417" s="820"/>
      <c r="C417" s="820"/>
      <c r="D417" s="116"/>
      <c r="E417" s="117"/>
      <c r="F417" s="815"/>
      <c r="I417" s="119"/>
      <c r="J417" s="858"/>
      <c r="K417" s="858"/>
      <c r="M417" s="120"/>
      <c r="N417" s="815"/>
      <c r="O417" s="117"/>
    </row>
    <row r="418" spans="2:15" ht="15.75" customHeight="1">
      <c r="B418" s="820"/>
      <c r="C418" s="820"/>
      <c r="D418" s="116"/>
      <c r="E418" s="117"/>
      <c r="F418" s="815"/>
      <c r="I418" s="119"/>
      <c r="J418" s="858"/>
      <c r="K418" s="858"/>
      <c r="M418" s="120"/>
      <c r="N418" s="815"/>
      <c r="O418" s="117"/>
    </row>
    <row r="419" spans="2:15" ht="15.75" customHeight="1">
      <c r="B419" s="820"/>
      <c r="C419" s="820"/>
      <c r="D419" s="116"/>
      <c r="E419" s="117"/>
      <c r="F419" s="815"/>
      <c r="I419" s="119"/>
      <c r="J419" s="858"/>
      <c r="K419" s="858"/>
      <c r="M419" s="120"/>
      <c r="N419" s="815"/>
      <c r="O419" s="117"/>
    </row>
    <row r="420" spans="2:15" ht="15.75" customHeight="1">
      <c r="B420" s="820"/>
      <c r="C420" s="820"/>
      <c r="D420" s="116"/>
      <c r="E420" s="117"/>
      <c r="F420" s="815"/>
      <c r="I420" s="119"/>
      <c r="J420" s="858"/>
      <c r="K420" s="858"/>
      <c r="M420" s="120"/>
      <c r="N420" s="815"/>
      <c r="O420" s="117"/>
    </row>
    <row r="421" spans="2:15" ht="15.75" customHeight="1">
      <c r="B421" s="820"/>
      <c r="C421" s="820"/>
      <c r="D421" s="116"/>
      <c r="E421" s="117"/>
      <c r="F421" s="815"/>
      <c r="I421" s="119"/>
      <c r="J421" s="858"/>
      <c r="K421" s="858"/>
      <c r="M421" s="120"/>
      <c r="N421" s="815"/>
      <c r="O421" s="117"/>
    </row>
    <row r="422" spans="2:15" ht="15.75" customHeight="1">
      <c r="B422" s="820"/>
      <c r="C422" s="820"/>
      <c r="D422" s="116"/>
      <c r="E422" s="117"/>
      <c r="F422" s="815"/>
      <c r="I422" s="119"/>
      <c r="J422" s="858"/>
      <c r="K422" s="858"/>
      <c r="M422" s="120"/>
      <c r="N422" s="815"/>
      <c r="O422" s="117"/>
    </row>
    <row r="423" spans="2:15" ht="15.75" customHeight="1">
      <c r="B423" s="820"/>
      <c r="C423" s="820"/>
      <c r="D423" s="116"/>
      <c r="E423" s="117"/>
      <c r="F423" s="815"/>
      <c r="I423" s="119"/>
      <c r="J423" s="858"/>
      <c r="K423" s="858"/>
      <c r="M423" s="120"/>
      <c r="N423" s="815"/>
      <c r="O423" s="117"/>
    </row>
    <row r="424" spans="2:15" ht="15.75" customHeight="1">
      <c r="B424" s="820"/>
      <c r="C424" s="820"/>
      <c r="D424" s="116"/>
      <c r="E424" s="117"/>
      <c r="F424" s="815"/>
      <c r="I424" s="119"/>
      <c r="J424" s="858"/>
      <c r="K424" s="858"/>
      <c r="M424" s="120"/>
      <c r="N424" s="815"/>
      <c r="O424" s="117"/>
    </row>
    <row r="425" spans="2:15" ht="15.75" customHeight="1">
      <c r="B425" s="820"/>
      <c r="C425" s="820"/>
      <c r="D425" s="116"/>
      <c r="E425" s="117"/>
      <c r="F425" s="815"/>
      <c r="I425" s="119"/>
      <c r="J425" s="858"/>
      <c r="K425" s="858"/>
      <c r="M425" s="120"/>
      <c r="N425" s="815"/>
      <c r="O425" s="117"/>
    </row>
    <row r="426" spans="2:15" ht="15.75" customHeight="1">
      <c r="B426" s="820"/>
      <c r="C426" s="820"/>
      <c r="D426" s="116"/>
      <c r="E426" s="117"/>
      <c r="F426" s="815"/>
      <c r="I426" s="119"/>
      <c r="J426" s="858"/>
      <c r="K426" s="858"/>
      <c r="M426" s="120"/>
      <c r="N426" s="815"/>
      <c r="O426" s="117"/>
    </row>
    <row r="427" spans="2:15" ht="15.75" customHeight="1">
      <c r="B427" s="820"/>
      <c r="C427" s="820"/>
      <c r="D427" s="116"/>
      <c r="E427" s="117"/>
      <c r="F427" s="815"/>
      <c r="I427" s="119"/>
      <c r="J427" s="858"/>
      <c r="K427" s="858"/>
      <c r="M427" s="120"/>
      <c r="N427" s="815"/>
      <c r="O427" s="117"/>
    </row>
    <row r="428" spans="2:15" ht="15.75" customHeight="1">
      <c r="B428" s="820"/>
      <c r="C428" s="820"/>
      <c r="D428" s="116"/>
      <c r="E428" s="117"/>
      <c r="F428" s="815"/>
      <c r="I428" s="119"/>
      <c r="J428" s="858"/>
      <c r="K428" s="858"/>
      <c r="M428" s="120"/>
      <c r="N428" s="815"/>
      <c r="O428" s="117"/>
    </row>
    <row r="429" spans="2:15" ht="15.75" customHeight="1">
      <c r="B429" s="820"/>
      <c r="C429" s="820"/>
      <c r="D429" s="116"/>
      <c r="E429" s="117"/>
      <c r="F429" s="815"/>
      <c r="I429" s="119"/>
      <c r="J429" s="858"/>
      <c r="K429" s="858"/>
      <c r="M429" s="120"/>
      <c r="N429" s="815"/>
      <c r="O429" s="117"/>
    </row>
    <row r="430" spans="2:15" ht="15.75" customHeight="1">
      <c r="B430" s="820"/>
      <c r="C430" s="820"/>
      <c r="D430" s="116"/>
      <c r="E430" s="117"/>
      <c r="F430" s="815"/>
      <c r="I430" s="119"/>
      <c r="J430" s="858"/>
      <c r="K430" s="858"/>
      <c r="M430" s="120"/>
      <c r="N430" s="815"/>
      <c r="O430" s="117"/>
    </row>
    <row r="431" spans="2:15" ht="15.75" customHeight="1">
      <c r="B431" s="820"/>
      <c r="C431" s="820"/>
      <c r="D431" s="116"/>
      <c r="E431" s="117"/>
      <c r="F431" s="815"/>
      <c r="I431" s="119"/>
      <c r="J431" s="858"/>
      <c r="K431" s="858"/>
      <c r="M431" s="120"/>
      <c r="N431" s="815"/>
      <c r="O431" s="117"/>
    </row>
    <row r="432" spans="2:15" ht="15.75" customHeight="1">
      <c r="B432" s="820"/>
      <c r="C432" s="820"/>
      <c r="D432" s="116"/>
      <c r="E432" s="117"/>
      <c r="F432" s="815"/>
      <c r="I432" s="119"/>
      <c r="J432" s="858"/>
      <c r="K432" s="858"/>
      <c r="M432" s="120"/>
      <c r="N432" s="815"/>
      <c r="O432" s="117"/>
    </row>
    <row r="433" spans="2:15" ht="15.75" customHeight="1">
      <c r="B433" s="820"/>
      <c r="C433" s="820"/>
      <c r="D433" s="116"/>
      <c r="E433" s="117"/>
      <c r="F433" s="815"/>
      <c r="I433" s="119"/>
      <c r="J433" s="858"/>
      <c r="K433" s="858"/>
      <c r="M433" s="120"/>
      <c r="N433" s="815"/>
      <c r="O433" s="117"/>
    </row>
    <row r="434" spans="2:15" ht="15.75" customHeight="1">
      <c r="B434" s="820"/>
      <c r="C434" s="820"/>
      <c r="D434" s="116"/>
      <c r="E434" s="117"/>
      <c r="F434" s="815"/>
      <c r="I434" s="119"/>
      <c r="J434" s="858"/>
      <c r="K434" s="858"/>
      <c r="M434" s="120"/>
      <c r="N434" s="815"/>
      <c r="O434" s="117"/>
    </row>
    <row r="435" spans="2:15" ht="15.75" customHeight="1">
      <c r="B435" s="820"/>
      <c r="C435" s="820"/>
      <c r="D435" s="116"/>
      <c r="E435" s="117"/>
      <c r="F435" s="815"/>
      <c r="I435" s="119"/>
      <c r="J435" s="858"/>
      <c r="K435" s="858"/>
      <c r="M435" s="120"/>
      <c r="N435" s="815"/>
      <c r="O435" s="117"/>
    </row>
    <row r="436" spans="2:15" ht="15.75" customHeight="1">
      <c r="B436" s="820"/>
      <c r="C436" s="820"/>
      <c r="D436" s="116"/>
      <c r="E436" s="117"/>
      <c r="F436" s="815"/>
      <c r="I436" s="119"/>
      <c r="J436" s="858"/>
      <c r="K436" s="858"/>
      <c r="M436" s="120"/>
      <c r="N436" s="815"/>
      <c r="O436" s="117"/>
    </row>
    <row r="437" spans="2:15" ht="15.75" customHeight="1">
      <c r="B437" s="820"/>
      <c r="C437" s="820"/>
      <c r="D437" s="116"/>
      <c r="E437" s="117"/>
      <c r="F437" s="815"/>
      <c r="I437" s="119"/>
      <c r="J437" s="858"/>
      <c r="K437" s="858"/>
      <c r="M437" s="120"/>
      <c r="N437" s="815"/>
      <c r="O437" s="117"/>
    </row>
    <row r="438" spans="2:15" ht="15.75" customHeight="1">
      <c r="B438" s="820"/>
      <c r="C438" s="820"/>
      <c r="D438" s="116"/>
      <c r="E438" s="117"/>
      <c r="F438" s="815"/>
      <c r="I438" s="119"/>
      <c r="J438" s="858"/>
      <c r="K438" s="858"/>
      <c r="M438" s="120"/>
      <c r="N438" s="815"/>
      <c r="O438" s="117"/>
    </row>
    <row r="439" spans="2:15" ht="15.75" customHeight="1">
      <c r="B439" s="820"/>
      <c r="C439" s="820"/>
      <c r="D439" s="116"/>
      <c r="E439" s="117"/>
      <c r="F439" s="815"/>
      <c r="I439" s="119"/>
      <c r="J439" s="858"/>
      <c r="K439" s="858"/>
      <c r="M439" s="120"/>
      <c r="N439" s="815"/>
      <c r="O439" s="117"/>
    </row>
    <row r="440" spans="2:15" ht="15.75" customHeight="1">
      <c r="B440" s="820"/>
      <c r="C440" s="820"/>
      <c r="D440" s="116"/>
      <c r="E440" s="117"/>
      <c r="F440" s="815"/>
      <c r="I440" s="119"/>
      <c r="J440" s="858"/>
      <c r="K440" s="858"/>
      <c r="M440" s="120"/>
      <c r="N440" s="815"/>
      <c r="O440" s="117"/>
    </row>
    <row r="441" spans="2:15" ht="15.75" customHeight="1">
      <c r="B441" s="820"/>
      <c r="C441" s="820"/>
      <c r="D441" s="116"/>
      <c r="E441" s="117"/>
      <c r="F441" s="815"/>
      <c r="I441" s="119"/>
      <c r="J441" s="858"/>
      <c r="K441" s="858"/>
      <c r="M441" s="120"/>
      <c r="N441" s="815"/>
      <c r="O441" s="117"/>
    </row>
    <row r="442" spans="2:15" ht="15.75" customHeight="1">
      <c r="B442" s="820"/>
      <c r="C442" s="820"/>
      <c r="D442" s="116"/>
      <c r="E442" s="117"/>
      <c r="F442" s="815"/>
      <c r="I442" s="119"/>
      <c r="J442" s="858"/>
      <c r="K442" s="858"/>
      <c r="M442" s="120"/>
      <c r="N442" s="815"/>
      <c r="O442" s="117"/>
    </row>
    <row r="443" spans="2:15" ht="15.75" customHeight="1">
      <c r="B443" s="820"/>
      <c r="C443" s="820"/>
      <c r="D443" s="116"/>
      <c r="E443" s="117"/>
      <c r="F443" s="815"/>
      <c r="I443" s="119"/>
      <c r="J443" s="858"/>
      <c r="K443" s="858"/>
      <c r="M443" s="120"/>
      <c r="N443" s="815"/>
      <c r="O443" s="117"/>
    </row>
    <row r="444" spans="2:15" ht="15.75" customHeight="1">
      <c r="B444" s="820"/>
      <c r="C444" s="820"/>
      <c r="D444" s="116"/>
      <c r="E444" s="117"/>
      <c r="F444" s="815"/>
      <c r="I444" s="119"/>
      <c r="J444" s="858"/>
      <c r="K444" s="858"/>
      <c r="M444" s="120"/>
      <c r="N444" s="815"/>
      <c r="O444" s="117"/>
    </row>
    <row r="445" spans="2:15" ht="15.75" customHeight="1">
      <c r="B445" s="820"/>
      <c r="C445" s="820"/>
      <c r="D445" s="116"/>
      <c r="E445" s="117"/>
      <c r="F445" s="815"/>
      <c r="I445" s="119"/>
      <c r="J445" s="858"/>
      <c r="K445" s="858"/>
      <c r="M445" s="120"/>
      <c r="N445" s="815"/>
      <c r="O445" s="117"/>
    </row>
    <row r="446" spans="2:15" ht="15.75" customHeight="1">
      <c r="B446" s="820"/>
      <c r="C446" s="820"/>
      <c r="D446" s="116"/>
      <c r="E446" s="117"/>
      <c r="F446" s="815"/>
      <c r="I446" s="119"/>
      <c r="J446" s="858"/>
      <c r="K446" s="858"/>
      <c r="M446" s="120"/>
      <c r="N446" s="815"/>
      <c r="O446" s="117"/>
    </row>
    <row r="447" spans="2:15" ht="15.75" customHeight="1">
      <c r="B447" s="820"/>
      <c r="C447" s="820"/>
      <c r="D447" s="116"/>
      <c r="E447" s="117"/>
      <c r="F447" s="815"/>
      <c r="I447" s="119"/>
      <c r="J447" s="858"/>
      <c r="K447" s="858"/>
      <c r="M447" s="120"/>
      <c r="N447" s="815"/>
      <c r="O447" s="117"/>
    </row>
    <row r="448" spans="2:15" ht="15.75" customHeight="1">
      <c r="B448" s="820"/>
      <c r="C448" s="820"/>
      <c r="D448" s="116"/>
      <c r="E448" s="117"/>
      <c r="F448" s="815"/>
      <c r="I448" s="119"/>
      <c r="J448" s="858"/>
      <c r="K448" s="858"/>
      <c r="M448" s="120"/>
      <c r="N448" s="815"/>
      <c r="O448" s="117"/>
    </row>
    <row r="449" spans="2:15" ht="15.75" customHeight="1">
      <c r="B449" s="820"/>
      <c r="C449" s="820"/>
      <c r="D449" s="116"/>
      <c r="E449" s="117"/>
      <c r="F449" s="815"/>
      <c r="I449" s="119"/>
      <c r="J449" s="858"/>
      <c r="K449" s="858"/>
      <c r="M449" s="120"/>
      <c r="N449" s="815"/>
      <c r="O449" s="117"/>
    </row>
    <row r="450" spans="2:15" ht="15.75" customHeight="1">
      <c r="B450" s="820"/>
      <c r="C450" s="820"/>
      <c r="D450" s="116"/>
      <c r="E450" s="117"/>
      <c r="F450" s="815"/>
      <c r="I450" s="119"/>
      <c r="J450" s="858"/>
      <c r="K450" s="858"/>
      <c r="M450" s="120"/>
      <c r="N450" s="815"/>
      <c r="O450" s="117"/>
    </row>
    <row r="451" spans="2:15" ht="15.75" customHeight="1">
      <c r="B451" s="820"/>
      <c r="C451" s="820"/>
      <c r="D451" s="116"/>
      <c r="E451" s="117"/>
      <c r="F451" s="815"/>
      <c r="I451" s="119"/>
      <c r="J451" s="858"/>
      <c r="K451" s="858"/>
      <c r="M451" s="120"/>
      <c r="N451" s="815"/>
      <c r="O451" s="117"/>
    </row>
    <row r="452" spans="2:15" ht="15.75" customHeight="1">
      <c r="B452" s="820"/>
      <c r="C452" s="820"/>
      <c r="D452" s="116"/>
      <c r="E452" s="117"/>
      <c r="F452" s="815"/>
      <c r="I452" s="119"/>
      <c r="J452" s="858"/>
      <c r="K452" s="858"/>
      <c r="M452" s="120"/>
      <c r="N452" s="815"/>
      <c r="O452" s="117"/>
    </row>
    <row r="453" spans="2:15" ht="15.75" customHeight="1">
      <c r="B453" s="820"/>
      <c r="C453" s="820"/>
      <c r="D453" s="116"/>
      <c r="E453" s="117"/>
      <c r="F453" s="815"/>
      <c r="I453" s="119"/>
      <c r="J453" s="858"/>
      <c r="K453" s="858"/>
      <c r="M453" s="120"/>
      <c r="N453" s="815"/>
      <c r="O453" s="117"/>
    </row>
    <row r="454" spans="2:15" ht="15.75" customHeight="1">
      <c r="B454" s="820"/>
      <c r="C454" s="820"/>
      <c r="D454" s="116"/>
      <c r="E454" s="117"/>
      <c r="F454" s="815"/>
      <c r="I454" s="119"/>
      <c r="J454" s="858"/>
      <c r="K454" s="858"/>
      <c r="M454" s="120"/>
      <c r="N454" s="815"/>
      <c r="O454" s="117"/>
    </row>
    <row r="455" spans="2:15" ht="15.75" customHeight="1">
      <c r="B455" s="820"/>
      <c r="C455" s="820"/>
      <c r="D455" s="116"/>
      <c r="E455" s="117"/>
      <c r="F455" s="815"/>
      <c r="I455" s="119"/>
      <c r="J455" s="858"/>
      <c r="K455" s="858"/>
      <c r="M455" s="120"/>
      <c r="N455" s="815"/>
      <c r="O455" s="117"/>
    </row>
    <row r="456" spans="2:15" ht="15.75" customHeight="1">
      <c r="B456" s="820"/>
      <c r="C456" s="820"/>
      <c r="D456" s="116"/>
      <c r="E456" s="117"/>
      <c r="F456" s="815"/>
      <c r="I456" s="119"/>
      <c r="J456" s="858"/>
      <c r="K456" s="858"/>
      <c r="M456" s="120"/>
      <c r="N456" s="815"/>
      <c r="O456" s="117"/>
    </row>
    <row r="457" spans="2:15" ht="15.75" customHeight="1">
      <c r="B457" s="820"/>
      <c r="C457" s="820"/>
      <c r="D457" s="116"/>
      <c r="E457" s="117"/>
      <c r="F457" s="815"/>
      <c r="I457" s="119"/>
      <c r="J457" s="858"/>
      <c r="K457" s="858"/>
      <c r="M457" s="120"/>
      <c r="N457" s="815"/>
      <c r="O457" s="117"/>
    </row>
    <row r="458" spans="2:15" ht="15.75" customHeight="1">
      <c r="B458" s="820"/>
      <c r="C458" s="820"/>
      <c r="D458" s="116"/>
      <c r="E458" s="117"/>
      <c r="F458" s="815"/>
      <c r="I458" s="119"/>
      <c r="J458" s="858"/>
      <c r="K458" s="858"/>
      <c r="M458" s="120"/>
      <c r="N458" s="815"/>
      <c r="O458" s="117"/>
    </row>
    <row r="459" spans="2:15" ht="15.75" customHeight="1">
      <c r="B459" s="820"/>
      <c r="C459" s="820"/>
      <c r="D459" s="116"/>
      <c r="E459" s="117"/>
      <c r="F459" s="815"/>
      <c r="I459" s="119"/>
      <c r="J459" s="858"/>
      <c r="K459" s="858"/>
      <c r="M459" s="120"/>
      <c r="N459" s="815"/>
      <c r="O459" s="117"/>
    </row>
    <row r="460" spans="2:15" ht="15.75" customHeight="1">
      <c r="B460" s="820"/>
      <c r="C460" s="820"/>
      <c r="D460" s="116"/>
      <c r="E460" s="117"/>
      <c r="F460" s="815"/>
      <c r="I460" s="119"/>
      <c r="J460" s="858"/>
      <c r="K460" s="858"/>
      <c r="M460" s="120"/>
      <c r="N460" s="815"/>
      <c r="O460" s="117"/>
    </row>
    <row r="461" spans="2:15" ht="15.75" customHeight="1">
      <c r="B461" s="820"/>
      <c r="C461" s="820"/>
      <c r="D461" s="116"/>
      <c r="E461" s="117"/>
      <c r="F461" s="815"/>
      <c r="I461" s="119"/>
      <c r="J461" s="858"/>
      <c r="K461" s="858"/>
      <c r="M461" s="120"/>
      <c r="N461" s="815"/>
      <c r="O461" s="117"/>
    </row>
    <row r="462" spans="2:15" ht="15.75" customHeight="1">
      <c r="B462" s="820"/>
      <c r="C462" s="820"/>
      <c r="D462" s="116"/>
      <c r="E462" s="117"/>
      <c r="F462" s="815"/>
      <c r="I462" s="119"/>
      <c r="J462" s="858"/>
      <c r="K462" s="858"/>
      <c r="M462" s="120"/>
      <c r="N462" s="815"/>
      <c r="O462" s="117"/>
    </row>
    <row r="463" spans="2:15" ht="15.75" customHeight="1">
      <c r="B463" s="820"/>
      <c r="C463" s="820"/>
      <c r="D463" s="116"/>
      <c r="E463" s="117"/>
      <c r="F463" s="815"/>
      <c r="I463" s="119"/>
      <c r="J463" s="858"/>
      <c r="K463" s="858"/>
      <c r="M463" s="120"/>
      <c r="N463" s="815"/>
      <c r="O463" s="117"/>
    </row>
    <row r="464" spans="2:15" ht="15.75" customHeight="1">
      <c r="B464" s="820"/>
      <c r="C464" s="820"/>
      <c r="D464" s="116"/>
      <c r="E464" s="117"/>
      <c r="F464" s="815"/>
      <c r="I464" s="119"/>
      <c r="J464" s="858"/>
      <c r="K464" s="858"/>
      <c r="M464" s="120"/>
      <c r="N464" s="815"/>
      <c r="O464" s="117"/>
    </row>
    <row r="465" spans="2:15" ht="15.75" customHeight="1">
      <c r="B465" s="820"/>
      <c r="C465" s="820"/>
      <c r="D465" s="116"/>
      <c r="E465" s="117"/>
      <c r="F465" s="815"/>
      <c r="I465" s="119"/>
      <c r="J465" s="858"/>
      <c r="K465" s="858"/>
      <c r="M465" s="120"/>
      <c r="N465" s="815"/>
      <c r="O465" s="117"/>
    </row>
    <row r="466" spans="2:15" ht="15.75" customHeight="1">
      <c r="B466" s="820"/>
      <c r="C466" s="820"/>
      <c r="D466" s="116"/>
      <c r="E466" s="117"/>
      <c r="F466" s="815"/>
      <c r="I466" s="119"/>
      <c r="J466" s="858"/>
      <c r="K466" s="858"/>
      <c r="M466" s="120"/>
      <c r="N466" s="815"/>
      <c r="O466" s="117"/>
    </row>
    <row r="467" spans="2:15" ht="15.75" customHeight="1">
      <c r="B467" s="820"/>
      <c r="C467" s="820"/>
      <c r="D467" s="116"/>
      <c r="E467" s="117"/>
      <c r="F467" s="815"/>
      <c r="I467" s="119"/>
      <c r="J467" s="858"/>
      <c r="K467" s="858"/>
      <c r="M467" s="120"/>
      <c r="N467" s="815"/>
      <c r="O467" s="117"/>
    </row>
    <row r="468" spans="2:15" ht="15.75" customHeight="1">
      <c r="B468" s="820"/>
      <c r="C468" s="820"/>
      <c r="D468" s="116"/>
      <c r="E468" s="117"/>
      <c r="F468" s="815"/>
      <c r="I468" s="119"/>
      <c r="J468" s="858"/>
      <c r="K468" s="858"/>
      <c r="M468" s="120"/>
      <c r="N468" s="815"/>
      <c r="O468" s="117"/>
    </row>
    <row r="469" spans="2:15" ht="15.75" customHeight="1">
      <c r="B469" s="820"/>
      <c r="C469" s="820"/>
      <c r="D469" s="116"/>
      <c r="E469" s="117"/>
      <c r="F469" s="815"/>
      <c r="I469" s="119"/>
      <c r="J469" s="858"/>
      <c r="K469" s="858"/>
      <c r="M469" s="120"/>
      <c r="N469" s="815"/>
      <c r="O469" s="117"/>
    </row>
    <row r="470" spans="2:15" ht="15.75" customHeight="1">
      <c r="B470" s="820"/>
      <c r="C470" s="820"/>
      <c r="D470" s="116"/>
      <c r="E470" s="117"/>
      <c r="F470" s="815"/>
      <c r="I470" s="119"/>
      <c r="J470" s="858"/>
      <c r="K470" s="858"/>
      <c r="M470" s="120"/>
      <c r="N470" s="815"/>
      <c r="O470" s="117"/>
    </row>
    <row r="471" spans="2:15" ht="15.75" customHeight="1">
      <c r="B471" s="820"/>
      <c r="C471" s="820"/>
      <c r="D471" s="116"/>
      <c r="E471" s="117"/>
      <c r="F471" s="815"/>
      <c r="I471" s="119"/>
      <c r="J471" s="858"/>
      <c r="K471" s="858"/>
      <c r="M471" s="120"/>
      <c r="N471" s="815"/>
      <c r="O471" s="117"/>
    </row>
    <row r="472" spans="2:15" ht="15.75" customHeight="1">
      <c r="B472" s="820"/>
      <c r="C472" s="820"/>
      <c r="D472" s="116"/>
      <c r="E472" s="117"/>
      <c r="F472" s="815"/>
      <c r="I472" s="119"/>
      <c r="J472" s="858"/>
      <c r="K472" s="858"/>
      <c r="M472" s="120"/>
      <c r="N472" s="815"/>
      <c r="O472" s="117"/>
    </row>
    <row r="473" spans="2:15" ht="15.75" customHeight="1">
      <c r="B473" s="820"/>
      <c r="C473" s="820"/>
      <c r="D473" s="116"/>
      <c r="E473" s="117"/>
      <c r="F473" s="815"/>
      <c r="I473" s="119"/>
      <c r="J473" s="858"/>
      <c r="K473" s="858"/>
      <c r="M473" s="120"/>
      <c r="N473" s="815"/>
      <c r="O473" s="117"/>
    </row>
    <row r="474" spans="2:15" ht="15.75" customHeight="1">
      <c r="B474" s="820"/>
      <c r="C474" s="820"/>
      <c r="D474" s="116"/>
      <c r="E474" s="117"/>
      <c r="F474" s="815"/>
      <c r="I474" s="119"/>
      <c r="J474" s="858"/>
      <c r="K474" s="858"/>
      <c r="M474" s="120"/>
      <c r="N474" s="815"/>
      <c r="O474" s="117"/>
    </row>
    <row r="475" spans="2:15" ht="15.75" customHeight="1">
      <c r="B475" s="820"/>
      <c r="C475" s="820"/>
      <c r="D475" s="116"/>
      <c r="E475" s="117"/>
      <c r="F475" s="815"/>
      <c r="I475" s="119"/>
      <c r="J475" s="858"/>
      <c r="K475" s="858"/>
      <c r="M475" s="120"/>
      <c r="N475" s="815"/>
      <c r="O475" s="117"/>
    </row>
    <row r="476" spans="2:15" ht="15.75" customHeight="1">
      <c r="B476" s="820"/>
      <c r="C476" s="820"/>
      <c r="D476" s="116"/>
      <c r="E476" s="117"/>
      <c r="F476" s="815"/>
      <c r="I476" s="119"/>
      <c r="J476" s="858"/>
      <c r="K476" s="858"/>
      <c r="M476" s="120"/>
      <c r="N476" s="815"/>
      <c r="O476" s="117"/>
    </row>
    <row r="477" spans="2:15" ht="15.75" customHeight="1">
      <c r="B477" s="820"/>
      <c r="C477" s="820"/>
      <c r="D477" s="116"/>
      <c r="E477" s="117"/>
      <c r="F477" s="815"/>
      <c r="I477" s="119"/>
      <c r="J477" s="858"/>
      <c r="K477" s="858"/>
      <c r="M477" s="120"/>
      <c r="N477" s="815"/>
      <c r="O477" s="117"/>
    </row>
    <row r="478" spans="2:15" ht="15.75" customHeight="1">
      <c r="B478" s="820"/>
      <c r="C478" s="820"/>
      <c r="D478" s="116"/>
      <c r="E478" s="117"/>
      <c r="F478" s="815"/>
      <c r="I478" s="119"/>
      <c r="J478" s="858"/>
      <c r="K478" s="858"/>
      <c r="M478" s="120"/>
      <c r="N478" s="815"/>
      <c r="O478" s="117"/>
    </row>
    <row r="479" spans="2:15" ht="15.75" customHeight="1">
      <c r="B479" s="820"/>
      <c r="C479" s="820"/>
      <c r="D479" s="116"/>
      <c r="E479" s="117"/>
      <c r="F479" s="815"/>
      <c r="I479" s="119"/>
      <c r="J479" s="858"/>
      <c r="K479" s="858"/>
      <c r="M479" s="120"/>
      <c r="N479" s="815"/>
      <c r="O479" s="117"/>
    </row>
    <row r="480" spans="2:15" ht="15.75" customHeight="1">
      <c r="B480" s="820"/>
      <c r="C480" s="820"/>
      <c r="D480" s="116"/>
      <c r="E480" s="117"/>
      <c r="F480" s="815"/>
      <c r="I480" s="119"/>
      <c r="J480" s="858"/>
      <c r="K480" s="858"/>
      <c r="M480" s="120"/>
      <c r="N480" s="815"/>
      <c r="O480" s="117"/>
    </row>
    <row r="481" spans="2:15" ht="15.75" customHeight="1">
      <c r="B481" s="820"/>
      <c r="C481" s="820"/>
      <c r="D481" s="116"/>
      <c r="E481" s="117"/>
      <c r="F481" s="815"/>
      <c r="I481" s="119"/>
      <c r="J481" s="858"/>
      <c r="K481" s="858"/>
      <c r="M481" s="120"/>
      <c r="N481" s="815"/>
      <c r="O481" s="117"/>
    </row>
    <row r="482" spans="2:15" ht="15.75" customHeight="1">
      <c r="B482" s="820"/>
      <c r="C482" s="820"/>
      <c r="D482" s="116"/>
      <c r="E482" s="117"/>
      <c r="F482" s="815"/>
      <c r="I482" s="119"/>
      <c r="J482" s="858"/>
      <c r="K482" s="858"/>
      <c r="M482" s="120"/>
      <c r="N482" s="815"/>
      <c r="O482" s="117"/>
    </row>
    <row r="483" spans="2:15" ht="15.75" customHeight="1">
      <c r="B483" s="820"/>
      <c r="C483" s="820"/>
      <c r="D483" s="116"/>
      <c r="E483" s="117"/>
      <c r="F483" s="815"/>
      <c r="I483" s="119"/>
      <c r="J483" s="858"/>
      <c r="K483" s="858"/>
      <c r="M483" s="120"/>
      <c r="N483" s="815"/>
      <c r="O483" s="117"/>
    </row>
    <row r="484" spans="2:15" ht="15.75" customHeight="1">
      <c r="B484" s="820"/>
      <c r="C484" s="820"/>
      <c r="D484" s="116"/>
      <c r="E484" s="117"/>
      <c r="F484" s="815"/>
      <c r="I484" s="119"/>
      <c r="J484" s="858"/>
      <c r="K484" s="858"/>
      <c r="M484" s="120"/>
      <c r="N484" s="815"/>
      <c r="O484" s="117"/>
    </row>
    <row r="485" spans="2:15" ht="15.75" customHeight="1">
      <c r="B485" s="820"/>
      <c r="C485" s="820"/>
      <c r="D485" s="116"/>
      <c r="E485" s="117"/>
      <c r="F485" s="815"/>
      <c r="I485" s="119"/>
      <c r="J485" s="858"/>
      <c r="K485" s="858"/>
      <c r="M485" s="120"/>
      <c r="N485" s="815"/>
      <c r="O485" s="117"/>
    </row>
    <row r="486" spans="2:15" ht="15.75" customHeight="1">
      <c r="B486" s="820"/>
      <c r="C486" s="820"/>
      <c r="D486" s="116"/>
      <c r="E486" s="117"/>
      <c r="F486" s="815"/>
      <c r="I486" s="119"/>
      <c r="J486" s="858"/>
      <c r="K486" s="858"/>
      <c r="M486" s="120"/>
      <c r="N486" s="815"/>
      <c r="O486" s="117"/>
    </row>
    <row r="487" spans="2:15" ht="15.75" customHeight="1">
      <c r="B487" s="820"/>
      <c r="C487" s="820"/>
      <c r="D487" s="116"/>
      <c r="E487" s="117"/>
      <c r="F487" s="815"/>
      <c r="I487" s="119"/>
      <c r="J487" s="858"/>
      <c r="K487" s="858"/>
      <c r="M487" s="120"/>
      <c r="N487" s="815"/>
      <c r="O487" s="117"/>
    </row>
    <row r="488" spans="2:15" ht="15.75" customHeight="1">
      <c r="B488" s="820"/>
      <c r="C488" s="820"/>
      <c r="D488" s="116"/>
      <c r="E488" s="117"/>
      <c r="F488" s="815"/>
      <c r="I488" s="119"/>
      <c r="J488" s="858"/>
      <c r="K488" s="858"/>
      <c r="M488" s="120"/>
      <c r="N488" s="815"/>
      <c r="O488" s="117"/>
    </row>
    <row r="489" spans="2:15" ht="15.75" customHeight="1">
      <c r="B489" s="820"/>
      <c r="C489" s="820"/>
      <c r="D489" s="116"/>
      <c r="E489" s="117"/>
      <c r="F489" s="815"/>
      <c r="I489" s="119"/>
      <c r="J489" s="858"/>
      <c r="K489" s="858"/>
      <c r="M489" s="120"/>
      <c r="N489" s="815"/>
      <c r="O489" s="117"/>
    </row>
    <row r="490" spans="2:15" ht="15.75" customHeight="1">
      <c r="B490" s="820"/>
      <c r="C490" s="820"/>
      <c r="D490" s="116"/>
      <c r="E490" s="117"/>
      <c r="F490" s="815"/>
      <c r="I490" s="119"/>
      <c r="J490" s="858"/>
      <c r="K490" s="858"/>
      <c r="M490" s="120"/>
      <c r="N490" s="815"/>
      <c r="O490" s="117"/>
    </row>
    <row r="491" spans="2:15" ht="15.75" customHeight="1">
      <c r="B491" s="820"/>
      <c r="C491" s="820"/>
      <c r="D491" s="116"/>
      <c r="E491" s="117"/>
      <c r="F491" s="815"/>
      <c r="I491" s="119"/>
      <c r="J491" s="858"/>
      <c r="K491" s="858"/>
      <c r="M491" s="120"/>
      <c r="N491" s="815"/>
      <c r="O491" s="117"/>
    </row>
    <row r="492" spans="2:15" ht="15.75" customHeight="1">
      <c r="B492" s="820"/>
      <c r="C492" s="820"/>
      <c r="D492" s="116"/>
      <c r="E492" s="117"/>
      <c r="F492" s="815"/>
      <c r="I492" s="119"/>
      <c r="J492" s="858"/>
      <c r="K492" s="858"/>
      <c r="M492" s="120"/>
      <c r="N492" s="815"/>
      <c r="O492" s="117"/>
    </row>
    <row r="493" spans="2:15" ht="15.75" customHeight="1">
      <c r="B493" s="820"/>
      <c r="C493" s="820"/>
      <c r="D493" s="116"/>
      <c r="E493" s="117"/>
      <c r="F493" s="815"/>
      <c r="I493" s="119"/>
      <c r="J493" s="858"/>
      <c r="K493" s="858"/>
      <c r="M493" s="120"/>
      <c r="N493" s="815"/>
      <c r="O493" s="117"/>
    </row>
    <row r="494" spans="2:15" ht="15.75" customHeight="1">
      <c r="B494" s="820"/>
      <c r="C494" s="820"/>
      <c r="D494" s="116"/>
      <c r="E494" s="117"/>
      <c r="F494" s="815"/>
      <c r="I494" s="119"/>
      <c r="J494" s="858"/>
      <c r="K494" s="858"/>
      <c r="M494" s="120"/>
      <c r="N494" s="815"/>
      <c r="O494" s="117"/>
    </row>
    <row r="495" spans="2:15" ht="15.75" customHeight="1">
      <c r="B495" s="820"/>
      <c r="C495" s="820"/>
      <c r="D495" s="116"/>
      <c r="E495" s="117"/>
      <c r="F495" s="815"/>
      <c r="I495" s="119"/>
      <c r="J495" s="858"/>
      <c r="K495" s="858"/>
      <c r="M495" s="120"/>
      <c r="N495" s="815"/>
      <c r="O495" s="117"/>
    </row>
    <row r="496" spans="2:15" ht="15.75" customHeight="1">
      <c r="B496" s="820"/>
      <c r="C496" s="820"/>
      <c r="D496" s="116"/>
      <c r="E496" s="117"/>
      <c r="F496" s="815"/>
      <c r="I496" s="119"/>
      <c r="J496" s="858"/>
      <c r="K496" s="858"/>
      <c r="M496" s="120"/>
      <c r="N496" s="815"/>
      <c r="O496" s="117"/>
    </row>
    <row r="497" spans="2:15" ht="15.75" customHeight="1">
      <c r="B497" s="820"/>
      <c r="C497" s="820"/>
      <c r="D497" s="116"/>
      <c r="E497" s="117"/>
      <c r="F497" s="815"/>
      <c r="I497" s="119"/>
      <c r="J497" s="858"/>
      <c r="K497" s="858"/>
      <c r="M497" s="120"/>
      <c r="N497" s="815"/>
      <c r="O497" s="117"/>
    </row>
    <row r="498" spans="2:15" ht="15.75" customHeight="1">
      <c r="B498" s="820"/>
      <c r="C498" s="820"/>
      <c r="D498" s="116"/>
      <c r="E498" s="117"/>
      <c r="F498" s="815"/>
      <c r="I498" s="119"/>
      <c r="J498" s="858"/>
      <c r="K498" s="858"/>
      <c r="M498" s="120"/>
      <c r="N498" s="815"/>
      <c r="O498" s="117"/>
    </row>
    <row r="499" spans="2:15" ht="15.75" customHeight="1">
      <c r="B499" s="820"/>
      <c r="C499" s="820"/>
      <c r="D499" s="116"/>
      <c r="E499" s="117"/>
      <c r="F499" s="815"/>
      <c r="I499" s="119"/>
      <c r="J499" s="858"/>
      <c r="K499" s="858"/>
      <c r="M499" s="120"/>
      <c r="N499" s="815"/>
      <c r="O499" s="117"/>
    </row>
    <row r="500" spans="2:15" ht="15.75" customHeight="1">
      <c r="B500" s="820"/>
      <c r="C500" s="820"/>
      <c r="D500" s="116"/>
      <c r="E500" s="117"/>
      <c r="F500" s="815"/>
      <c r="I500" s="119"/>
      <c r="J500" s="858"/>
      <c r="K500" s="858"/>
      <c r="M500" s="120"/>
      <c r="N500" s="815"/>
      <c r="O500" s="117"/>
    </row>
    <row r="501" spans="2:15" ht="15.75" customHeight="1">
      <c r="B501" s="820"/>
      <c r="C501" s="820"/>
      <c r="D501" s="116"/>
      <c r="E501" s="117"/>
      <c r="F501" s="815"/>
      <c r="I501" s="119"/>
      <c r="J501" s="858"/>
      <c r="K501" s="858"/>
      <c r="M501" s="120"/>
      <c r="N501" s="815"/>
      <c r="O501" s="117"/>
    </row>
    <row r="502" spans="2:15" ht="15.75" customHeight="1">
      <c r="B502" s="820"/>
      <c r="C502" s="820"/>
      <c r="D502" s="116"/>
      <c r="E502" s="117"/>
      <c r="F502" s="815"/>
      <c r="I502" s="119"/>
      <c r="J502" s="858"/>
      <c r="K502" s="858"/>
      <c r="M502" s="120"/>
      <c r="N502" s="815"/>
      <c r="O502" s="117"/>
    </row>
    <row r="503" spans="2:15" ht="15.75" customHeight="1">
      <c r="B503" s="820"/>
      <c r="C503" s="820"/>
      <c r="D503" s="116"/>
      <c r="E503" s="117"/>
      <c r="F503" s="815"/>
      <c r="I503" s="119"/>
      <c r="J503" s="858"/>
      <c r="K503" s="858"/>
      <c r="M503" s="120"/>
      <c r="N503" s="815"/>
      <c r="O503" s="117"/>
    </row>
    <row r="504" spans="2:15" ht="15.75" customHeight="1">
      <c r="B504" s="820"/>
      <c r="C504" s="820"/>
      <c r="D504" s="116"/>
      <c r="E504" s="117"/>
      <c r="F504" s="815"/>
      <c r="I504" s="119"/>
      <c r="J504" s="858"/>
      <c r="K504" s="858"/>
      <c r="M504" s="120"/>
      <c r="N504" s="815"/>
      <c r="O504" s="117"/>
    </row>
    <row r="505" spans="2:15" ht="15.75" customHeight="1">
      <c r="B505" s="820"/>
      <c r="C505" s="820"/>
      <c r="D505" s="116"/>
      <c r="E505" s="117"/>
      <c r="F505" s="815"/>
      <c r="I505" s="119"/>
      <c r="J505" s="858"/>
      <c r="K505" s="858"/>
      <c r="M505" s="120"/>
      <c r="N505" s="815"/>
      <c r="O505" s="117"/>
    </row>
    <row r="506" spans="2:15" ht="15.75" customHeight="1">
      <c r="B506" s="820"/>
      <c r="C506" s="820"/>
      <c r="D506" s="116"/>
      <c r="E506" s="117"/>
      <c r="F506" s="815"/>
      <c r="I506" s="119"/>
      <c r="J506" s="858"/>
      <c r="K506" s="858"/>
      <c r="M506" s="120"/>
      <c r="N506" s="815"/>
      <c r="O506" s="117"/>
    </row>
    <row r="507" spans="2:15" ht="15.75" customHeight="1">
      <c r="B507" s="820"/>
      <c r="C507" s="820"/>
      <c r="D507" s="116"/>
      <c r="E507" s="117"/>
      <c r="F507" s="815"/>
      <c r="I507" s="119"/>
      <c r="J507" s="858"/>
      <c r="K507" s="858"/>
      <c r="M507" s="120"/>
      <c r="N507" s="815"/>
      <c r="O507" s="117"/>
    </row>
    <row r="508" spans="2:15" ht="15.75" customHeight="1">
      <c r="B508" s="820"/>
      <c r="C508" s="820"/>
      <c r="D508" s="116"/>
      <c r="E508" s="117"/>
      <c r="F508" s="815"/>
      <c r="I508" s="119"/>
      <c r="J508" s="858"/>
      <c r="K508" s="858"/>
      <c r="M508" s="120"/>
      <c r="N508" s="815"/>
      <c r="O508" s="117"/>
    </row>
    <row r="509" spans="2:15" ht="15.75" customHeight="1">
      <c r="B509" s="820"/>
      <c r="C509" s="820"/>
      <c r="D509" s="116"/>
      <c r="E509" s="117"/>
      <c r="F509" s="815"/>
      <c r="I509" s="119"/>
      <c r="J509" s="858"/>
      <c r="K509" s="858"/>
      <c r="M509" s="120"/>
      <c r="N509" s="815"/>
      <c r="O509" s="117"/>
    </row>
    <row r="510" spans="2:15" ht="15.75" customHeight="1">
      <c r="B510" s="820"/>
      <c r="C510" s="820"/>
      <c r="D510" s="116"/>
      <c r="E510" s="117"/>
      <c r="F510" s="815"/>
      <c r="I510" s="119"/>
      <c r="J510" s="858"/>
      <c r="K510" s="858"/>
      <c r="M510" s="120"/>
      <c r="N510" s="815"/>
      <c r="O510" s="117"/>
    </row>
    <row r="511" spans="2:15" ht="15.75" customHeight="1">
      <c r="B511" s="820"/>
      <c r="C511" s="820"/>
      <c r="D511" s="116"/>
      <c r="E511" s="117"/>
      <c r="F511" s="815"/>
      <c r="I511" s="119"/>
      <c r="J511" s="858"/>
      <c r="K511" s="858"/>
      <c r="M511" s="120"/>
      <c r="N511" s="815"/>
      <c r="O511" s="117"/>
    </row>
    <row r="512" spans="2:15" ht="15.75" customHeight="1">
      <c r="B512" s="820"/>
      <c r="C512" s="820"/>
      <c r="D512" s="116"/>
      <c r="E512" s="117"/>
      <c r="F512" s="815"/>
      <c r="I512" s="119"/>
      <c r="J512" s="858"/>
      <c r="K512" s="858"/>
      <c r="M512" s="120"/>
      <c r="N512" s="815"/>
      <c r="O512" s="117"/>
    </row>
    <row r="513" spans="2:15" ht="15.75" customHeight="1">
      <c r="B513" s="820"/>
      <c r="C513" s="820"/>
      <c r="D513" s="116"/>
      <c r="E513" s="117"/>
      <c r="F513" s="815"/>
      <c r="I513" s="119"/>
      <c r="J513" s="858"/>
      <c r="K513" s="858"/>
      <c r="M513" s="120"/>
      <c r="N513" s="815"/>
      <c r="O513" s="117"/>
    </row>
    <row r="514" spans="2:15" ht="15.75" customHeight="1">
      <c r="B514" s="820"/>
      <c r="C514" s="820"/>
      <c r="D514" s="116"/>
      <c r="E514" s="117"/>
      <c r="F514" s="815"/>
      <c r="I514" s="119"/>
      <c r="J514" s="858"/>
      <c r="K514" s="858"/>
      <c r="M514" s="120"/>
      <c r="N514" s="815"/>
      <c r="O514" s="117"/>
    </row>
    <row r="515" spans="2:15" ht="15.75" customHeight="1">
      <c r="B515" s="820"/>
      <c r="C515" s="820"/>
      <c r="D515" s="116"/>
      <c r="E515" s="117"/>
      <c r="F515" s="815"/>
      <c r="I515" s="119"/>
      <c r="J515" s="858"/>
      <c r="K515" s="858"/>
      <c r="M515" s="120"/>
      <c r="N515" s="815"/>
      <c r="O515" s="117"/>
    </row>
    <row r="516" spans="2:15" ht="15.75" customHeight="1">
      <c r="B516" s="820"/>
      <c r="C516" s="820"/>
      <c r="D516" s="116"/>
      <c r="E516" s="117"/>
      <c r="F516" s="815"/>
      <c r="I516" s="119"/>
      <c r="J516" s="858"/>
      <c r="K516" s="858"/>
      <c r="M516" s="120"/>
      <c r="N516" s="815"/>
      <c r="O516" s="117"/>
    </row>
    <row r="517" spans="2:15" ht="15.75" customHeight="1">
      <c r="B517" s="820"/>
      <c r="C517" s="820"/>
      <c r="D517" s="116"/>
      <c r="E517" s="117"/>
      <c r="F517" s="815"/>
      <c r="I517" s="119"/>
      <c r="J517" s="858"/>
      <c r="K517" s="858"/>
      <c r="M517" s="120"/>
      <c r="N517" s="815"/>
      <c r="O517" s="117"/>
    </row>
    <row r="518" spans="2:15" ht="15.75" customHeight="1">
      <c r="B518" s="820"/>
      <c r="C518" s="820"/>
      <c r="D518" s="116"/>
      <c r="E518" s="117"/>
      <c r="F518" s="815"/>
      <c r="I518" s="119"/>
      <c r="J518" s="858"/>
      <c r="K518" s="858"/>
      <c r="M518" s="120"/>
      <c r="N518" s="815"/>
      <c r="O518" s="117"/>
    </row>
    <row r="519" spans="2:15" ht="15.75" customHeight="1">
      <c r="B519" s="820"/>
      <c r="C519" s="820"/>
      <c r="D519" s="116"/>
      <c r="E519" s="117"/>
      <c r="F519" s="815"/>
      <c r="I519" s="119"/>
      <c r="J519" s="858"/>
      <c r="K519" s="858"/>
      <c r="M519" s="120"/>
      <c r="N519" s="815"/>
      <c r="O519" s="117"/>
    </row>
    <row r="520" spans="2:15" ht="15.75" customHeight="1">
      <c r="B520" s="820"/>
      <c r="C520" s="820"/>
      <c r="D520" s="116"/>
      <c r="E520" s="117"/>
      <c r="F520" s="815"/>
      <c r="I520" s="119"/>
      <c r="J520" s="858"/>
      <c r="K520" s="858"/>
      <c r="M520" s="120"/>
      <c r="N520" s="815"/>
      <c r="O520" s="117"/>
    </row>
    <row r="521" spans="2:15" ht="15.75" customHeight="1">
      <c r="B521" s="820"/>
      <c r="C521" s="820"/>
      <c r="D521" s="116"/>
      <c r="E521" s="117"/>
      <c r="F521" s="815"/>
      <c r="I521" s="119"/>
      <c r="J521" s="858"/>
      <c r="K521" s="858"/>
      <c r="M521" s="120"/>
      <c r="N521" s="815"/>
      <c r="O521" s="117"/>
    </row>
    <row r="522" spans="2:15" ht="15.75" customHeight="1">
      <c r="B522" s="820"/>
      <c r="C522" s="820"/>
      <c r="D522" s="116"/>
      <c r="E522" s="117"/>
      <c r="F522" s="815"/>
      <c r="I522" s="119"/>
      <c r="J522" s="858"/>
      <c r="K522" s="858"/>
      <c r="M522" s="120"/>
      <c r="N522" s="815"/>
      <c r="O522" s="117"/>
    </row>
    <row r="523" spans="2:15" ht="15.75" customHeight="1">
      <c r="B523" s="820"/>
      <c r="C523" s="820"/>
      <c r="D523" s="116"/>
      <c r="E523" s="117"/>
      <c r="F523" s="815"/>
      <c r="I523" s="119"/>
      <c r="J523" s="858"/>
      <c r="K523" s="858"/>
      <c r="M523" s="120"/>
      <c r="N523" s="815"/>
      <c r="O523" s="117"/>
    </row>
    <row r="524" spans="2:15" ht="15.75" customHeight="1">
      <c r="B524" s="820"/>
      <c r="C524" s="820"/>
      <c r="D524" s="116"/>
      <c r="E524" s="117"/>
      <c r="F524" s="815"/>
      <c r="I524" s="119"/>
      <c r="J524" s="858"/>
      <c r="K524" s="858"/>
      <c r="M524" s="120"/>
      <c r="N524" s="815"/>
      <c r="O524" s="117"/>
    </row>
    <row r="525" spans="2:15" ht="15.75" customHeight="1">
      <c r="B525" s="820"/>
      <c r="C525" s="820"/>
      <c r="D525" s="116"/>
      <c r="E525" s="117"/>
      <c r="F525" s="815"/>
      <c r="I525" s="119"/>
      <c r="J525" s="858"/>
      <c r="K525" s="858"/>
      <c r="M525" s="120"/>
      <c r="N525" s="815"/>
      <c r="O525" s="117"/>
    </row>
    <row r="526" spans="2:15" ht="15.75" customHeight="1">
      <c r="B526" s="820"/>
      <c r="C526" s="820"/>
      <c r="D526" s="116"/>
      <c r="E526" s="117"/>
      <c r="F526" s="815"/>
      <c r="I526" s="119"/>
      <c r="J526" s="858"/>
      <c r="K526" s="858"/>
      <c r="M526" s="120"/>
      <c r="N526" s="815"/>
      <c r="O526" s="117"/>
    </row>
    <row r="527" spans="2:15" ht="15.75" customHeight="1">
      <c r="B527" s="820"/>
      <c r="C527" s="820"/>
      <c r="D527" s="116"/>
      <c r="E527" s="117"/>
      <c r="F527" s="815"/>
      <c r="I527" s="119"/>
      <c r="J527" s="858"/>
      <c r="K527" s="858"/>
      <c r="M527" s="120"/>
      <c r="N527" s="815"/>
      <c r="O527" s="117"/>
    </row>
    <row r="528" spans="2:15" ht="15.75" customHeight="1">
      <c r="B528" s="820"/>
      <c r="C528" s="820"/>
      <c r="D528" s="116"/>
      <c r="E528" s="117"/>
      <c r="F528" s="815"/>
      <c r="I528" s="119"/>
      <c r="J528" s="858"/>
      <c r="K528" s="858"/>
      <c r="M528" s="120"/>
      <c r="N528" s="815"/>
      <c r="O528" s="117"/>
    </row>
    <row r="529" spans="2:15" ht="15.75" customHeight="1">
      <c r="B529" s="820"/>
      <c r="C529" s="820"/>
      <c r="D529" s="116"/>
      <c r="E529" s="117"/>
      <c r="F529" s="815"/>
      <c r="I529" s="119"/>
      <c r="J529" s="858"/>
      <c r="K529" s="858"/>
      <c r="M529" s="120"/>
      <c r="N529" s="815"/>
      <c r="O529" s="117"/>
    </row>
    <row r="530" spans="2:15" ht="15.75" customHeight="1">
      <c r="B530" s="820"/>
      <c r="C530" s="820"/>
      <c r="D530" s="116"/>
      <c r="E530" s="117"/>
      <c r="F530" s="815"/>
      <c r="I530" s="119"/>
      <c r="J530" s="858"/>
      <c r="K530" s="858"/>
      <c r="M530" s="120"/>
      <c r="N530" s="815"/>
      <c r="O530" s="117"/>
    </row>
    <row r="531" spans="2:15" ht="15.75" customHeight="1">
      <c r="B531" s="820"/>
      <c r="C531" s="820"/>
      <c r="D531" s="116"/>
      <c r="E531" s="117"/>
      <c r="F531" s="815"/>
      <c r="I531" s="119"/>
      <c r="J531" s="858"/>
      <c r="K531" s="858"/>
      <c r="M531" s="120"/>
      <c r="N531" s="815"/>
      <c r="O531" s="117"/>
    </row>
    <row r="532" spans="2:15" ht="15.75" customHeight="1">
      <c r="B532" s="820"/>
      <c r="C532" s="820"/>
      <c r="D532" s="116"/>
      <c r="E532" s="117"/>
      <c r="F532" s="815"/>
      <c r="I532" s="119"/>
      <c r="J532" s="858"/>
      <c r="K532" s="858"/>
      <c r="M532" s="120"/>
      <c r="N532" s="815"/>
      <c r="O532" s="117"/>
    </row>
    <row r="533" spans="2:15" ht="15.75" customHeight="1">
      <c r="B533" s="820"/>
      <c r="C533" s="820"/>
      <c r="D533" s="116"/>
      <c r="E533" s="117"/>
      <c r="F533" s="815"/>
      <c r="I533" s="119"/>
      <c r="J533" s="858"/>
      <c r="K533" s="858"/>
      <c r="M533" s="120"/>
      <c r="N533" s="815"/>
      <c r="O533" s="117"/>
    </row>
    <row r="534" spans="2:15" ht="15.75" customHeight="1">
      <c r="B534" s="820"/>
      <c r="C534" s="820"/>
      <c r="D534" s="116"/>
      <c r="E534" s="117"/>
      <c r="F534" s="815"/>
      <c r="I534" s="119"/>
      <c r="J534" s="858"/>
      <c r="K534" s="858"/>
      <c r="M534" s="120"/>
      <c r="N534" s="815"/>
      <c r="O534" s="117"/>
    </row>
    <row r="535" spans="2:15" ht="15.75" customHeight="1">
      <c r="B535" s="820"/>
      <c r="C535" s="820"/>
      <c r="D535" s="116"/>
      <c r="E535" s="117"/>
      <c r="F535" s="815"/>
      <c r="I535" s="119"/>
      <c r="J535" s="858"/>
      <c r="K535" s="858"/>
      <c r="M535" s="120"/>
      <c r="N535" s="815"/>
      <c r="O535" s="117"/>
    </row>
    <row r="536" spans="2:15" ht="15.75" customHeight="1">
      <c r="B536" s="820"/>
      <c r="C536" s="820"/>
      <c r="D536" s="116"/>
      <c r="E536" s="117"/>
      <c r="F536" s="815"/>
      <c r="I536" s="119"/>
      <c r="J536" s="858"/>
      <c r="K536" s="858"/>
      <c r="M536" s="120"/>
      <c r="N536" s="815"/>
      <c r="O536" s="117"/>
    </row>
    <row r="537" spans="2:15" ht="15.75" customHeight="1">
      <c r="B537" s="820"/>
      <c r="C537" s="820"/>
      <c r="D537" s="116"/>
      <c r="E537" s="117"/>
      <c r="F537" s="815"/>
      <c r="I537" s="119"/>
      <c r="J537" s="858"/>
      <c r="K537" s="858"/>
      <c r="M537" s="120"/>
      <c r="N537" s="815"/>
      <c r="O537" s="117"/>
    </row>
    <row r="538" spans="2:15" ht="15.75" customHeight="1">
      <c r="B538" s="820"/>
      <c r="C538" s="820"/>
      <c r="D538" s="116"/>
      <c r="E538" s="117"/>
      <c r="F538" s="815"/>
      <c r="I538" s="119"/>
      <c r="J538" s="858"/>
      <c r="K538" s="858"/>
      <c r="M538" s="120"/>
      <c r="N538" s="815"/>
      <c r="O538" s="117"/>
    </row>
    <row r="539" spans="2:15" ht="15.75" customHeight="1">
      <c r="B539" s="820"/>
      <c r="C539" s="820"/>
      <c r="D539" s="116"/>
      <c r="E539" s="117"/>
      <c r="F539" s="815"/>
      <c r="I539" s="119"/>
      <c r="J539" s="858"/>
      <c r="K539" s="858"/>
      <c r="M539" s="120"/>
      <c r="N539" s="815"/>
      <c r="O539" s="117"/>
    </row>
    <row r="540" spans="2:15" ht="15.75" customHeight="1">
      <c r="B540" s="820"/>
      <c r="C540" s="820"/>
      <c r="D540" s="116"/>
      <c r="E540" s="117"/>
      <c r="F540" s="815"/>
      <c r="I540" s="119"/>
      <c r="J540" s="858"/>
      <c r="K540" s="858"/>
      <c r="M540" s="120"/>
      <c r="N540" s="815"/>
      <c r="O540" s="117"/>
    </row>
    <row r="541" spans="2:15" ht="15.75" customHeight="1">
      <c r="B541" s="820"/>
      <c r="C541" s="820"/>
      <c r="D541" s="116"/>
      <c r="E541" s="117"/>
      <c r="F541" s="815"/>
      <c r="I541" s="119"/>
      <c r="J541" s="858"/>
      <c r="K541" s="858"/>
      <c r="M541" s="120"/>
      <c r="N541" s="815"/>
      <c r="O541" s="117"/>
    </row>
    <row r="542" spans="2:15" ht="15.75" customHeight="1">
      <c r="B542" s="820"/>
      <c r="C542" s="820"/>
      <c r="D542" s="116"/>
      <c r="E542" s="117"/>
      <c r="F542" s="815"/>
      <c r="I542" s="119"/>
      <c r="J542" s="858"/>
      <c r="K542" s="858"/>
      <c r="M542" s="120"/>
      <c r="N542" s="815"/>
      <c r="O542" s="117"/>
    </row>
    <row r="543" spans="2:15" ht="15.75" customHeight="1">
      <c r="B543" s="820"/>
      <c r="C543" s="820"/>
      <c r="D543" s="116"/>
      <c r="E543" s="117"/>
      <c r="F543" s="815"/>
      <c r="I543" s="119"/>
      <c r="J543" s="858"/>
      <c r="K543" s="858"/>
      <c r="M543" s="120"/>
      <c r="N543" s="815"/>
      <c r="O543" s="117"/>
    </row>
    <row r="544" spans="2:15" ht="15.75" customHeight="1">
      <c r="B544" s="820"/>
      <c r="C544" s="820"/>
      <c r="D544" s="116"/>
      <c r="E544" s="117"/>
      <c r="F544" s="815"/>
      <c r="I544" s="119"/>
      <c r="J544" s="858"/>
      <c r="K544" s="858"/>
      <c r="M544" s="120"/>
      <c r="N544" s="815"/>
      <c r="O544" s="117"/>
    </row>
    <row r="545" spans="2:15" ht="15.75" customHeight="1">
      <c r="B545" s="820"/>
      <c r="C545" s="820"/>
      <c r="D545" s="116"/>
      <c r="E545" s="117"/>
      <c r="F545" s="815"/>
      <c r="I545" s="119"/>
      <c r="J545" s="858"/>
      <c r="K545" s="858"/>
      <c r="M545" s="120"/>
      <c r="N545" s="815"/>
      <c r="O545" s="117"/>
    </row>
    <row r="546" spans="2:15" ht="15.75" customHeight="1">
      <c r="B546" s="820"/>
      <c r="C546" s="820"/>
      <c r="D546" s="116"/>
      <c r="E546" s="117"/>
      <c r="F546" s="815"/>
      <c r="I546" s="119"/>
      <c r="J546" s="858"/>
      <c r="K546" s="858"/>
      <c r="M546" s="120"/>
      <c r="N546" s="815"/>
      <c r="O546" s="117"/>
    </row>
    <row r="547" spans="2:15" ht="15.75" customHeight="1">
      <c r="B547" s="820"/>
      <c r="C547" s="820"/>
      <c r="D547" s="116"/>
      <c r="E547" s="117"/>
      <c r="F547" s="815"/>
      <c r="I547" s="119"/>
      <c r="J547" s="858"/>
      <c r="K547" s="858"/>
      <c r="M547" s="120"/>
      <c r="N547" s="815"/>
      <c r="O547" s="117"/>
    </row>
    <row r="548" spans="2:15" ht="15.75" customHeight="1">
      <c r="B548" s="820"/>
      <c r="C548" s="820"/>
      <c r="D548" s="116"/>
      <c r="E548" s="117"/>
      <c r="F548" s="815"/>
      <c r="I548" s="119"/>
      <c r="J548" s="858"/>
      <c r="K548" s="858"/>
      <c r="M548" s="120"/>
      <c r="N548" s="815"/>
      <c r="O548" s="117"/>
    </row>
    <row r="549" spans="2:15" ht="15.75" customHeight="1">
      <c r="B549" s="820"/>
      <c r="C549" s="820"/>
      <c r="D549" s="116"/>
      <c r="E549" s="117"/>
      <c r="F549" s="815"/>
      <c r="I549" s="119"/>
      <c r="J549" s="858"/>
      <c r="K549" s="858"/>
      <c r="M549" s="120"/>
      <c r="N549" s="815"/>
      <c r="O549" s="117"/>
    </row>
    <row r="550" spans="2:15" ht="15.75" customHeight="1">
      <c r="B550" s="820"/>
      <c r="C550" s="820"/>
      <c r="D550" s="116"/>
      <c r="E550" s="117"/>
      <c r="F550" s="815"/>
      <c r="I550" s="119"/>
      <c r="J550" s="858"/>
      <c r="K550" s="858"/>
      <c r="M550" s="120"/>
      <c r="N550" s="815"/>
      <c r="O550" s="117"/>
    </row>
    <row r="551" spans="2:15" ht="15.75" customHeight="1">
      <c r="B551" s="820"/>
      <c r="C551" s="820"/>
      <c r="D551" s="116"/>
      <c r="E551" s="117"/>
      <c r="F551" s="815"/>
      <c r="I551" s="119"/>
      <c r="J551" s="858"/>
      <c r="K551" s="858"/>
      <c r="M551" s="120"/>
      <c r="N551" s="815"/>
      <c r="O551" s="117"/>
    </row>
    <row r="552" spans="2:15" ht="15.75" customHeight="1">
      <c r="B552" s="820"/>
      <c r="C552" s="820"/>
      <c r="D552" s="116"/>
      <c r="E552" s="117"/>
      <c r="F552" s="815"/>
      <c r="I552" s="119"/>
      <c r="J552" s="858"/>
      <c r="K552" s="858"/>
      <c r="M552" s="120"/>
      <c r="N552" s="815"/>
      <c r="O552" s="117"/>
    </row>
    <row r="553" spans="2:15" ht="15.75" customHeight="1">
      <c r="B553" s="820"/>
      <c r="C553" s="820"/>
      <c r="D553" s="116"/>
      <c r="E553" s="117"/>
      <c r="F553" s="815"/>
      <c r="I553" s="119"/>
      <c r="J553" s="858"/>
      <c r="K553" s="858"/>
      <c r="M553" s="120"/>
      <c r="N553" s="815"/>
      <c r="O553" s="117"/>
    </row>
    <row r="554" spans="2:15" ht="15.75" customHeight="1">
      <c r="B554" s="820"/>
      <c r="C554" s="820"/>
      <c r="D554" s="116"/>
      <c r="E554" s="117"/>
      <c r="F554" s="815"/>
      <c r="I554" s="119"/>
      <c r="J554" s="858"/>
      <c r="K554" s="858"/>
      <c r="M554" s="120"/>
      <c r="N554" s="815"/>
      <c r="O554" s="117"/>
    </row>
    <row r="555" spans="2:15" ht="15.75" customHeight="1">
      <c r="B555" s="820"/>
      <c r="C555" s="820"/>
      <c r="D555" s="116"/>
      <c r="E555" s="117"/>
      <c r="F555" s="815"/>
      <c r="I555" s="119"/>
      <c r="J555" s="858"/>
      <c r="K555" s="858"/>
      <c r="M555" s="120"/>
      <c r="N555" s="815"/>
      <c r="O555" s="117"/>
    </row>
    <row r="556" spans="2:15" ht="15.75" customHeight="1">
      <c r="B556" s="820"/>
      <c r="C556" s="820"/>
      <c r="D556" s="116"/>
      <c r="E556" s="117"/>
      <c r="F556" s="815"/>
      <c r="I556" s="119"/>
      <c r="J556" s="858"/>
      <c r="K556" s="858"/>
      <c r="M556" s="120"/>
      <c r="N556" s="815"/>
      <c r="O556" s="117"/>
    </row>
    <row r="557" spans="2:15" ht="15.75" customHeight="1">
      <c r="B557" s="820"/>
      <c r="C557" s="820"/>
      <c r="D557" s="116"/>
      <c r="E557" s="117"/>
      <c r="F557" s="815"/>
      <c r="I557" s="119"/>
      <c r="J557" s="858"/>
      <c r="K557" s="858"/>
      <c r="M557" s="120"/>
      <c r="N557" s="815"/>
      <c r="O557" s="117"/>
    </row>
    <row r="558" spans="2:15" ht="15.75" customHeight="1">
      <c r="B558" s="820"/>
      <c r="C558" s="820"/>
      <c r="D558" s="116"/>
      <c r="E558" s="117"/>
      <c r="F558" s="815"/>
      <c r="I558" s="119"/>
      <c r="J558" s="858"/>
      <c r="K558" s="858"/>
      <c r="M558" s="120"/>
      <c r="N558" s="815"/>
      <c r="O558" s="117"/>
    </row>
    <row r="559" spans="2:15" ht="15.75" customHeight="1">
      <c r="B559" s="820"/>
      <c r="C559" s="820"/>
      <c r="D559" s="116"/>
      <c r="E559" s="117"/>
      <c r="F559" s="815"/>
      <c r="I559" s="119"/>
      <c r="J559" s="858"/>
      <c r="K559" s="858"/>
      <c r="M559" s="120"/>
      <c r="N559" s="815"/>
      <c r="O559" s="117"/>
    </row>
    <row r="560" spans="2:15" ht="15.75" customHeight="1">
      <c r="B560" s="820"/>
      <c r="C560" s="820"/>
      <c r="D560" s="116"/>
      <c r="E560" s="117"/>
      <c r="F560" s="815"/>
      <c r="I560" s="119"/>
      <c r="J560" s="858"/>
      <c r="K560" s="858"/>
      <c r="M560" s="120"/>
      <c r="N560" s="815"/>
      <c r="O560" s="117"/>
    </row>
    <row r="561" spans="2:15" ht="15.75" customHeight="1">
      <c r="B561" s="820"/>
      <c r="C561" s="820"/>
      <c r="D561" s="116"/>
      <c r="E561" s="117"/>
      <c r="F561" s="815"/>
      <c r="I561" s="119"/>
      <c r="J561" s="858"/>
      <c r="K561" s="858"/>
      <c r="M561" s="120"/>
      <c r="N561" s="815"/>
      <c r="O561" s="117"/>
    </row>
    <row r="562" spans="2:15" ht="15.75" customHeight="1">
      <c r="B562" s="820"/>
      <c r="C562" s="820"/>
      <c r="D562" s="116"/>
      <c r="E562" s="117"/>
      <c r="F562" s="815"/>
      <c r="I562" s="119"/>
      <c r="J562" s="858"/>
      <c r="K562" s="858"/>
      <c r="M562" s="120"/>
      <c r="N562" s="815"/>
      <c r="O562" s="117"/>
    </row>
    <row r="563" spans="2:15" ht="15.75" customHeight="1">
      <c r="B563" s="820"/>
      <c r="C563" s="820"/>
      <c r="D563" s="116"/>
      <c r="E563" s="117"/>
      <c r="F563" s="815"/>
      <c r="I563" s="119"/>
      <c r="J563" s="858"/>
      <c r="K563" s="858"/>
      <c r="M563" s="120"/>
      <c r="N563" s="815"/>
      <c r="O563" s="117"/>
    </row>
    <row r="564" spans="2:15" ht="15.75" customHeight="1">
      <c r="B564" s="820"/>
      <c r="C564" s="820"/>
      <c r="D564" s="116"/>
      <c r="E564" s="117"/>
      <c r="F564" s="815"/>
      <c r="I564" s="119"/>
      <c r="J564" s="858"/>
      <c r="K564" s="858"/>
      <c r="M564" s="120"/>
      <c r="N564" s="815"/>
      <c r="O564" s="117"/>
    </row>
    <row r="565" spans="2:15" ht="15.75" customHeight="1">
      <c r="B565" s="820"/>
      <c r="C565" s="820"/>
      <c r="D565" s="116"/>
      <c r="E565" s="117"/>
      <c r="F565" s="815"/>
      <c r="I565" s="119"/>
      <c r="J565" s="858"/>
      <c r="K565" s="858"/>
      <c r="M565" s="120"/>
      <c r="N565" s="815"/>
      <c r="O565" s="117"/>
    </row>
    <row r="566" spans="2:15" ht="15.75" customHeight="1">
      <c r="B566" s="820"/>
      <c r="C566" s="820"/>
      <c r="D566" s="116"/>
      <c r="E566" s="117"/>
      <c r="F566" s="815"/>
      <c r="I566" s="119"/>
      <c r="J566" s="858"/>
      <c r="K566" s="858"/>
      <c r="M566" s="120"/>
      <c r="N566" s="815"/>
      <c r="O566" s="117"/>
    </row>
    <row r="567" spans="2:15" ht="15.75" customHeight="1">
      <c r="B567" s="820"/>
      <c r="C567" s="820"/>
      <c r="D567" s="116"/>
      <c r="E567" s="117"/>
      <c r="F567" s="815"/>
      <c r="I567" s="119"/>
      <c r="J567" s="858"/>
      <c r="K567" s="858"/>
      <c r="M567" s="120"/>
      <c r="N567" s="815"/>
      <c r="O567" s="117"/>
    </row>
    <row r="568" spans="2:15" ht="15.75" customHeight="1">
      <c r="B568" s="820"/>
      <c r="C568" s="820"/>
      <c r="D568" s="116"/>
      <c r="E568" s="117"/>
      <c r="F568" s="815"/>
      <c r="I568" s="119"/>
      <c r="J568" s="858"/>
      <c r="K568" s="858"/>
      <c r="M568" s="120"/>
      <c r="N568" s="815"/>
      <c r="O568" s="117"/>
    </row>
    <row r="569" spans="2:15" ht="15.75" customHeight="1">
      <c r="B569" s="820"/>
      <c r="C569" s="820"/>
      <c r="D569" s="116"/>
      <c r="E569" s="117"/>
      <c r="F569" s="815"/>
      <c r="I569" s="119"/>
      <c r="J569" s="858"/>
      <c r="K569" s="858"/>
      <c r="M569" s="120"/>
      <c r="N569" s="815"/>
      <c r="O569" s="117"/>
    </row>
    <row r="570" spans="2:15" ht="15.75" customHeight="1">
      <c r="B570" s="820"/>
      <c r="C570" s="820"/>
      <c r="D570" s="116"/>
      <c r="E570" s="117"/>
      <c r="F570" s="815"/>
      <c r="I570" s="119"/>
      <c r="J570" s="858"/>
      <c r="K570" s="858"/>
      <c r="M570" s="120"/>
      <c r="N570" s="815"/>
      <c r="O570" s="117"/>
    </row>
    <row r="571" spans="2:15" ht="15.75" customHeight="1">
      <c r="B571" s="820"/>
      <c r="C571" s="820"/>
      <c r="D571" s="116"/>
      <c r="E571" s="117"/>
      <c r="F571" s="815"/>
      <c r="I571" s="119"/>
      <c r="J571" s="858"/>
      <c r="K571" s="858"/>
      <c r="M571" s="120"/>
      <c r="N571" s="815"/>
      <c r="O571" s="117"/>
    </row>
    <row r="572" spans="2:15" ht="15.75" customHeight="1">
      <c r="B572" s="820"/>
      <c r="C572" s="820"/>
      <c r="D572" s="116"/>
      <c r="E572" s="117"/>
      <c r="F572" s="815"/>
      <c r="I572" s="119"/>
      <c r="J572" s="858"/>
      <c r="K572" s="858"/>
      <c r="M572" s="120"/>
      <c r="N572" s="815"/>
      <c r="O572" s="117"/>
    </row>
    <row r="573" spans="2:15" ht="15.75" customHeight="1">
      <c r="B573" s="820"/>
      <c r="C573" s="820"/>
      <c r="D573" s="116"/>
      <c r="E573" s="117"/>
      <c r="F573" s="815"/>
      <c r="I573" s="119"/>
      <c r="J573" s="858"/>
      <c r="K573" s="858"/>
      <c r="M573" s="120"/>
      <c r="N573" s="815"/>
      <c r="O573" s="117"/>
    </row>
    <row r="574" spans="2:15" ht="15.75" customHeight="1">
      <c r="B574" s="820"/>
      <c r="C574" s="820"/>
      <c r="D574" s="116"/>
      <c r="E574" s="117"/>
      <c r="F574" s="815"/>
      <c r="I574" s="119"/>
      <c r="J574" s="858"/>
      <c r="K574" s="858"/>
      <c r="M574" s="120"/>
      <c r="N574" s="815"/>
      <c r="O574" s="117"/>
    </row>
    <row r="575" spans="2:15" ht="15.75" customHeight="1">
      <c r="B575" s="820"/>
      <c r="C575" s="820"/>
      <c r="D575" s="116"/>
      <c r="E575" s="117"/>
      <c r="F575" s="815"/>
      <c r="I575" s="119"/>
      <c r="J575" s="858"/>
      <c r="K575" s="858"/>
      <c r="M575" s="120"/>
      <c r="N575" s="815"/>
      <c r="O575" s="117"/>
    </row>
    <row r="576" spans="2:15" ht="15.75" customHeight="1">
      <c r="B576" s="820"/>
      <c r="C576" s="820"/>
      <c r="D576" s="116"/>
      <c r="E576" s="117"/>
      <c r="F576" s="815"/>
      <c r="I576" s="119"/>
      <c r="J576" s="858"/>
      <c r="K576" s="858"/>
      <c r="M576" s="120"/>
      <c r="N576" s="815"/>
      <c r="O576" s="117"/>
    </row>
    <row r="577" spans="2:15" ht="15.75" customHeight="1">
      <c r="B577" s="820"/>
      <c r="C577" s="820"/>
      <c r="D577" s="116"/>
      <c r="E577" s="117"/>
      <c r="F577" s="815"/>
      <c r="I577" s="119"/>
      <c r="J577" s="858"/>
      <c r="K577" s="858"/>
      <c r="M577" s="120"/>
      <c r="N577" s="815"/>
      <c r="O577" s="117"/>
    </row>
    <row r="578" spans="2:15" ht="15.75" customHeight="1">
      <c r="B578" s="820"/>
      <c r="C578" s="820"/>
      <c r="D578" s="116"/>
      <c r="E578" s="117"/>
      <c r="F578" s="815"/>
      <c r="I578" s="119"/>
      <c r="J578" s="858"/>
      <c r="K578" s="858"/>
      <c r="M578" s="120"/>
      <c r="N578" s="815"/>
      <c r="O578" s="117"/>
    </row>
    <row r="579" spans="2:15" ht="15.75" customHeight="1">
      <c r="B579" s="820"/>
      <c r="C579" s="820"/>
      <c r="D579" s="116"/>
      <c r="E579" s="117"/>
      <c r="F579" s="815"/>
      <c r="I579" s="119"/>
      <c r="J579" s="858"/>
      <c r="K579" s="858"/>
      <c r="M579" s="120"/>
      <c r="N579" s="815"/>
      <c r="O579" s="117"/>
    </row>
    <row r="580" spans="2:15" ht="15.75" customHeight="1">
      <c r="B580" s="820"/>
      <c r="C580" s="820"/>
      <c r="D580" s="116"/>
      <c r="E580" s="117"/>
      <c r="F580" s="815"/>
      <c r="I580" s="119"/>
      <c r="J580" s="858"/>
      <c r="K580" s="858"/>
      <c r="M580" s="120"/>
      <c r="N580" s="815"/>
      <c r="O580" s="117"/>
    </row>
    <row r="581" spans="2:15" ht="15.75" customHeight="1">
      <c r="B581" s="820"/>
      <c r="C581" s="820"/>
      <c r="D581" s="116"/>
      <c r="E581" s="117"/>
      <c r="F581" s="815"/>
      <c r="I581" s="119"/>
      <c r="J581" s="858"/>
      <c r="K581" s="858"/>
      <c r="M581" s="120"/>
      <c r="N581" s="815"/>
      <c r="O581" s="117"/>
    </row>
    <row r="582" spans="2:15" ht="15.75" customHeight="1">
      <c r="B582" s="820"/>
      <c r="C582" s="820"/>
      <c r="D582" s="116"/>
      <c r="E582" s="117"/>
      <c r="F582" s="815"/>
      <c r="I582" s="119"/>
      <c r="J582" s="858"/>
      <c r="K582" s="858"/>
      <c r="M582" s="120"/>
      <c r="N582" s="815"/>
      <c r="O582" s="117"/>
    </row>
    <row r="583" spans="2:15" ht="15.75" customHeight="1">
      <c r="B583" s="820"/>
      <c r="C583" s="820"/>
      <c r="D583" s="116"/>
      <c r="E583" s="117"/>
      <c r="F583" s="815"/>
      <c r="I583" s="119"/>
      <c r="J583" s="858"/>
      <c r="K583" s="858"/>
      <c r="M583" s="120"/>
      <c r="N583" s="815"/>
      <c r="O583" s="117"/>
    </row>
    <row r="584" spans="2:15" ht="15.75" customHeight="1">
      <c r="B584" s="820"/>
      <c r="C584" s="820"/>
      <c r="D584" s="116"/>
      <c r="E584" s="117"/>
      <c r="F584" s="815"/>
      <c r="I584" s="119"/>
      <c r="J584" s="858"/>
      <c r="K584" s="858"/>
      <c r="M584" s="120"/>
      <c r="N584" s="815"/>
      <c r="O584" s="117"/>
    </row>
    <row r="585" spans="2:15" ht="15.75" customHeight="1">
      <c r="B585" s="820"/>
      <c r="C585" s="820"/>
      <c r="D585" s="116"/>
      <c r="E585" s="117"/>
      <c r="F585" s="815"/>
      <c r="I585" s="119"/>
      <c r="J585" s="858"/>
      <c r="K585" s="858"/>
      <c r="M585" s="120"/>
      <c r="N585" s="815"/>
      <c r="O585" s="117"/>
    </row>
    <row r="586" spans="2:15" ht="15.75" customHeight="1">
      <c r="B586" s="820"/>
      <c r="C586" s="820"/>
      <c r="D586" s="116"/>
      <c r="E586" s="117"/>
      <c r="F586" s="815"/>
      <c r="I586" s="119"/>
      <c r="J586" s="858"/>
      <c r="K586" s="858"/>
      <c r="M586" s="120"/>
      <c r="N586" s="815"/>
      <c r="O586" s="117"/>
    </row>
    <row r="587" spans="2:15" ht="15.75" customHeight="1">
      <c r="B587" s="820"/>
      <c r="C587" s="820"/>
      <c r="D587" s="116"/>
      <c r="E587" s="117"/>
      <c r="F587" s="815"/>
      <c r="I587" s="119"/>
      <c r="J587" s="858"/>
      <c r="K587" s="858"/>
      <c r="M587" s="120"/>
      <c r="N587" s="815"/>
      <c r="O587" s="117"/>
    </row>
    <row r="588" spans="2:15" ht="15.75" customHeight="1">
      <c r="B588" s="820"/>
      <c r="C588" s="820"/>
      <c r="D588" s="116"/>
      <c r="E588" s="117"/>
      <c r="F588" s="815"/>
      <c r="I588" s="119"/>
      <c r="J588" s="858"/>
      <c r="K588" s="858"/>
      <c r="M588" s="120"/>
      <c r="N588" s="815"/>
      <c r="O588" s="117"/>
    </row>
    <row r="589" spans="2:15" ht="15.75" customHeight="1">
      <c r="B589" s="820"/>
      <c r="C589" s="820"/>
      <c r="D589" s="116"/>
      <c r="E589" s="117"/>
      <c r="F589" s="815"/>
      <c r="I589" s="119"/>
      <c r="J589" s="858"/>
      <c r="K589" s="858"/>
      <c r="M589" s="120"/>
      <c r="N589" s="815"/>
      <c r="O589" s="117"/>
    </row>
    <row r="590" spans="2:15" ht="15.75" customHeight="1">
      <c r="B590" s="820"/>
      <c r="C590" s="820"/>
      <c r="D590" s="116"/>
      <c r="E590" s="117"/>
      <c r="F590" s="815"/>
      <c r="I590" s="119"/>
      <c r="J590" s="858"/>
      <c r="K590" s="858"/>
      <c r="M590" s="120"/>
      <c r="N590" s="815"/>
      <c r="O590" s="117"/>
    </row>
    <row r="591" spans="2:15" ht="15.75" customHeight="1">
      <c r="B591" s="820"/>
      <c r="C591" s="820"/>
      <c r="D591" s="116"/>
      <c r="E591" s="117"/>
      <c r="F591" s="815"/>
      <c r="I591" s="119"/>
      <c r="J591" s="858"/>
      <c r="K591" s="858"/>
      <c r="M591" s="120"/>
      <c r="N591" s="815"/>
      <c r="O591" s="117"/>
    </row>
    <row r="592" spans="2:15" ht="15.75" customHeight="1">
      <c r="B592" s="820"/>
      <c r="C592" s="820"/>
      <c r="D592" s="116"/>
      <c r="E592" s="117"/>
      <c r="F592" s="815"/>
      <c r="I592" s="119"/>
      <c r="J592" s="858"/>
      <c r="K592" s="858"/>
      <c r="M592" s="120"/>
      <c r="N592" s="815"/>
      <c r="O592" s="117"/>
    </row>
    <row r="593" spans="2:15" ht="15.75" customHeight="1">
      <c r="B593" s="820"/>
      <c r="C593" s="820"/>
      <c r="D593" s="116"/>
      <c r="E593" s="117"/>
      <c r="F593" s="815"/>
      <c r="I593" s="119"/>
      <c r="J593" s="858"/>
      <c r="K593" s="858"/>
      <c r="M593" s="120"/>
      <c r="N593" s="815"/>
      <c r="O593" s="117"/>
    </row>
    <row r="594" spans="2:15" ht="15.75" customHeight="1">
      <c r="B594" s="820"/>
      <c r="C594" s="820"/>
      <c r="D594" s="116"/>
      <c r="E594" s="117"/>
      <c r="F594" s="815"/>
      <c r="I594" s="119"/>
      <c r="J594" s="858"/>
      <c r="K594" s="858"/>
      <c r="M594" s="120"/>
      <c r="N594" s="815"/>
      <c r="O594" s="117"/>
    </row>
    <row r="595" spans="2:15" ht="15.75" customHeight="1">
      <c r="B595" s="820"/>
      <c r="C595" s="820"/>
      <c r="D595" s="116"/>
      <c r="E595" s="117"/>
      <c r="F595" s="815"/>
      <c r="I595" s="119"/>
      <c r="J595" s="858"/>
      <c r="K595" s="858"/>
      <c r="M595" s="120"/>
      <c r="N595" s="815"/>
      <c r="O595" s="117"/>
    </row>
    <row r="596" spans="2:15" ht="15.75" customHeight="1">
      <c r="B596" s="820"/>
      <c r="C596" s="820"/>
      <c r="D596" s="116"/>
      <c r="E596" s="117"/>
      <c r="F596" s="815"/>
      <c r="I596" s="119"/>
      <c r="J596" s="858"/>
      <c r="K596" s="858"/>
      <c r="M596" s="120"/>
      <c r="N596" s="815"/>
      <c r="O596" s="117"/>
    </row>
    <row r="597" spans="2:15" ht="15.75" customHeight="1">
      <c r="B597" s="820"/>
      <c r="C597" s="820"/>
      <c r="D597" s="116"/>
      <c r="E597" s="117"/>
      <c r="F597" s="815"/>
      <c r="I597" s="119"/>
      <c r="J597" s="858"/>
      <c r="K597" s="858"/>
      <c r="M597" s="120"/>
      <c r="N597" s="815"/>
      <c r="O597" s="117"/>
    </row>
    <row r="598" spans="2:15" ht="15.75" customHeight="1">
      <c r="B598" s="820"/>
      <c r="C598" s="820"/>
      <c r="D598" s="116"/>
      <c r="E598" s="117"/>
      <c r="F598" s="815"/>
      <c r="I598" s="119"/>
      <c r="J598" s="858"/>
      <c r="K598" s="858"/>
      <c r="M598" s="120"/>
      <c r="N598" s="815"/>
      <c r="O598" s="117"/>
    </row>
    <row r="599" spans="2:15" ht="15.75" customHeight="1">
      <c r="B599" s="820"/>
      <c r="C599" s="820"/>
      <c r="D599" s="116"/>
      <c r="E599" s="117"/>
      <c r="F599" s="815"/>
      <c r="I599" s="119"/>
      <c r="J599" s="858"/>
      <c r="K599" s="858"/>
      <c r="M599" s="120"/>
      <c r="N599" s="815"/>
      <c r="O599" s="117"/>
    </row>
    <row r="600" spans="2:15" ht="15.75" customHeight="1">
      <c r="B600" s="820"/>
      <c r="C600" s="820"/>
      <c r="D600" s="116"/>
      <c r="E600" s="117"/>
      <c r="F600" s="815"/>
      <c r="I600" s="119"/>
      <c r="J600" s="858"/>
      <c r="K600" s="858"/>
      <c r="M600" s="120"/>
      <c r="N600" s="815"/>
      <c r="O600" s="117"/>
    </row>
    <row r="601" spans="2:15" ht="15.75" customHeight="1">
      <c r="B601" s="820"/>
      <c r="C601" s="820"/>
      <c r="D601" s="116"/>
      <c r="E601" s="117"/>
      <c r="F601" s="815"/>
      <c r="I601" s="119"/>
      <c r="J601" s="858"/>
      <c r="K601" s="858"/>
      <c r="M601" s="120"/>
      <c r="N601" s="815"/>
      <c r="O601" s="117"/>
    </row>
    <row r="602" spans="2:15" ht="15.75" customHeight="1">
      <c r="B602" s="820"/>
      <c r="C602" s="820"/>
      <c r="D602" s="116"/>
      <c r="E602" s="117"/>
      <c r="F602" s="815"/>
      <c r="I602" s="119"/>
      <c r="J602" s="858"/>
      <c r="K602" s="858"/>
      <c r="M602" s="120"/>
      <c r="N602" s="815"/>
      <c r="O602" s="117"/>
    </row>
    <row r="603" spans="2:15" ht="15.75" customHeight="1">
      <c r="B603" s="820"/>
      <c r="C603" s="820"/>
      <c r="D603" s="116"/>
      <c r="E603" s="117"/>
      <c r="F603" s="815"/>
      <c r="I603" s="119"/>
      <c r="J603" s="858"/>
      <c r="K603" s="858"/>
      <c r="M603" s="120"/>
      <c r="N603" s="815"/>
      <c r="O603" s="117"/>
    </row>
    <row r="604" spans="2:15" ht="15.75" customHeight="1">
      <c r="B604" s="820"/>
      <c r="C604" s="820"/>
      <c r="D604" s="116"/>
      <c r="E604" s="117"/>
      <c r="F604" s="815"/>
      <c r="I604" s="119"/>
      <c r="J604" s="858"/>
      <c r="K604" s="858"/>
      <c r="M604" s="120"/>
      <c r="N604" s="815"/>
      <c r="O604" s="117"/>
    </row>
    <row r="605" spans="2:15" ht="15.75" customHeight="1">
      <c r="B605" s="820"/>
      <c r="C605" s="820"/>
      <c r="D605" s="116"/>
      <c r="E605" s="117"/>
      <c r="F605" s="815"/>
      <c r="I605" s="119"/>
      <c r="J605" s="858"/>
      <c r="K605" s="858"/>
      <c r="M605" s="120"/>
      <c r="N605" s="815"/>
      <c r="O605" s="117"/>
    </row>
    <row r="606" spans="2:15" ht="15.75" customHeight="1">
      <c r="B606" s="820"/>
      <c r="C606" s="820"/>
      <c r="D606" s="116"/>
      <c r="E606" s="117"/>
      <c r="F606" s="815"/>
      <c r="I606" s="119"/>
      <c r="J606" s="858"/>
      <c r="K606" s="858"/>
      <c r="M606" s="120"/>
      <c r="N606" s="815"/>
      <c r="O606" s="117"/>
    </row>
    <row r="607" spans="2:15" ht="15.75" customHeight="1">
      <c r="B607" s="820"/>
      <c r="C607" s="820"/>
      <c r="D607" s="116"/>
      <c r="E607" s="117"/>
      <c r="F607" s="815"/>
      <c r="I607" s="119"/>
      <c r="J607" s="858"/>
      <c r="K607" s="858"/>
      <c r="M607" s="120"/>
      <c r="N607" s="815"/>
      <c r="O607" s="117"/>
    </row>
    <row r="608" spans="2:15" ht="15.75" customHeight="1">
      <c r="B608" s="820"/>
      <c r="C608" s="820"/>
      <c r="D608" s="116"/>
      <c r="E608" s="117"/>
      <c r="F608" s="815"/>
      <c r="I608" s="119"/>
      <c r="J608" s="858"/>
      <c r="K608" s="858"/>
      <c r="M608" s="120"/>
      <c r="N608" s="815"/>
      <c r="O608" s="117"/>
    </row>
    <row r="609" spans="2:15" ht="15.75" customHeight="1">
      <c r="B609" s="820"/>
      <c r="C609" s="820"/>
      <c r="D609" s="116"/>
      <c r="E609" s="117"/>
      <c r="F609" s="815"/>
      <c r="I609" s="119"/>
      <c r="J609" s="858"/>
      <c r="K609" s="858"/>
      <c r="M609" s="120"/>
      <c r="N609" s="815"/>
      <c r="O609" s="117"/>
    </row>
    <row r="610" spans="2:15" ht="15.75" customHeight="1">
      <c r="B610" s="820"/>
      <c r="C610" s="820"/>
      <c r="D610" s="116"/>
      <c r="E610" s="117"/>
      <c r="F610" s="815"/>
      <c r="I610" s="119"/>
      <c r="J610" s="858"/>
      <c r="K610" s="858"/>
      <c r="M610" s="120"/>
      <c r="N610" s="815"/>
      <c r="O610" s="117"/>
    </row>
    <row r="611" spans="2:15" ht="15.75" customHeight="1">
      <c r="B611" s="820"/>
      <c r="C611" s="820"/>
      <c r="D611" s="116"/>
      <c r="E611" s="117"/>
      <c r="F611" s="815"/>
      <c r="I611" s="119"/>
      <c r="J611" s="858"/>
      <c r="K611" s="858"/>
      <c r="M611" s="120"/>
      <c r="N611" s="815"/>
      <c r="O611" s="117"/>
    </row>
    <row r="612" spans="2:15" ht="15.75" customHeight="1">
      <c r="B612" s="820"/>
      <c r="C612" s="820"/>
      <c r="D612" s="116"/>
      <c r="E612" s="117"/>
      <c r="F612" s="815"/>
      <c r="I612" s="119"/>
      <c r="J612" s="858"/>
      <c r="K612" s="858"/>
      <c r="M612" s="120"/>
      <c r="N612" s="815"/>
      <c r="O612" s="117"/>
    </row>
    <row r="613" spans="2:15" ht="15.75" customHeight="1">
      <c r="B613" s="820"/>
      <c r="C613" s="820"/>
      <c r="D613" s="116"/>
      <c r="E613" s="117"/>
      <c r="F613" s="815"/>
      <c r="I613" s="119"/>
      <c r="J613" s="858"/>
      <c r="K613" s="858"/>
      <c r="M613" s="120"/>
      <c r="N613" s="815"/>
      <c r="O613" s="117"/>
    </row>
    <row r="614" spans="2:15" ht="15.75" customHeight="1">
      <c r="B614" s="820"/>
      <c r="C614" s="820"/>
      <c r="D614" s="116"/>
      <c r="E614" s="117"/>
      <c r="F614" s="815"/>
      <c r="I614" s="119"/>
      <c r="J614" s="858"/>
      <c r="K614" s="858"/>
      <c r="M614" s="120"/>
      <c r="N614" s="815"/>
      <c r="O614" s="117"/>
    </row>
    <row r="615" spans="2:15" ht="15.75" customHeight="1">
      <c r="B615" s="820"/>
      <c r="C615" s="820"/>
      <c r="D615" s="116"/>
      <c r="E615" s="117"/>
      <c r="F615" s="815"/>
      <c r="I615" s="119"/>
      <c r="J615" s="858"/>
      <c r="K615" s="858"/>
      <c r="M615" s="120"/>
      <c r="N615" s="815"/>
      <c r="O615" s="117"/>
    </row>
    <row r="616" spans="2:15" ht="15.75" customHeight="1">
      <c r="B616" s="820"/>
      <c r="C616" s="820"/>
      <c r="D616" s="116"/>
      <c r="E616" s="117"/>
      <c r="F616" s="815"/>
      <c r="I616" s="119"/>
      <c r="J616" s="858"/>
      <c r="K616" s="858"/>
      <c r="M616" s="120"/>
      <c r="N616" s="815"/>
      <c r="O616" s="117"/>
    </row>
    <row r="617" spans="2:15" ht="15.75" customHeight="1">
      <c r="B617" s="820"/>
      <c r="C617" s="820"/>
      <c r="D617" s="116"/>
      <c r="E617" s="117"/>
      <c r="F617" s="815"/>
      <c r="I617" s="119"/>
      <c r="J617" s="858"/>
      <c r="K617" s="858"/>
      <c r="M617" s="120"/>
      <c r="N617" s="815"/>
      <c r="O617" s="117"/>
    </row>
    <row r="618" spans="2:15" ht="15.75" customHeight="1">
      <c r="B618" s="820"/>
      <c r="C618" s="820"/>
      <c r="D618" s="116"/>
      <c r="E618" s="117"/>
      <c r="F618" s="815"/>
      <c r="I618" s="119"/>
      <c r="J618" s="858"/>
      <c r="K618" s="858"/>
      <c r="M618" s="120"/>
      <c r="N618" s="815"/>
      <c r="O618" s="117"/>
    </row>
    <row r="619" spans="2:15" ht="15.75" customHeight="1">
      <c r="B619" s="820"/>
      <c r="C619" s="820"/>
      <c r="D619" s="116"/>
      <c r="E619" s="117"/>
      <c r="F619" s="815"/>
      <c r="I619" s="119"/>
      <c r="J619" s="858"/>
      <c r="K619" s="858"/>
      <c r="M619" s="120"/>
      <c r="N619" s="815"/>
      <c r="O619" s="117"/>
    </row>
    <row r="620" spans="2:15" ht="15.75" customHeight="1">
      <c r="B620" s="820"/>
      <c r="C620" s="820"/>
      <c r="D620" s="116"/>
      <c r="E620" s="117"/>
      <c r="F620" s="815"/>
      <c r="I620" s="119"/>
      <c r="J620" s="858"/>
      <c r="K620" s="858"/>
      <c r="M620" s="120"/>
      <c r="N620" s="815"/>
      <c r="O620" s="117"/>
    </row>
    <row r="621" spans="2:15" ht="15.75" customHeight="1">
      <c r="B621" s="820"/>
      <c r="C621" s="820"/>
      <c r="D621" s="116"/>
      <c r="E621" s="117"/>
      <c r="F621" s="815"/>
      <c r="I621" s="119"/>
      <c r="J621" s="858"/>
      <c r="K621" s="858"/>
      <c r="M621" s="120"/>
      <c r="N621" s="815"/>
      <c r="O621" s="117"/>
    </row>
    <row r="622" spans="2:15" ht="15.75" customHeight="1">
      <c r="B622" s="820"/>
      <c r="C622" s="820"/>
      <c r="D622" s="116"/>
      <c r="E622" s="117"/>
      <c r="F622" s="815"/>
      <c r="I622" s="119"/>
      <c r="J622" s="858"/>
      <c r="K622" s="858"/>
      <c r="M622" s="120"/>
      <c r="N622" s="815"/>
      <c r="O622" s="117"/>
    </row>
    <row r="623" spans="2:15" ht="15.75" customHeight="1">
      <c r="B623" s="820"/>
      <c r="C623" s="820"/>
      <c r="D623" s="116"/>
      <c r="E623" s="117"/>
      <c r="F623" s="815"/>
      <c r="I623" s="119"/>
      <c r="J623" s="858"/>
      <c r="K623" s="858"/>
      <c r="M623" s="120"/>
      <c r="N623" s="815"/>
      <c r="O623" s="117"/>
    </row>
    <row r="624" spans="2:15" ht="15.75" customHeight="1">
      <c r="B624" s="820"/>
      <c r="C624" s="820"/>
      <c r="D624" s="116"/>
      <c r="E624" s="117"/>
      <c r="F624" s="815"/>
      <c r="I624" s="119"/>
      <c r="J624" s="858"/>
      <c r="K624" s="858"/>
      <c r="M624" s="120"/>
      <c r="N624" s="815"/>
      <c r="O624" s="117"/>
    </row>
    <row r="625" spans="2:15" ht="15.75" customHeight="1">
      <c r="B625" s="820"/>
      <c r="C625" s="820"/>
      <c r="D625" s="116"/>
      <c r="E625" s="117"/>
      <c r="F625" s="815"/>
      <c r="I625" s="119"/>
      <c r="J625" s="858"/>
      <c r="K625" s="858"/>
      <c r="M625" s="120"/>
      <c r="N625" s="815"/>
      <c r="O625" s="117"/>
    </row>
    <row r="626" spans="2:15" ht="15.75" customHeight="1">
      <c r="B626" s="820"/>
      <c r="C626" s="820"/>
      <c r="D626" s="116"/>
      <c r="E626" s="117"/>
      <c r="F626" s="815"/>
      <c r="I626" s="119"/>
      <c r="J626" s="858"/>
      <c r="K626" s="858"/>
      <c r="M626" s="120"/>
      <c r="N626" s="815"/>
      <c r="O626" s="117"/>
    </row>
    <row r="627" spans="2:15" ht="15.75" customHeight="1">
      <c r="B627" s="820"/>
      <c r="C627" s="820"/>
      <c r="D627" s="116"/>
      <c r="E627" s="117"/>
      <c r="F627" s="815"/>
      <c r="I627" s="119"/>
      <c r="J627" s="858"/>
      <c r="K627" s="858"/>
      <c r="M627" s="120"/>
      <c r="N627" s="815"/>
      <c r="O627" s="117"/>
    </row>
    <row r="628" spans="2:15" ht="15.75" customHeight="1">
      <c r="B628" s="820"/>
      <c r="C628" s="820"/>
      <c r="D628" s="116"/>
      <c r="E628" s="117"/>
      <c r="F628" s="815"/>
      <c r="I628" s="119"/>
      <c r="J628" s="858"/>
      <c r="K628" s="858"/>
      <c r="M628" s="120"/>
      <c r="N628" s="815"/>
      <c r="O628" s="117"/>
    </row>
    <row r="629" spans="2:15" ht="15.75" customHeight="1">
      <c r="B629" s="820"/>
      <c r="C629" s="820"/>
      <c r="D629" s="116"/>
      <c r="E629" s="117"/>
      <c r="F629" s="815"/>
      <c r="I629" s="119"/>
      <c r="J629" s="858"/>
      <c r="K629" s="858"/>
      <c r="M629" s="120"/>
      <c r="N629" s="815"/>
      <c r="O629" s="117"/>
    </row>
    <row r="630" spans="2:15" ht="15.75" customHeight="1">
      <c r="B630" s="820"/>
      <c r="C630" s="820"/>
      <c r="D630" s="116"/>
      <c r="E630" s="117"/>
      <c r="F630" s="815"/>
      <c r="I630" s="119"/>
      <c r="J630" s="858"/>
      <c r="K630" s="858"/>
      <c r="M630" s="120"/>
      <c r="N630" s="815"/>
      <c r="O630" s="117"/>
    </row>
    <row r="631" spans="2:15" ht="15.75" customHeight="1">
      <c r="B631" s="820"/>
      <c r="C631" s="820"/>
      <c r="D631" s="116"/>
      <c r="E631" s="117"/>
      <c r="F631" s="815"/>
      <c r="I631" s="119"/>
      <c r="J631" s="858"/>
      <c r="K631" s="858"/>
      <c r="M631" s="120"/>
      <c r="N631" s="815"/>
      <c r="O631" s="117"/>
    </row>
    <row r="632" spans="2:15" ht="15.75" customHeight="1">
      <c r="B632" s="820"/>
      <c r="C632" s="820"/>
      <c r="D632" s="116"/>
      <c r="E632" s="117"/>
      <c r="F632" s="815"/>
      <c r="I632" s="119"/>
      <c r="J632" s="858"/>
      <c r="K632" s="858"/>
      <c r="M632" s="120"/>
      <c r="N632" s="815"/>
      <c r="O632" s="117"/>
    </row>
    <row r="633" spans="2:15" ht="15.75" customHeight="1">
      <c r="B633" s="820"/>
      <c r="C633" s="820"/>
      <c r="D633" s="116"/>
      <c r="E633" s="117"/>
      <c r="F633" s="815"/>
      <c r="I633" s="119"/>
      <c r="J633" s="858"/>
      <c r="K633" s="858"/>
      <c r="M633" s="120"/>
      <c r="N633" s="815"/>
      <c r="O633" s="117"/>
    </row>
    <row r="634" spans="2:15" ht="15.75" customHeight="1">
      <c r="B634" s="820"/>
      <c r="C634" s="820"/>
      <c r="D634" s="116"/>
      <c r="E634" s="117"/>
      <c r="F634" s="815"/>
      <c r="I634" s="119"/>
      <c r="J634" s="858"/>
      <c r="K634" s="858"/>
      <c r="M634" s="120"/>
      <c r="N634" s="815"/>
      <c r="O634" s="117"/>
    </row>
    <row r="635" spans="2:15" ht="15.75" customHeight="1">
      <c r="B635" s="820"/>
      <c r="C635" s="820"/>
      <c r="D635" s="116"/>
      <c r="E635" s="117"/>
      <c r="F635" s="815"/>
      <c r="I635" s="119"/>
      <c r="J635" s="858"/>
      <c r="K635" s="858"/>
      <c r="M635" s="120"/>
      <c r="N635" s="815"/>
      <c r="O635" s="117"/>
    </row>
    <row r="636" spans="2:15" ht="15.75" customHeight="1">
      <c r="B636" s="820"/>
      <c r="C636" s="820"/>
      <c r="D636" s="116"/>
      <c r="E636" s="117"/>
      <c r="F636" s="815"/>
      <c r="I636" s="119"/>
      <c r="J636" s="858"/>
      <c r="K636" s="858"/>
      <c r="M636" s="120"/>
      <c r="N636" s="815"/>
      <c r="O636" s="117"/>
    </row>
    <row r="637" spans="2:15" ht="15.75" customHeight="1">
      <c r="B637" s="820"/>
      <c r="C637" s="820"/>
      <c r="D637" s="116"/>
      <c r="E637" s="117"/>
      <c r="F637" s="815"/>
      <c r="I637" s="119"/>
      <c r="J637" s="858"/>
      <c r="K637" s="858"/>
      <c r="M637" s="120"/>
      <c r="N637" s="815"/>
      <c r="O637" s="117"/>
    </row>
    <row r="638" spans="2:15" ht="15.75" customHeight="1">
      <c r="B638" s="820"/>
      <c r="C638" s="820"/>
      <c r="D638" s="116"/>
      <c r="E638" s="117"/>
      <c r="F638" s="815"/>
      <c r="I638" s="119"/>
      <c r="J638" s="858"/>
      <c r="K638" s="858"/>
      <c r="M638" s="120"/>
      <c r="N638" s="815"/>
      <c r="O638" s="117"/>
    </row>
    <row r="639" spans="2:15" ht="15.75" customHeight="1">
      <c r="B639" s="820"/>
      <c r="C639" s="820"/>
      <c r="D639" s="116"/>
      <c r="E639" s="117"/>
      <c r="F639" s="815"/>
      <c r="I639" s="119"/>
      <c r="J639" s="858"/>
      <c r="K639" s="858"/>
      <c r="M639" s="120"/>
      <c r="N639" s="815"/>
      <c r="O639" s="117"/>
    </row>
    <row r="640" spans="2:15" ht="15.75" customHeight="1">
      <c r="B640" s="820"/>
      <c r="C640" s="820"/>
      <c r="D640" s="116"/>
      <c r="E640" s="117"/>
      <c r="F640" s="815"/>
      <c r="I640" s="119"/>
      <c r="J640" s="858"/>
      <c r="K640" s="858"/>
      <c r="M640" s="120"/>
      <c r="N640" s="815"/>
      <c r="O640" s="117"/>
    </row>
    <row r="641" spans="2:15" ht="15.75" customHeight="1">
      <c r="B641" s="820"/>
      <c r="C641" s="820"/>
      <c r="D641" s="116"/>
      <c r="E641" s="117"/>
      <c r="F641" s="815"/>
      <c r="I641" s="119"/>
      <c r="J641" s="858"/>
      <c r="K641" s="858"/>
      <c r="M641" s="120"/>
      <c r="N641" s="815"/>
      <c r="O641" s="117"/>
    </row>
    <row r="642" spans="2:15" ht="15.75" customHeight="1">
      <c r="B642" s="820"/>
      <c r="C642" s="820"/>
      <c r="D642" s="116"/>
      <c r="E642" s="117"/>
      <c r="F642" s="815"/>
      <c r="I642" s="119"/>
      <c r="J642" s="858"/>
      <c r="K642" s="858"/>
      <c r="M642" s="120"/>
      <c r="N642" s="815"/>
      <c r="O642" s="117"/>
    </row>
    <row r="643" spans="2:15" ht="15.75" customHeight="1">
      <c r="B643" s="820"/>
      <c r="C643" s="820"/>
      <c r="D643" s="116"/>
      <c r="E643" s="117"/>
      <c r="F643" s="815"/>
      <c r="I643" s="119"/>
      <c r="J643" s="858"/>
      <c r="K643" s="858"/>
      <c r="M643" s="120"/>
      <c r="N643" s="815"/>
      <c r="O643" s="117"/>
    </row>
    <row r="644" spans="2:15" ht="15.75" customHeight="1">
      <c r="B644" s="820"/>
      <c r="C644" s="820"/>
      <c r="D644" s="116"/>
      <c r="E644" s="117"/>
      <c r="F644" s="815"/>
      <c r="I644" s="119"/>
      <c r="J644" s="858"/>
      <c r="K644" s="858"/>
      <c r="M644" s="120"/>
      <c r="N644" s="815"/>
      <c r="O644" s="117"/>
    </row>
    <row r="645" spans="2:15" ht="15.75" customHeight="1">
      <c r="B645" s="820"/>
      <c r="C645" s="820"/>
      <c r="D645" s="116"/>
      <c r="E645" s="117"/>
      <c r="F645" s="815"/>
      <c r="I645" s="119"/>
      <c r="J645" s="858"/>
      <c r="K645" s="858"/>
      <c r="M645" s="120"/>
      <c r="N645" s="815"/>
      <c r="O645" s="117"/>
    </row>
    <row r="646" spans="2:15" ht="15.75" customHeight="1">
      <c r="B646" s="820"/>
      <c r="C646" s="820"/>
      <c r="D646" s="116"/>
      <c r="E646" s="117"/>
      <c r="F646" s="815"/>
      <c r="I646" s="119"/>
      <c r="J646" s="858"/>
      <c r="K646" s="858"/>
      <c r="M646" s="120"/>
      <c r="N646" s="815"/>
      <c r="O646" s="117"/>
    </row>
    <row r="647" spans="2:15" ht="15.75" customHeight="1">
      <c r="B647" s="820"/>
      <c r="C647" s="820"/>
      <c r="D647" s="116"/>
      <c r="E647" s="117"/>
      <c r="F647" s="815"/>
      <c r="I647" s="119"/>
      <c r="J647" s="858"/>
      <c r="K647" s="858"/>
      <c r="M647" s="120"/>
      <c r="N647" s="815"/>
      <c r="O647" s="117"/>
    </row>
    <row r="648" spans="2:15" ht="15.75" customHeight="1">
      <c r="B648" s="820"/>
      <c r="C648" s="820"/>
      <c r="D648" s="116"/>
      <c r="E648" s="117"/>
      <c r="F648" s="815"/>
      <c r="I648" s="119"/>
      <c r="J648" s="858"/>
      <c r="K648" s="858"/>
      <c r="M648" s="120"/>
      <c r="N648" s="815"/>
      <c r="O648" s="117"/>
    </row>
    <row r="649" spans="2:15" ht="15.75" customHeight="1">
      <c r="B649" s="820"/>
      <c r="C649" s="820"/>
      <c r="D649" s="116"/>
      <c r="E649" s="117"/>
      <c r="F649" s="815"/>
      <c r="I649" s="119"/>
      <c r="J649" s="858"/>
      <c r="K649" s="858"/>
      <c r="M649" s="120"/>
      <c r="N649" s="815"/>
      <c r="O649" s="117"/>
    </row>
    <row r="650" spans="2:15" ht="15.75" customHeight="1">
      <c r="B650" s="820"/>
      <c r="C650" s="820"/>
      <c r="D650" s="116"/>
      <c r="E650" s="117"/>
      <c r="F650" s="815"/>
      <c r="I650" s="119"/>
      <c r="J650" s="858"/>
      <c r="K650" s="858"/>
      <c r="M650" s="120"/>
      <c r="N650" s="815"/>
      <c r="O650" s="117"/>
    </row>
    <row r="651" spans="2:15" ht="15.75" customHeight="1">
      <c r="B651" s="820"/>
      <c r="C651" s="820"/>
      <c r="D651" s="116"/>
      <c r="E651" s="117"/>
      <c r="F651" s="815"/>
      <c r="I651" s="119"/>
      <c r="J651" s="858"/>
      <c r="K651" s="858"/>
      <c r="M651" s="120"/>
      <c r="N651" s="815"/>
      <c r="O651" s="117"/>
    </row>
    <row r="652" spans="2:15" ht="15.75" customHeight="1">
      <c r="B652" s="820"/>
      <c r="C652" s="820"/>
      <c r="D652" s="116"/>
      <c r="E652" s="117"/>
      <c r="F652" s="815"/>
      <c r="I652" s="119"/>
      <c r="J652" s="858"/>
      <c r="K652" s="858"/>
      <c r="M652" s="120"/>
      <c r="N652" s="815"/>
      <c r="O652" s="117"/>
    </row>
    <row r="653" spans="2:15" ht="15.75" customHeight="1">
      <c r="B653" s="820"/>
      <c r="C653" s="820"/>
      <c r="D653" s="116"/>
      <c r="E653" s="117"/>
      <c r="F653" s="815"/>
      <c r="I653" s="119"/>
      <c r="J653" s="858"/>
      <c r="K653" s="858"/>
      <c r="M653" s="120"/>
      <c r="N653" s="815"/>
      <c r="O653" s="117"/>
    </row>
    <row r="654" spans="2:15" ht="15.75" customHeight="1">
      <c r="B654" s="820"/>
      <c r="C654" s="820"/>
      <c r="D654" s="116"/>
      <c r="E654" s="117"/>
      <c r="F654" s="815"/>
      <c r="I654" s="119"/>
      <c r="J654" s="858"/>
      <c r="K654" s="858"/>
      <c r="M654" s="120"/>
      <c r="N654" s="815"/>
      <c r="O654" s="117"/>
    </row>
    <row r="655" spans="2:15" ht="15.75" customHeight="1">
      <c r="B655" s="820"/>
      <c r="C655" s="820"/>
      <c r="D655" s="116"/>
      <c r="E655" s="117"/>
      <c r="F655" s="815"/>
      <c r="I655" s="119"/>
      <c r="J655" s="858"/>
      <c r="K655" s="858"/>
      <c r="M655" s="120"/>
      <c r="N655" s="815"/>
      <c r="O655" s="117"/>
    </row>
    <row r="656" spans="2:15" ht="15.75" customHeight="1">
      <c r="B656" s="820"/>
      <c r="C656" s="820"/>
      <c r="D656" s="116"/>
      <c r="E656" s="117"/>
      <c r="F656" s="815"/>
      <c r="I656" s="119"/>
      <c r="J656" s="858"/>
      <c r="K656" s="858"/>
      <c r="M656" s="120"/>
      <c r="N656" s="815"/>
      <c r="O656" s="117"/>
    </row>
    <row r="657" spans="2:15" ht="15.75" customHeight="1">
      <c r="B657" s="820"/>
      <c r="C657" s="820"/>
      <c r="D657" s="116"/>
      <c r="E657" s="117"/>
      <c r="F657" s="815"/>
      <c r="I657" s="119"/>
      <c r="J657" s="858"/>
      <c r="K657" s="858"/>
      <c r="M657" s="120"/>
      <c r="N657" s="815"/>
      <c r="O657" s="117"/>
    </row>
    <row r="658" spans="2:15" ht="15.75" customHeight="1">
      <c r="B658" s="820"/>
      <c r="C658" s="820"/>
      <c r="D658" s="116"/>
      <c r="E658" s="117"/>
      <c r="F658" s="815"/>
      <c r="I658" s="119"/>
      <c r="J658" s="858"/>
      <c r="K658" s="858"/>
      <c r="M658" s="120"/>
      <c r="N658" s="815"/>
      <c r="O658" s="117"/>
    </row>
    <row r="659" spans="2:15" ht="15.75" customHeight="1">
      <c r="B659" s="820"/>
      <c r="C659" s="820"/>
      <c r="D659" s="116"/>
      <c r="E659" s="117"/>
      <c r="F659" s="815"/>
      <c r="I659" s="119"/>
      <c r="J659" s="858"/>
      <c r="K659" s="858"/>
      <c r="M659" s="120"/>
      <c r="N659" s="815"/>
      <c r="O659" s="117"/>
    </row>
    <row r="660" spans="2:15" ht="15.75" customHeight="1">
      <c r="B660" s="820"/>
      <c r="C660" s="820"/>
      <c r="D660" s="116"/>
      <c r="E660" s="117"/>
      <c r="F660" s="815"/>
      <c r="I660" s="119"/>
      <c r="J660" s="858"/>
      <c r="K660" s="858"/>
      <c r="M660" s="120"/>
      <c r="N660" s="815"/>
      <c r="O660" s="117"/>
    </row>
    <row r="661" spans="2:15" ht="15.75" customHeight="1">
      <c r="B661" s="820"/>
      <c r="C661" s="820"/>
      <c r="D661" s="116"/>
      <c r="E661" s="117"/>
      <c r="F661" s="815"/>
      <c r="I661" s="119"/>
      <c r="J661" s="858"/>
      <c r="K661" s="858"/>
      <c r="M661" s="120"/>
      <c r="N661" s="815"/>
      <c r="O661" s="117"/>
    </row>
    <row r="662" spans="2:15" ht="15.75" customHeight="1">
      <c r="B662" s="820"/>
      <c r="C662" s="820"/>
      <c r="D662" s="116"/>
      <c r="E662" s="117"/>
      <c r="F662" s="815"/>
      <c r="I662" s="119"/>
      <c r="J662" s="858"/>
      <c r="K662" s="858"/>
      <c r="M662" s="120"/>
      <c r="N662" s="815"/>
      <c r="O662" s="117"/>
    </row>
    <row r="663" spans="2:15" ht="15.75" customHeight="1">
      <c r="B663" s="820"/>
      <c r="C663" s="820"/>
      <c r="D663" s="116"/>
      <c r="E663" s="117"/>
      <c r="F663" s="815"/>
      <c r="I663" s="119"/>
      <c r="J663" s="858"/>
      <c r="K663" s="858"/>
      <c r="M663" s="120"/>
      <c r="N663" s="815"/>
      <c r="O663" s="117"/>
    </row>
    <row r="664" spans="2:15" ht="15.75" customHeight="1">
      <c r="B664" s="820"/>
      <c r="C664" s="820"/>
      <c r="D664" s="116"/>
      <c r="E664" s="117"/>
      <c r="F664" s="815"/>
      <c r="I664" s="119"/>
      <c r="J664" s="858"/>
      <c r="K664" s="858"/>
      <c r="M664" s="120"/>
      <c r="N664" s="815"/>
      <c r="O664" s="117"/>
    </row>
    <row r="665" spans="2:15" ht="15.75" customHeight="1">
      <c r="B665" s="820"/>
      <c r="C665" s="820"/>
      <c r="D665" s="116"/>
      <c r="E665" s="117"/>
      <c r="F665" s="815"/>
      <c r="I665" s="119"/>
      <c r="J665" s="858"/>
      <c r="K665" s="858"/>
      <c r="M665" s="120"/>
      <c r="N665" s="815"/>
      <c r="O665" s="117"/>
    </row>
    <row r="666" spans="2:15" ht="15.75" customHeight="1">
      <c r="B666" s="820"/>
      <c r="C666" s="820"/>
      <c r="D666" s="116"/>
      <c r="E666" s="117"/>
      <c r="F666" s="815"/>
      <c r="I666" s="119"/>
      <c r="J666" s="858"/>
      <c r="K666" s="858"/>
      <c r="M666" s="120"/>
      <c r="N666" s="815"/>
      <c r="O666" s="117"/>
    </row>
    <row r="667" spans="2:15" ht="15.75" customHeight="1">
      <c r="B667" s="820"/>
      <c r="C667" s="820"/>
      <c r="D667" s="116"/>
      <c r="E667" s="117"/>
      <c r="F667" s="815"/>
      <c r="I667" s="119"/>
      <c r="J667" s="858"/>
      <c r="K667" s="858"/>
      <c r="M667" s="120"/>
      <c r="N667" s="815"/>
      <c r="O667" s="117"/>
    </row>
    <row r="668" spans="2:15" ht="15.75" customHeight="1">
      <c r="B668" s="820"/>
      <c r="C668" s="820"/>
      <c r="D668" s="116"/>
      <c r="E668" s="117"/>
      <c r="F668" s="815"/>
      <c r="I668" s="119"/>
      <c r="J668" s="858"/>
      <c r="K668" s="858"/>
      <c r="M668" s="120"/>
      <c r="N668" s="815"/>
      <c r="O668" s="117"/>
    </row>
    <row r="669" spans="2:15" ht="15.75" customHeight="1">
      <c r="B669" s="820"/>
      <c r="C669" s="820"/>
      <c r="D669" s="116"/>
      <c r="E669" s="117"/>
      <c r="F669" s="815"/>
      <c r="I669" s="119"/>
      <c r="J669" s="858"/>
      <c r="K669" s="858"/>
      <c r="M669" s="120"/>
      <c r="N669" s="815"/>
      <c r="O669" s="117"/>
    </row>
    <row r="670" spans="2:15" ht="15.75" customHeight="1">
      <c r="B670" s="820"/>
      <c r="C670" s="820"/>
      <c r="D670" s="116"/>
      <c r="E670" s="117"/>
      <c r="F670" s="815"/>
      <c r="I670" s="119"/>
      <c r="J670" s="858"/>
      <c r="K670" s="858"/>
      <c r="M670" s="120"/>
      <c r="N670" s="815"/>
      <c r="O670" s="117"/>
    </row>
    <row r="671" spans="2:15" ht="15.75" customHeight="1">
      <c r="B671" s="820"/>
      <c r="C671" s="820"/>
      <c r="D671" s="116"/>
      <c r="E671" s="117"/>
      <c r="F671" s="815"/>
      <c r="I671" s="119"/>
      <c r="J671" s="858"/>
      <c r="K671" s="858"/>
      <c r="M671" s="120"/>
      <c r="N671" s="815"/>
      <c r="O671" s="117"/>
    </row>
    <row r="672" spans="2:15" ht="15.75" customHeight="1">
      <c r="B672" s="820"/>
      <c r="C672" s="820"/>
      <c r="D672" s="116"/>
      <c r="E672" s="117"/>
      <c r="F672" s="815"/>
      <c r="I672" s="119"/>
      <c r="J672" s="858"/>
      <c r="K672" s="858"/>
      <c r="M672" s="120"/>
      <c r="N672" s="815"/>
      <c r="O672" s="117"/>
    </row>
    <row r="673" spans="2:15" ht="15.75" customHeight="1">
      <c r="B673" s="820"/>
      <c r="C673" s="820"/>
      <c r="D673" s="116"/>
      <c r="E673" s="117"/>
      <c r="F673" s="815"/>
      <c r="I673" s="119"/>
      <c r="J673" s="858"/>
      <c r="K673" s="858"/>
      <c r="M673" s="120"/>
      <c r="N673" s="815"/>
      <c r="O673" s="117"/>
    </row>
    <row r="674" spans="2:15" ht="15.75" customHeight="1">
      <c r="B674" s="820"/>
      <c r="C674" s="820"/>
      <c r="D674" s="116"/>
      <c r="E674" s="117"/>
      <c r="F674" s="815"/>
      <c r="I674" s="119"/>
      <c r="J674" s="858"/>
      <c r="K674" s="858"/>
      <c r="M674" s="120"/>
      <c r="N674" s="815"/>
      <c r="O674" s="117"/>
    </row>
    <row r="675" spans="2:15" ht="15.75" customHeight="1">
      <c r="B675" s="820"/>
      <c r="C675" s="820"/>
      <c r="D675" s="116"/>
      <c r="E675" s="117"/>
      <c r="F675" s="815"/>
      <c r="I675" s="119"/>
      <c r="J675" s="858"/>
      <c r="K675" s="858"/>
      <c r="M675" s="120"/>
      <c r="N675" s="815"/>
      <c r="O675" s="117"/>
    </row>
    <row r="676" spans="2:15" ht="15.75" customHeight="1">
      <c r="B676" s="820"/>
      <c r="C676" s="820"/>
      <c r="D676" s="116"/>
      <c r="E676" s="117"/>
      <c r="F676" s="815"/>
      <c r="I676" s="119"/>
      <c r="J676" s="858"/>
      <c r="K676" s="858"/>
      <c r="M676" s="120"/>
      <c r="N676" s="815"/>
      <c r="O676" s="117"/>
    </row>
    <row r="677" spans="2:15" ht="15.75" customHeight="1">
      <c r="B677" s="820"/>
      <c r="C677" s="820"/>
      <c r="D677" s="116"/>
      <c r="E677" s="117"/>
      <c r="F677" s="815"/>
      <c r="I677" s="119"/>
      <c r="J677" s="858"/>
      <c r="K677" s="858"/>
      <c r="M677" s="120"/>
      <c r="N677" s="815"/>
      <c r="O677" s="117"/>
    </row>
    <row r="678" spans="2:15" ht="15.75" customHeight="1">
      <c r="B678" s="820"/>
      <c r="C678" s="820"/>
      <c r="D678" s="116"/>
      <c r="E678" s="117"/>
      <c r="F678" s="815"/>
      <c r="I678" s="119"/>
      <c r="J678" s="858"/>
      <c r="K678" s="858"/>
      <c r="M678" s="120"/>
      <c r="N678" s="815"/>
      <c r="O678" s="117"/>
    </row>
    <row r="679" spans="2:15" ht="15.75" customHeight="1">
      <c r="B679" s="820"/>
      <c r="C679" s="820"/>
      <c r="D679" s="116"/>
      <c r="E679" s="117"/>
      <c r="F679" s="815"/>
      <c r="I679" s="119"/>
      <c r="J679" s="858"/>
      <c r="K679" s="858"/>
      <c r="M679" s="120"/>
      <c r="N679" s="815"/>
      <c r="O679" s="117"/>
    </row>
    <row r="680" spans="2:15" ht="15.75" customHeight="1">
      <c r="B680" s="820"/>
      <c r="C680" s="820"/>
      <c r="D680" s="116"/>
      <c r="E680" s="117"/>
      <c r="F680" s="815"/>
      <c r="I680" s="119"/>
      <c r="J680" s="858"/>
      <c r="K680" s="858"/>
      <c r="M680" s="120"/>
      <c r="N680" s="815"/>
      <c r="O680" s="117"/>
    </row>
    <row r="681" spans="2:15" ht="15.75" customHeight="1">
      <c r="B681" s="820"/>
      <c r="C681" s="820"/>
      <c r="D681" s="116"/>
      <c r="E681" s="117"/>
      <c r="F681" s="815"/>
      <c r="I681" s="119"/>
      <c r="J681" s="858"/>
      <c r="K681" s="858"/>
      <c r="M681" s="120"/>
      <c r="N681" s="815"/>
      <c r="O681" s="117"/>
    </row>
    <row r="682" spans="2:15" ht="15.75" customHeight="1">
      <c r="B682" s="820"/>
      <c r="C682" s="820"/>
      <c r="D682" s="116"/>
      <c r="E682" s="117"/>
      <c r="F682" s="815"/>
      <c r="I682" s="119"/>
      <c r="J682" s="858"/>
      <c r="K682" s="858"/>
      <c r="M682" s="120"/>
      <c r="N682" s="815"/>
      <c r="O682" s="117"/>
    </row>
    <row r="683" spans="2:15" ht="15.75" customHeight="1">
      <c r="B683" s="820"/>
      <c r="C683" s="820"/>
      <c r="D683" s="116"/>
      <c r="E683" s="117"/>
      <c r="F683" s="815"/>
      <c r="I683" s="119"/>
      <c r="J683" s="858"/>
      <c r="K683" s="858"/>
      <c r="M683" s="120"/>
      <c r="N683" s="815"/>
      <c r="O683" s="117"/>
    </row>
    <row r="684" spans="2:15" ht="15.75" customHeight="1">
      <c r="B684" s="820"/>
      <c r="C684" s="820"/>
      <c r="D684" s="116"/>
      <c r="E684" s="117"/>
      <c r="F684" s="815"/>
      <c r="I684" s="119"/>
      <c r="J684" s="858"/>
      <c r="K684" s="858"/>
      <c r="M684" s="120"/>
      <c r="N684" s="815"/>
      <c r="O684" s="117"/>
    </row>
    <row r="685" spans="2:15" ht="15.75" customHeight="1">
      <c r="B685" s="820"/>
      <c r="C685" s="820"/>
      <c r="D685" s="116"/>
      <c r="E685" s="117"/>
      <c r="F685" s="815"/>
      <c r="I685" s="119"/>
      <c r="J685" s="858"/>
      <c r="K685" s="858"/>
      <c r="M685" s="120"/>
      <c r="N685" s="815"/>
      <c r="O685" s="117"/>
    </row>
    <row r="686" spans="2:15" ht="15.75" customHeight="1">
      <c r="B686" s="820"/>
      <c r="C686" s="820"/>
      <c r="D686" s="116"/>
      <c r="E686" s="117"/>
      <c r="F686" s="815"/>
      <c r="I686" s="119"/>
      <c r="J686" s="858"/>
      <c r="K686" s="858"/>
      <c r="M686" s="120"/>
      <c r="N686" s="815"/>
      <c r="O686" s="117"/>
    </row>
    <row r="687" spans="2:15" ht="15.75" customHeight="1">
      <c r="B687" s="820"/>
      <c r="C687" s="820"/>
      <c r="D687" s="116"/>
      <c r="E687" s="117"/>
      <c r="F687" s="815"/>
      <c r="I687" s="119"/>
      <c r="J687" s="858"/>
      <c r="K687" s="858"/>
      <c r="M687" s="120"/>
      <c r="N687" s="815"/>
      <c r="O687" s="117"/>
    </row>
    <row r="688" spans="2:15" ht="15.75" customHeight="1">
      <c r="B688" s="820"/>
      <c r="C688" s="820"/>
      <c r="D688" s="116"/>
      <c r="E688" s="117"/>
      <c r="F688" s="815"/>
      <c r="I688" s="119"/>
      <c r="J688" s="858"/>
      <c r="K688" s="858"/>
      <c r="M688" s="120"/>
      <c r="N688" s="815"/>
      <c r="O688" s="117"/>
    </row>
    <row r="689" spans="2:15" ht="15.75" customHeight="1">
      <c r="B689" s="820"/>
      <c r="C689" s="820"/>
      <c r="D689" s="116"/>
      <c r="E689" s="117"/>
      <c r="F689" s="815"/>
      <c r="I689" s="119"/>
      <c r="J689" s="858"/>
      <c r="K689" s="858"/>
      <c r="M689" s="120"/>
      <c r="N689" s="815"/>
      <c r="O689" s="117"/>
    </row>
    <row r="690" spans="2:15" ht="15.75" customHeight="1">
      <c r="B690" s="820"/>
      <c r="C690" s="820"/>
      <c r="D690" s="116"/>
      <c r="E690" s="117"/>
      <c r="F690" s="815"/>
      <c r="I690" s="119"/>
      <c r="J690" s="858"/>
      <c r="K690" s="858"/>
      <c r="M690" s="120"/>
      <c r="N690" s="815"/>
      <c r="O690" s="117"/>
    </row>
    <row r="691" spans="2:15" ht="15.75" customHeight="1">
      <c r="B691" s="820"/>
      <c r="C691" s="820"/>
      <c r="D691" s="116"/>
      <c r="E691" s="117"/>
      <c r="F691" s="815"/>
      <c r="I691" s="119"/>
      <c r="J691" s="858"/>
      <c r="K691" s="858"/>
      <c r="M691" s="120"/>
      <c r="N691" s="815"/>
      <c r="O691" s="117"/>
    </row>
    <row r="692" spans="2:15" ht="15.75" customHeight="1">
      <c r="B692" s="820"/>
      <c r="C692" s="820"/>
      <c r="D692" s="116"/>
      <c r="E692" s="117"/>
      <c r="F692" s="815"/>
      <c r="I692" s="119"/>
      <c r="J692" s="858"/>
      <c r="K692" s="858"/>
      <c r="M692" s="120"/>
      <c r="N692" s="815"/>
      <c r="O692" s="117"/>
    </row>
    <row r="693" spans="2:15" ht="15.75" customHeight="1">
      <c r="B693" s="820"/>
      <c r="C693" s="820"/>
      <c r="D693" s="116"/>
      <c r="E693" s="117"/>
      <c r="F693" s="815"/>
      <c r="I693" s="119"/>
      <c r="J693" s="858"/>
      <c r="K693" s="858"/>
      <c r="M693" s="120"/>
      <c r="N693" s="815"/>
      <c r="O693" s="117"/>
    </row>
    <row r="694" spans="2:15" ht="15.75" customHeight="1">
      <c r="B694" s="820"/>
      <c r="C694" s="820"/>
      <c r="D694" s="116"/>
      <c r="E694" s="117"/>
      <c r="F694" s="815"/>
      <c r="I694" s="119"/>
      <c r="J694" s="858"/>
      <c r="K694" s="858"/>
      <c r="M694" s="120"/>
      <c r="N694" s="815"/>
      <c r="O694" s="117"/>
    </row>
    <row r="695" spans="2:15" ht="15.75" customHeight="1">
      <c r="B695" s="820"/>
      <c r="C695" s="820"/>
      <c r="D695" s="116"/>
      <c r="E695" s="117"/>
      <c r="F695" s="815"/>
      <c r="I695" s="119"/>
      <c r="J695" s="858"/>
      <c r="K695" s="858"/>
      <c r="M695" s="120"/>
      <c r="N695" s="815"/>
      <c r="O695" s="117"/>
    </row>
    <row r="696" spans="2:15" ht="15.75" customHeight="1">
      <c r="B696" s="820"/>
      <c r="C696" s="820"/>
      <c r="D696" s="116"/>
      <c r="E696" s="117"/>
      <c r="F696" s="815"/>
      <c r="I696" s="119"/>
      <c r="J696" s="858"/>
      <c r="K696" s="858"/>
      <c r="M696" s="120"/>
      <c r="N696" s="815"/>
      <c r="O696" s="117"/>
    </row>
    <row r="697" spans="2:15" ht="15.75" customHeight="1">
      <c r="B697" s="820"/>
      <c r="C697" s="820"/>
      <c r="D697" s="116"/>
      <c r="E697" s="117"/>
      <c r="F697" s="815"/>
      <c r="I697" s="119"/>
      <c r="J697" s="858"/>
      <c r="K697" s="858"/>
      <c r="M697" s="120"/>
      <c r="N697" s="815"/>
      <c r="O697" s="117"/>
    </row>
    <row r="698" spans="2:15" ht="15.75" customHeight="1">
      <c r="B698" s="820"/>
      <c r="C698" s="820"/>
      <c r="D698" s="116"/>
      <c r="E698" s="117"/>
      <c r="F698" s="815"/>
      <c r="I698" s="119"/>
      <c r="J698" s="858"/>
      <c r="K698" s="858"/>
      <c r="M698" s="120"/>
      <c r="N698" s="815"/>
      <c r="O698" s="117"/>
    </row>
    <row r="699" spans="2:15" ht="15.75" customHeight="1">
      <c r="B699" s="820"/>
      <c r="C699" s="820"/>
      <c r="D699" s="116"/>
      <c r="E699" s="117"/>
      <c r="F699" s="815"/>
      <c r="I699" s="119"/>
      <c r="J699" s="858"/>
      <c r="K699" s="858"/>
      <c r="M699" s="120"/>
      <c r="N699" s="815"/>
      <c r="O699" s="117"/>
    </row>
    <row r="700" spans="2:15" ht="15.75" customHeight="1">
      <c r="B700" s="820"/>
      <c r="C700" s="820"/>
      <c r="D700" s="116"/>
      <c r="E700" s="117"/>
      <c r="F700" s="815"/>
      <c r="I700" s="119"/>
      <c r="J700" s="858"/>
      <c r="K700" s="858"/>
      <c r="M700" s="120"/>
      <c r="N700" s="815"/>
      <c r="O700" s="117"/>
    </row>
    <row r="701" spans="2:15" ht="15.75" customHeight="1">
      <c r="B701" s="820"/>
      <c r="C701" s="820"/>
      <c r="D701" s="116"/>
      <c r="E701" s="117"/>
      <c r="F701" s="815"/>
      <c r="I701" s="119"/>
      <c r="J701" s="858"/>
      <c r="K701" s="858"/>
      <c r="M701" s="120"/>
      <c r="N701" s="815"/>
      <c r="O701" s="117"/>
    </row>
    <row r="702" spans="2:15" ht="15.75" customHeight="1">
      <c r="B702" s="820"/>
      <c r="C702" s="820"/>
      <c r="D702" s="116"/>
      <c r="E702" s="117"/>
      <c r="F702" s="815"/>
      <c r="I702" s="119"/>
      <c r="J702" s="858"/>
      <c r="K702" s="858"/>
      <c r="M702" s="120"/>
      <c r="N702" s="815"/>
      <c r="O702" s="117"/>
    </row>
    <row r="703" spans="2:15" ht="15.75" customHeight="1">
      <c r="B703" s="820"/>
      <c r="C703" s="820"/>
      <c r="D703" s="116"/>
      <c r="E703" s="117"/>
      <c r="F703" s="815"/>
      <c r="I703" s="119"/>
      <c r="J703" s="858"/>
      <c r="K703" s="858"/>
      <c r="M703" s="120"/>
      <c r="N703" s="815"/>
      <c r="O703" s="117"/>
    </row>
    <row r="704" spans="2:15" ht="15.75" customHeight="1">
      <c r="B704" s="820"/>
      <c r="C704" s="820"/>
      <c r="D704" s="116"/>
      <c r="E704" s="117"/>
      <c r="F704" s="815"/>
      <c r="I704" s="119"/>
      <c r="J704" s="858"/>
      <c r="K704" s="858"/>
      <c r="M704" s="120"/>
      <c r="N704" s="815"/>
      <c r="O704" s="117"/>
    </row>
    <row r="705" spans="2:15" ht="15.75" customHeight="1">
      <c r="B705" s="820"/>
      <c r="C705" s="820"/>
      <c r="D705" s="116"/>
      <c r="E705" s="117"/>
      <c r="F705" s="815"/>
      <c r="I705" s="119"/>
      <c r="J705" s="858"/>
      <c r="K705" s="858"/>
      <c r="M705" s="120"/>
      <c r="N705" s="815"/>
      <c r="O705" s="117"/>
    </row>
    <row r="706" spans="2:15" ht="15.75" customHeight="1">
      <c r="B706" s="820"/>
      <c r="C706" s="820"/>
      <c r="D706" s="116"/>
      <c r="E706" s="117"/>
      <c r="F706" s="815"/>
      <c r="I706" s="119"/>
      <c r="J706" s="858"/>
      <c r="K706" s="858"/>
      <c r="M706" s="120"/>
      <c r="N706" s="815"/>
      <c r="O706" s="117"/>
    </row>
    <row r="707" spans="2:15" ht="15.75" customHeight="1">
      <c r="B707" s="820"/>
      <c r="C707" s="820"/>
      <c r="D707" s="116"/>
      <c r="E707" s="117"/>
      <c r="F707" s="815"/>
      <c r="I707" s="119"/>
      <c r="J707" s="858"/>
      <c r="K707" s="858"/>
      <c r="M707" s="120"/>
      <c r="N707" s="815"/>
      <c r="O707" s="117"/>
    </row>
    <row r="708" spans="2:15" ht="15.75" customHeight="1">
      <c r="B708" s="820"/>
      <c r="C708" s="820"/>
      <c r="D708" s="116"/>
      <c r="E708" s="117"/>
      <c r="F708" s="815"/>
      <c r="I708" s="119"/>
      <c r="J708" s="858"/>
      <c r="K708" s="858"/>
      <c r="M708" s="120"/>
      <c r="N708" s="815"/>
      <c r="O708" s="117"/>
    </row>
    <row r="709" spans="2:15" ht="15.75" customHeight="1">
      <c r="B709" s="820"/>
      <c r="C709" s="820"/>
      <c r="D709" s="116"/>
      <c r="E709" s="117"/>
      <c r="F709" s="815"/>
      <c r="I709" s="119"/>
      <c r="J709" s="858"/>
      <c r="K709" s="858"/>
      <c r="M709" s="120"/>
      <c r="N709" s="815"/>
      <c r="O709" s="117"/>
    </row>
    <row r="710" spans="2:15" ht="15.75" customHeight="1">
      <c r="B710" s="820"/>
      <c r="C710" s="820"/>
      <c r="D710" s="116"/>
      <c r="E710" s="117"/>
      <c r="F710" s="815"/>
      <c r="I710" s="119"/>
      <c r="J710" s="858"/>
      <c r="K710" s="858"/>
      <c r="M710" s="120"/>
      <c r="N710" s="815"/>
      <c r="O710" s="117"/>
    </row>
    <row r="711" spans="2:15" ht="15.75" customHeight="1">
      <c r="B711" s="820"/>
      <c r="C711" s="820"/>
      <c r="D711" s="116"/>
      <c r="E711" s="117"/>
      <c r="F711" s="815"/>
      <c r="I711" s="119"/>
      <c r="J711" s="858"/>
      <c r="K711" s="858"/>
      <c r="M711" s="120"/>
      <c r="N711" s="815"/>
      <c r="O711" s="117"/>
    </row>
    <row r="712" spans="2:15" ht="15.75" customHeight="1">
      <c r="B712" s="820"/>
      <c r="C712" s="820"/>
      <c r="D712" s="116"/>
      <c r="E712" s="117"/>
      <c r="F712" s="815"/>
      <c r="I712" s="119"/>
      <c r="J712" s="858"/>
      <c r="K712" s="858"/>
      <c r="M712" s="120"/>
      <c r="N712" s="815"/>
      <c r="O712" s="117"/>
    </row>
    <row r="713" spans="2:15" ht="15.75" customHeight="1">
      <c r="B713" s="820"/>
      <c r="C713" s="820"/>
      <c r="D713" s="116"/>
      <c r="E713" s="117"/>
      <c r="F713" s="815"/>
      <c r="I713" s="119"/>
      <c r="J713" s="858"/>
      <c r="K713" s="858"/>
      <c r="M713" s="120"/>
      <c r="N713" s="815"/>
      <c r="O713" s="117"/>
    </row>
    <row r="714" spans="2:15" ht="15.75" customHeight="1">
      <c r="B714" s="820"/>
      <c r="C714" s="820"/>
      <c r="D714" s="116"/>
      <c r="E714" s="117"/>
      <c r="F714" s="815"/>
      <c r="I714" s="119"/>
      <c r="J714" s="858"/>
      <c r="K714" s="858"/>
      <c r="M714" s="120"/>
      <c r="N714" s="815"/>
      <c r="O714" s="117"/>
    </row>
    <row r="715" spans="2:15" ht="15.75" customHeight="1">
      <c r="B715" s="820"/>
      <c r="C715" s="820"/>
      <c r="D715" s="116"/>
      <c r="E715" s="117"/>
      <c r="F715" s="815"/>
      <c r="I715" s="119"/>
      <c r="J715" s="858"/>
      <c r="K715" s="858"/>
      <c r="M715" s="120"/>
      <c r="N715" s="815"/>
      <c r="O715" s="117"/>
    </row>
    <row r="716" spans="2:15" ht="15.75" customHeight="1">
      <c r="B716" s="820"/>
      <c r="C716" s="820"/>
      <c r="D716" s="116"/>
      <c r="E716" s="117"/>
      <c r="F716" s="815"/>
      <c r="I716" s="119"/>
      <c r="J716" s="858"/>
      <c r="K716" s="858"/>
      <c r="M716" s="120"/>
      <c r="N716" s="815"/>
      <c r="O716" s="117"/>
    </row>
    <row r="717" spans="2:15" ht="15.75" customHeight="1">
      <c r="B717" s="820"/>
      <c r="C717" s="820"/>
      <c r="D717" s="116"/>
      <c r="E717" s="117"/>
      <c r="F717" s="815"/>
      <c r="I717" s="119"/>
      <c r="J717" s="858"/>
      <c r="K717" s="858"/>
      <c r="M717" s="120"/>
      <c r="N717" s="815"/>
      <c r="O717" s="117"/>
    </row>
    <row r="718" spans="2:15" ht="15.75" customHeight="1">
      <c r="B718" s="820"/>
      <c r="C718" s="820"/>
      <c r="D718" s="116"/>
      <c r="E718" s="117"/>
      <c r="F718" s="815"/>
      <c r="I718" s="119"/>
      <c r="J718" s="858"/>
      <c r="K718" s="858"/>
      <c r="M718" s="120"/>
      <c r="N718" s="815"/>
      <c r="O718" s="117"/>
    </row>
    <row r="719" spans="2:15" ht="15.75" customHeight="1">
      <c r="B719" s="820"/>
      <c r="C719" s="820"/>
      <c r="D719" s="116"/>
      <c r="E719" s="117"/>
      <c r="F719" s="815"/>
      <c r="I719" s="119"/>
      <c r="J719" s="858"/>
      <c r="K719" s="858"/>
      <c r="M719" s="120"/>
      <c r="N719" s="815"/>
      <c r="O719" s="117"/>
    </row>
    <row r="720" spans="2:15" ht="15.75" customHeight="1">
      <c r="B720" s="820"/>
      <c r="C720" s="820"/>
      <c r="D720" s="116"/>
      <c r="E720" s="117"/>
      <c r="F720" s="815"/>
      <c r="I720" s="119"/>
      <c r="J720" s="858"/>
      <c r="K720" s="858"/>
      <c r="M720" s="120"/>
      <c r="N720" s="815"/>
      <c r="O720" s="117"/>
    </row>
    <row r="721" spans="2:15" ht="15.75" customHeight="1">
      <c r="B721" s="820"/>
      <c r="C721" s="820"/>
      <c r="D721" s="116"/>
      <c r="E721" s="117"/>
      <c r="F721" s="815"/>
      <c r="I721" s="119"/>
      <c r="J721" s="858"/>
      <c r="K721" s="858"/>
      <c r="M721" s="120"/>
      <c r="N721" s="815"/>
      <c r="O721" s="117"/>
    </row>
    <row r="722" spans="2:15" ht="15.75" customHeight="1">
      <c r="B722" s="820"/>
      <c r="C722" s="820"/>
      <c r="D722" s="116"/>
      <c r="E722" s="117"/>
      <c r="F722" s="815"/>
      <c r="I722" s="119"/>
      <c r="J722" s="858"/>
      <c r="K722" s="858"/>
      <c r="M722" s="120"/>
      <c r="N722" s="815"/>
      <c r="O722" s="117"/>
    </row>
    <row r="723" spans="2:15" ht="15.75" customHeight="1">
      <c r="B723" s="820"/>
      <c r="C723" s="820"/>
      <c r="D723" s="116"/>
      <c r="E723" s="117"/>
      <c r="F723" s="815"/>
      <c r="I723" s="119"/>
      <c r="J723" s="858"/>
      <c r="K723" s="858"/>
      <c r="M723" s="120"/>
      <c r="N723" s="815"/>
      <c r="O723" s="117"/>
    </row>
    <row r="724" spans="2:15" ht="15.75" customHeight="1">
      <c r="B724" s="820"/>
      <c r="C724" s="820"/>
      <c r="D724" s="116"/>
      <c r="E724" s="117"/>
      <c r="F724" s="815"/>
      <c r="I724" s="119"/>
      <c r="J724" s="858"/>
      <c r="K724" s="858"/>
      <c r="M724" s="120"/>
      <c r="N724" s="815"/>
      <c r="O724" s="117"/>
    </row>
    <row r="725" spans="2:15" ht="15.75" customHeight="1">
      <c r="B725" s="820"/>
      <c r="C725" s="820"/>
      <c r="D725" s="116"/>
      <c r="E725" s="117"/>
      <c r="F725" s="815"/>
      <c r="I725" s="119"/>
      <c r="J725" s="858"/>
      <c r="K725" s="858"/>
      <c r="M725" s="120"/>
      <c r="N725" s="815"/>
      <c r="O725" s="117"/>
    </row>
    <row r="726" spans="2:15" ht="15.75" customHeight="1">
      <c r="B726" s="820"/>
      <c r="C726" s="820"/>
      <c r="D726" s="116"/>
      <c r="E726" s="117"/>
      <c r="F726" s="815"/>
      <c r="I726" s="119"/>
      <c r="J726" s="858"/>
      <c r="K726" s="858"/>
      <c r="M726" s="120"/>
      <c r="N726" s="815"/>
      <c r="O726" s="117"/>
    </row>
    <row r="727" spans="2:15" ht="15.75" customHeight="1">
      <c r="B727" s="820"/>
      <c r="C727" s="820"/>
      <c r="D727" s="116"/>
      <c r="E727" s="117"/>
      <c r="F727" s="815"/>
      <c r="I727" s="119"/>
      <c r="J727" s="858"/>
      <c r="K727" s="858"/>
      <c r="M727" s="120"/>
      <c r="N727" s="815"/>
      <c r="O727" s="117"/>
    </row>
    <row r="728" spans="2:15" ht="15.75" customHeight="1">
      <c r="B728" s="820"/>
      <c r="C728" s="820"/>
      <c r="D728" s="116"/>
      <c r="E728" s="117"/>
      <c r="F728" s="815"/>
      <c r="I728" s="119"/>
      <c r="J728" s="858"/>
      <c r="K728" s="858"/>
      <c r="M728" s="120"/>
      <c r="N728" s="815"/>
      <c r="O728" s="117"/>
    </row>
    <row r="729" spans="2:15" ht="15.75" customHeight="1">
      <c r="B729" s="820"/>
      <c r="C729" s="820"/>
      <c r="D729" s="116"/>
      <c r="E729" s="117"/>
      <c r="F729" s="815"/>
      <c r="I729" s="119"/>
      <c r="J729" s="858"/>
      <c r="K729" s="858"/>
      <c r="M729" s="120"/>
      <c r="N729" s="815"/>
      <c r="O729" s="117"/>
    </row>
    <row r="730" spans="2:15" ht="15.75" customHeight="1">
      <c r="B730" s="820"/>
      <c r="C730" s="820"/>
      <c r="D730" s="116"/>
      <c r="E730" s="117"/>
      <c r="F730" s="815"/>
      <c r="I730" s="119"/>
      <c r="J730" s="858"/>
      <c r="K730" s="858"/>
      <c r="M730" s="120"/>
      <c r="N730" s="815"/>
      <c r="O730" s="117"/>
    </row>
    <row r="731" spans="2:15" ht="15.75" customHeight="1">
      <c r="B731" s="820"/>
      <c r="C731" s="820"/>
      <c r="D731" s="116"/>
      <c r="E731" s="117"/>
      <c r="F731" s="815"/>
      <c r="I731" s="119"/>
      <c r="J731" s="858"/>
      <c r="K731" s="858"/>
      <c r="M731" s="120"/>
      <c r="N731" s="815"/>
      <c r="O731" s="117"/>
    </row>
    <row r="732" spans="2:15" ht="15.75" customHeight="1">
      <c r="B732" s="820"/>
      <c r="C732" s="820"/>
      <c r="D732" s="116"/>
      <c r="E732" s="117"/>
      <c r="F732" s="815"/>
      <c r="I732" s="119"/>
      <c r="J732" s="858"/>
      <c r="K732" s="858"/>
      <c r="M732" s="120"/>
      <c r="N732" s="815"/>
      <c r="O732" s="117"/>
    </row>
    <row r="733" spans="2:15" ht="15.75" customHeight="1">
      <c r="B733" s="820"/>
      <c r="C733" s="820"/>
      <c r="D733" s="116"/>
      <c r="E733" s="117"/>
      <c r="F733" s="815"/>
      <c r="I733" s="119"/>
      <c r="J733" s="858"/>
      <c r="K733" s="858"/>
      <c r="M733" s="120"/>
      <c r="N733" s="815"/>
      <c r="O733" s="117"/>
    </row>
    <row r="734" spans="2:15" ht="15.75" customHeight="1">
      <c r="B734" s="820"/>
      <c r="C734" s="820"/>
      <c r="D734" s="116"/>
      <c r="E734" s="117"/>
      <c r="F734" s="815"/>
      <c r="I734" s="119"/>
      <c r="J734" s="858"/>
      <c r="K734" s="858"/>
      <c r="M734" s="120"/>
      <c r="N734" s="815"/>
      <c r="O734" s="117"/>
    </row>
    <row r="735" spans="2:15" ht="15.75" customHeight="1">
      <c r="B735" s="820"/>
      <c r="C735" s="820"/>
      <c r="D735" s="116"/>
      <c r="E735" s="117"/>
      <c r="F735" s="815"/>
      <c r="I735" s="119"/>
      <c r="J735" s="858"/>
      <c r="K735" s="858"/>
      <c r="M735" s="120"/>
      <c r="N735" s="815"/>
      <c r="O735" s="117"/>
    </row>
    <row r="736" spans="2:15" ht="15.75" customHeight="1">
      <c r="B736" s="820"/>
      <c r="C736" s="820"/>
      <c r="D736" s="116"/>
      <c r="E736" s="117"/>
      <c r="F736" s="815"/>
      <c r="I736" s="119"/>
      <c r="J736" s="858"/>
      <c r="K736" s="858"/>
      <c r="M736" s="120"/>
      <c r="N736" s="815"/>
      <c r="O736" s="117"/>
    </row>
    <row r="737" spans="2:15" ht="15.75" customHeight="1">
      <c r="B737" s="820"/>
      <c r="C737" s="820"/>
      <c r="D737" s="116"/>
      <c r="E737" s="117"/>
      <c r="F737" s="815"/>
      <c r="I737" s="119"/>
      <c r="J737" s="858"/>
      <c r="K737" s="858"/>
      <c r="M737" s="120"/>
      <c r="N737" s="815"/>
      <c r="O737" s="117"/>
    </row>
    <row r="738" spans="2:15" ht="15.75" customHeight="1">
      <c r="B738" s="820"/>
      <c r="C738" s="820"/>
      <c r="D738" s="116"/>
      <c r="E738" s="117"/>
      <c r="F738" s="815"/>
      <c r="I738" s="119"/>
      <c r="J738" s="858"/>
      <c r="K738" s="858"/>
      <c r="M738" s="120"/>
      <c r="N738" s="815"/>
      <c r="O738" s="117"/>
    </row>
    <row r="739" spans="2:15" ht="15.75" customHeight="1">
      <c r="B739" s="820"/>
      <c r="C739" s="820"/>
      <c r="D739" s="116"/>
      <c r="E739" s="117"/>
      <c r="F739" s="815"/>
      <c r="I739" s="119"/>
      <c r="J739" s="858"/>
      <c r="K739" s="858"/>
      <c r="M739" s="120"/>
      <c r="N739" s="815"/>
      <c r="O739" s="117"/>
    </row>
    <row r="740" spans="2:15" ht="15.75" customHeight="1">
      <c r="B740" s="820"/>
      <c r="C740" s="820"/>
      <c r="D740" s="116"/>
      <c r="E740" s="117"/>
      <c r="F740" s="815"/>
      <c r="I740" s="119"/>
      <c r="J740" s="858"/>
      <c r="K740" s="858"/>
      <c r="M740" s="120"/>
      <c r="N740" s="815"/>
      <c r="O740" s="117"/>
    </row>
    <row r="741" spans="2:15" ht="15.75" customHeight="1">
      <c r="B741" s="820"/>
      <c r="C741" s="820"/>
      <c r="D741" s="116"/>
      <c r="E741" s="117"/>
      <c r="F741" s="815"/>
      <c r="I741" s="119"/>
      <c r="J741" s="858"/>
      <c r="K741" s="858"/>
      <c r="M741" s="120"/>
      <c r="N741" s="815"/>
      <c r="O741" s="117"/>
    </row>
    <row r="742" spans="2:15" ht="15.75" customHeight="1">
      <c r="B742" s="820"/>
      <c r="C742" s="820"/>
      <c r="D742" s="116"/>
      <c r="E742" s="117"/>
      <c r="F742" s="815"/>
      <c r="I742" s="119"/>
      <c r="J742" s="858"/>
      <c r="K742" s="858"/>
      <c r="M742" s="120"/>
      <c r="N742" s="815"/>
      <c r="O742" s="117"/>
    </row>
    <row r="743" spans="2:15" ht="15.75" customHeight="1">
      <c r="B743" s="820"/>
      <c r="C743" s="820"/>
      <c r="D743" s="116"/>
      <c r="E743" s="117"/>
      <c r="F743" s="815"/>
      <c r="I743" s="119"/>
      <c r="J743" s="858"/>
      <c r="K743" s="858"/>
      <c r="M743" s="120"/>
      <c r="N743" s="815"/>
      <c r="O743" s="117"/>
    </row>
    <row r="744" spans="2:15" ht="15.75" customHeight="1">
      <c r="B744" s="820"/>
      <c r="C744" s="820"/>
      <c r="D744" s="116"/>
      <c r="E744" s="117"/>
      <c r="F744" s="815"/>
      <c r="I744" s="119"/>
      <c r="J744" s="858"/>
      <c r="K744" s="858"/>
      <c r="M744" s="120"/>
      <c r="N744" s="815"/>
      <c r="O744" s="117"/>
    </row>
    <row r="745" spans="2:15" ht="15.75" customHeight="1">
      <c r="B745" s="820"/>
      <c r="C745" s="820"/>
      <c r="D745" s="116"/>
      <c r="E745" s="117"/>
      <c r="F745" s="815"/>
      <c r="I745" s="119"/>
      <c r="J745" s="858"/>
      <c r="K745" s="858"/>
      <c r="M745" s="120"/>
      <c r="N745" s="815"/>
      <c r="O745" s="117"/>
    </row>
    <row r="746" spans="2:15" ht="15.75" customHeight="1">
      <c r="B746" s="820"/>
      <c r="C746" s="820"/>
      <c r="D746" s="116"/>
      <c r="E746" s="117"/>
      <c r="F746" s="815"/>
      <c r="I746" s="119"/>
      <c r="J746" s="858"/>
      <c r="K746" s="858"/>
      <c r="M746" s="120"/>
      <c r="N746" s="815"/>
      <c r="O746" s="117"/>
    </row>
    <row r="747" spans="2:15" ht="15.75" customHeight="1">
      <c r="B747" s="820"/>
      <c r="C747" s="820"/>
      <c r="D747" s="116"/>
      <c r="E747" s="117"/>
      <c r="F747" s="815"/>
      <c r="I747" s="119"/>
      <c r="J747" s="858"/>
      <c r="K747" s="858"/>
      <c r="M747" s="120"/>
      <c r="N747" s="815"/>
      <c r="O747" s="117"/>
    </row>
    <row r="748" spans="2:15" ht="15.75" customHeight="1">
      <c r="B748" s="820"/>
      <c r="C748" s="820"/>
      <c r="D748" s="116"/>
      <c r="E748" s="117"/>
      <c r="F748" s="815"/>
      <c r="I748" s="119"/>
      <c r="J748" s="858"/>
      <c r="K748" s="858"/>
      <c r="M748" s="120"/>
      <c r="N748" s="815"/>
      <c r="O748" s="117"/>
    </row>
    <row r="749" spans="2:15" ht="15.75" customHeight="1">
      <c r="B749" s="820"/>
      <c r="C749" s="820"/>
      <c r="D749" s="116"/>
      <c r="E749" s="117"/>
      <c r="F749" s="815"/>
      <c r="I749" s="119"/>
      <c r="J749" s="858"/>
      <c r="K749" s="858"/>
      <c r="M749" s="120"/>
      <c r="N749" s="815"/>
      <c r="O749" s="117"/>
    </row>
    <row r="750" spans="2:15" ht="15.75" customHeight="1">
      <c r="B750" s="820"/>
      <c r="C750" s="820"/>
      <c r="D750" s="116"/>
      <c r="E750" s="117"/>
      <c r="F750" s="815"/>
      <c r="I750" s="119"/>
      <c r="J750" s="858"/>
      <c r="K750" s="858"/>
      <c r="M750" s="120"/>
      <c r="N750" s="815"/>
      <c r="O750" s="117"/>
    </row>
    <row r="751" spans="2:15" ht="15.75" customHeight="1">
      <c r="B751" s="820"/>
      <c r="C751" s="820"/>
      <c r="D751" s="116"/>
      <c r="E751" s="117"/>
      <c r="F751" s="815"/>
      <c r="I751" s="119"/>
      <c r="J751" s="858"/>
      <c r="K751" s="858"/>
      <c r="M751" s="120"/>
      <c r="N751" s="815"/>
      <c r="O751" s="117"/>
    </row>
    <row r="752" spans="2:15" ht="15.75" customHeight="1">
      <c r="B752" s="820"/>
      <c r="C752" s="820"/>
      <c r="D752" s="116"/>
      <c r="E752" s="117"/>
      <c r="F752" s="815"/>
      <c r="I752" s="119"/>
      <c r="J752" s="858"/>
      <c r="K752" s="858"/>
      <c r="M752" s="120"/>
      <c r="N752" s="815"/>
      <c r="O752" s="117"/>
    </row>
    <row r="753" spans="2:15" ht="15.75" customHeight="1">
      <c r="B753" s="820"/>
      <c r="C753" s="820"/>
      <c r="D753" s="116"/>
      <c r="E753" s="117"/>
      <c r="F753" s="815"/>
      <c r="I753" s="119"/>
      <c r="J753" s="858"/>
      <c r="K753" s="858"/>
      <c r="M753" s="120"/>
      <c r="N753" s="815"/>
      <c r="O753" s="117"/>
    </row>
    <row r="754" spans="2:15" ht="15.75" customHeight="1">
      <c r="B754" s="820"/>
      <c r="C754" s="820"/>
      <c r="D754" s="116"/>
      <c r="E754" s="117"/>
      <c r="F754" s="815"/>
      <c r="I754" s="119"/>
      <c r="J754" s="858"/>
      <c r="K754" s="858"/>
      <c r="M754" s="120"/>
      <c r="N754" s="815"/>
      <c r="O754" s="117"/>
    </row>
    <row r="755" spans="2:15" ht="15.75" customHeight="1">
      <c r="B755" s="820"/>
      <c r="C755" s="820"/>
      <c r="D755" s="116"/>
      <c r="E755" s="117"/>
      <c r="F755" s="815"/>
      <c r="I755" s="119"/>
      <c r="J755" s="858"/>
      <c r="K755" s="858"/>
      <c r="M755" s="120"/>
      <c r="N755" s="815"/>
      <c r="O755" s="117"/>
    </row>
    <row r="756" spans="2:15" ht="15.75" customHeight="1">
      <c r="B756" s="820"/>
      <c r="C756" s="820"/>
      <c r="D756" s="116"/>
      <c r="E756" s="117"/>
      <c r="F756" s="815"/>
      <c r="I756" s="119"/>
      <c r="J756" s="858"/>
      <c r="K756" s="858"/>
      <c r="M756" s="120"/>
      <c r="N756" s="815"/>
      <c r="O756" s="117"/>
    </row>
    <row r="757" spans="2:15" ht="15.75" customHeight="1">
      <c r="B757" s="820"/>
      <c r="C757" s="820"/>
      <c r="D757" s="116"/>
      <c r="E757" s="117"/>
      <c r="F757" s="815"/>
      <c r="I757" s="119"/>
      <c r="J757" s="858"/>
      <c r="K757" s="858"/>
      <c r="M757" s="120"/>
      <c r="N757" s="815"/>
      <c r="O757" s="117"/>
    </row>
    <row r="758" spans="2:15" ht="15.75" customHeight="1">
      <c r="B758" s="820"/>
      <c r="C758" s="820"/>
      <c r="D758" s="116"/>
      <c r="E758" s="117"/>
      <c r="F758" s="815"/>
      <c r="I758" s="119"/>
      <c r="J758" s="858"/>
      <c r="K758" s="858"/>
      <c r="M758" s="120"/>
      <c r="N758" s="815"/>
      <c r="O758" s="117"/>
    </row>
    <row r="759" spans="2:15" ht="15.75" customHeight="1">
      <c r="B759" s="820"/>
      <c r="C759" s="820"/>
      <c r="D759" s="116"/>
      <c r="E759" s="117"/>
      <c r="F759" s="815"/>
      <c r="I759" s="119"/>
      <c r="J759" s="858"/>
      <c r="K759" s="858"/>
      <c r="M759" s="120"/>
      <c r="N759" s="815"/>
      <c r="O759" s="117"/>
    </row>
    <row r="760" spans="2:15" ht="15.75" customHeight="1">
      <c r="B760" s="820"/>
      <c r="C760" s="820"/>
      <c r="D760" s="116"/>
      <c r="E760" s="117"/>
      <c r="F760" s="815"/>
      <c r="I760" s="119"/>
      <c r="J760" s="858"/>
      <c r="K760" s="858"/>
      <c r="M760" s="120"/>
      <c r="N760" s="815"/>
      <c r="O760" s="117"/>
    </row>
    <row r="761" spans="2:15" ht="15.75" customHeight="1">
      <c r="B761" s="820"/>
      <c r="C761" s="820"/>
      <c r="D761" s="116"/>
      <c r="E761" s="117"/>
      <c r="F761" s="815"/>
      <c r="I761" s="119"/>
      <c r="J761" s="858"/>
      <c r="K761" s="858"/>
      <c r="M761" s="120"/>
      <c r="N761" s="815"/>
      <c r="O761" s="117"/>
    </row>
    <row r="762" spans="2:15" ht="15.75" customHeight="1">
      <c r="B762" s="820"/>
      <c r="C762" s="820"/>
      <c r="D762" s="116"/>
      <c r="E762" s="117"/>
      <c r="F762" s="815"/>
      <c r="I762" s="119"/>
      <c r="J762" s="858"/>
      <c r="K762" s="858"/>
      <c r="M762" s="120"/>
      <c r="N762" s="815"/>
      <c r="O762" s="117"/>
    </row>
    <row r="763" spans="2:15" ht="15.75" customHeight="1">
      <c r="B763" s="820"/>
      <c r="C763" s="820"/>
      <c r="D763" s="116"/>
      <c r="E763" s="117"/>
      <c r="F763" s="815"/>
      <c r="I763" s="119"/>
      <c r="J763" s="858"/>
      <c r="K763" s="858"/>
      <c r="M763" s="120"/>
      <c r="N763" s="815"/>
      <c r="O763" s="117"/>
    </row>
    <row r="764" spans="2:15" ht="15.75" customHeight="1">
      <c r="B764" s="820"/>
      <c r="C764" s="820"/>
      <c r="D764" s="116"/>
      <c r="E764" s="117"/>
      <c r="F764" s="815"/>
      <c r="I764" s="119"/>
      <c r="J764" s="858"/>
      <c r="K764" s="858"/>
      <c r="M764" s="120"/>
      <c r="N764" s="815"/>
      <c r="O764" s="117"/>
    </row>
    <row r="765" spans="2:15" ht="15.75" customHeight="1">
      <c r="B765" s="820"/>
      <c r="C765" s="820"/>
      <c r="D765" s="116"/>
      <c r="E765" s="117"/>
      <c r="F765" s="815"/>
      <c r="I765" s="119"/>
      <c r="J765" s="858"/>
      <c r="K765" s="858"/>
      <c r="M765" s="120"/>
      <c r="N765" s="815"/>
      <c r="O765" s="117"/>
    </row>
    <row r="766" spans="2:15" ht="15.75" customHeight="1">
      <c r="B766" s="820"/>
      <c r="C766" s="820"/>
      <c r="D766" s="116"/>
      <c r="E766" s="117"/>
      <c r="F766" s="815"/>
      <c r="I766" s="119"/>
      <c r="J766" s="858"/>
      <c r="K766" s="858"/>
      <c r="M766" s="120"/>
      <c r="N766" s="815"/>
      <c r="O766" s="117"/>
    </row>
    <row r="767" spans="2:15" ht="15.75" customHeight="1">
      <c r="B767" s="820"/>
      <c r="C767" s="820"/>
      <c r="D767" s="116"/>
      <c r="E767" s="117"/>
      <c r="F767" s="815"/>
      <c r="I767" s="119"/>
      <c r="J767" s="858"/>
      <c r="K767" s="858"/>
      <c r="M767" s="120"/>
      <c r="N767" s="815"/>
      <c r="O767" s="117"/>
    </row>
    <row r="768" spans="2:15" ht="15.75" customHeight="1">
      <c r="B768" s="820"/>
      <c r="C768" s="820"/>
      <c r="D768" s="116"/>
      <c r="E768" s="117"/>
      <c r="F768" s="815"/>
      <c r="I768" s="119"/>
      <c r="J768" s="858"/>
      <c r="K768" s="858"/>
      <c r="M768" s="120"/>
      <c r="N768" s="815"/>
      <c r="O768" s="117"/>
    </row>
    <row r="769" spans="2:15" ht="15.75" customHeight="1">
      <c r="B769" s="820"/>
      <c r="C769" s="820"/>
      <c r="D769" s="116"/>
      <c r="E769" s="117"/>
      <c r="F769" s="815"/>
      <c r="I769" s="119"/>
      <c r="J769" s="858"/>
      <c r="K769" s="858"/>
      <c r="M769" s="120"/>
      <c r="N769" s="815"/>
      <c r="O769" s="117"/>
    </row>
    <row r="770" spans="2:15" ht="15.75" customHeight="1">
      <c r="B770" s="820"/>
      <c r="C770" s="820"/>
      <c r="D770" s="116"/>
      <c r="E770" s="117"/>
      <c r="F770" s="815"/>
      <c r="I770" s="119"/>
      <c r="J770" s="858"/>
      <c r="K770" s="858"/>
      <c r="M770" s="120"/>
      <c r="N770" s="815"/>
      <c r="O770" s="117"/>
    </row>
    <row r="771" spans="2:15" ht="15.75" customHeight="1">
      <c r="B771" s="820"/>
      <c r="C771" s="820"/>
      <c r="D771" s="116"/>
      <c r="E771" s="117"/>
      <c r="F771" s="815"/>
      <c r="I771" s="119"/>
      <c r="J771" s="858"/>
      <c r="K771" s="858"/>
      <c r="M771" s="120"/>
      <c r="N771" s="815"/>
      <c r="O771" s="117"/>
    </row>
    <row r="772" spans="2:15" ht="15.75" customHeight="1">
      <c r="B772" s="820"/>
      <c r="C772" s="820"/>
      <c r="D772" s="116"/>
      <c r="E772" s="117"/>
      <c r="F772" s="815"/>
      <c r="I772" s="119"/>
      <c r="J772" s="858"/>
      <c r="K772" s="858"/>
      <c r="M772" s="120"/>
      <c r="N772" s="815"/>
      <c r="O772" s="117"/>
    </row>
    <row r="773" spans="2:15" ht="15.75" customHeight="1">
      <c r="B773" s="820"/>
      <c r="C773" s="820"/>
      <c r="D773" s="116"/>
      <c r="E773" s="117"/>
      <c r="F773" s="815"/>
      <c r="I773" s="119"/>
      <c r="J773" s="858"/>
      <c r="K773" s="858"/>
      <c r="M773" s="120"/>
      <c r="N773" s="815"/>
      <c r="O773" s="117"/>
    </row>
    <row r="774" spans="2:15" ht="15.75" customHeight="1">
      <c r="B774" s="820"/>
      <c r="C774" s="820"/>
      <c r="D774" s="116"/>
      <c r="E774" s="117"/>
      <c r="F774" s="815"/>
      <c r="I774" s="119"/>
      <c r="J774" s="858"/>
      <c r="K774" s="858"/>
      <c r="M774" s="120"/>
      <c r="N774" s="815"/>
      <c r="O774" s="117"/>
    </row>
    <row r="775" spans="2:15" ht="15.75" customHeight="1">
      <c r="B775" s="820"/>
      <c r="C775" s="820"/>
      <c r="D775" s="116"/>
      <c r="E775" s="117"/>
      <c r="F775" s="815"/>
      <c r="I775" s="119"/>
      <c r="J775" s="858"/>
      <c r="K775" s="858"/>
      <c r="M775" s="120"/>
      <c r="N775" s="815"/>
      <c r="O775" s="117"/>
    </row>
    <row r="776" spans="2:15" ht="15.75" customHeight="1">
      <c r="B776" s="820"/>
      <c r="C776" s="820"/>
      <c r="D776" s="116"/>
      <c r="E776" s="117"/>
      <c r="F776" s="815"/>
      <c r="I776" s="119"/>
      <c r="J776" s="858"/>
      <c r="K776" s="858"/>
      <c r="M776" s="120"/>
      <c r="N776" s="815"/>
      <c r="O776" s="117"/>
    </row>
    <row r="777" spans="2:15" ht="15.75" customHeight="1">
      <c r="B777" s="820"/>
      <c r="C777" s="820"/>
      <c r="D777" s="116"/>
      <c r="E777" s="117"/>
      <c r="F777" s="815"/>
      <c r="I777" s="119"/>
      <c r="J777" s="858"/>
      <c r="K777" s="858"/>
      <c r="M777" s="120"/>
      <c r="N777" s="815"/>
      <c r="O777" s="117"/>
    </row>
    <row r="778" spans="2:15" ht="15.75" customHeight="1">
      <c r="B778" s="820"/>
      <c r="C778" s="820"/>
      <c r="D778" s="116"/>
      <c r="E778" s="117"/>
      <c r="F778" s="815"/>
      <c r="I778" s="119"/>
      <c r="J778" s="858"/>
      <c r="K778" s="858"/>
      <c r="M778" s="120"/>
      <c r="N778" s="815"/>
      <c r="O778" s="117"/>
    </row>
    <row r="779" spans="2:15" ht="15.75" customHeight="1">
      <c r="B779" s="820"/>
      <c r="C779" s="820"/>
      <c r="D779" s="116"/>
      <c r="E779" s="117"/>
      <c r="F779" s="815"/>
      <c r="I779" s="119"/>
      <c r="J779" s="858"/>
      <c r="K779" s="858"/>
      <c r="M779" s="120"/>
      <c r="N779" s="815"/>
      <c r="O779" s="117"/>
    </row>
    <row r="780" spans="2:15" ht="15.75" customHeight="1">
      <c r="B780" s="820"/>
      <c r="C780" s="820"/>
      <c r="D780" s="116"/>
      <c r="E780" s="117"/>
      <c r="F780" s="815"/>
      <c r="I780" s="119"/>
      <c r="J780" s="858"/>
      <c r="K780" s="858"/>
      <c r="M780" s="120"/>
      <c r="N780" s="815"/>
      <c r="O780" s="117"/>
    </row>
    <row r="781" spans="2:15" ht="15.75" customHeight="1">
      <c r="B781" s="820"/>
      <c r="C781" s="820"/>
      <c r="D781" s="116"/>
      <c r="E781" s="117"/>
      <c r="F781" s="815"/>
      <c r="I781" s="119"/>
      <c r="J781" s="858"/>
      <c r="K781" s="858"/>
      <c r="M781" s="120"/>
      <c r="N781" s="815"/>
      <c r="O781" s="117"/>
    </row>
    <row r="782" spans="2:15" ht="15.75" customHeight="1">
      <c r="B782" s="820"/>
      <c r="C782" s="820"/>
      <c r="D782" s="116"/>
      <c r="E782" s="117"/>
      <c r="F782" s="815"/>
      <c r="I782" s="119"/>
      <c r="J782" s="858"/>
      <c r="K782" s="858"/>
      <c r="M782" s="120"/>
      <c r="N782" s="815"/>
      <c r="O782" s="117"/>
    </row>
    <row r="783" spans="2:15" ht="15.75" customHeight="1">
      <c r="B783" s="820"/>
      <c r="C783" s="820"/>
      <c r="D783" s="116"/>
      <c r="E783" s="117"/>
      <c r="F783" s="815"/>
      <c r="I783" s="119"/>
      <c r="J783" s="858"/>
      <c r="K783" s="858"/>
      <c r="M783" s="120"/>
      <c r="N783" s="815"/>
      <c r="O783" s="117"/>
    </row>
    <row r="784" spans="2:15" ht="15.75" customHeight="1">
      <c r="B784" s="820"/>
      <c r="C784" s="820"/>
      <c r="D784" s="116"/>
      <c r="E784" s="117"/>
      <c r="F784" s="815"/>
      <c r="I784" s="119"/>
      <c r="J784" s="858"/>
      <c r="K784" s="858"/>
      <c r="M784" s="120"/>
      <c r="N784" s="815"/>
      <c r="O784" s="117"/>
    </row>
    <row r="785" spans="2:15" ht="15.75" customHeight="1">
      <c r="B785" s="820"/>
      <c r="C785" s="820"/>
      <c r="D785" s="116"/>
      <c r="E785" s="117"/>
      <c r="F785" s="815"/>
      <c r="I785" s="119"/>
      <c r="J785" s="858"/>
      <c r="K785" s="858"/>
      <c r="M785" s="120"/>
      <c r="N785" s="815"/>
      <c r="O785" s="117"/>
    </row>
    <row r="786" spans="2:15" ht="15.75" customHeight="1">
      <c r="B786" s="820"/>
      <c r="C786" s="820"/>
      <c r="D786" s="116"/>
      <c r="E786" s="117"/>
      <c r="F786" s="815"/>
      <c r="I786" s="119"/>
      <c r="J786" s="858"/>
      <c r="K786" s="858"/>
      <c r="M786" s="120"/>
      <c r="N786" s="815"/>
      <c r="O786" s="117"/>
    </row>
    <row r="787" spans="2:15" ht="15.75" customHeight="1">
      <c r="B787" s="820"/>
      <c r="C787" s="820"/>
      <c r="D787" s="116"/>
      <c r="E787" s="117"/>
      <c r="F787" s="815"/>
      <c r="I787" s="119"/>
      <c r="J787" s="858"/>
      <c r="K787" s="858"/>
      <c r="M787" s="120"/>
      <c r="N787" s="815"/>
      <c r="O787" s="117"/>
    </row>
    <row r="788" spans="2:15" ht="15.75" customHeight="1">
      <c r="B788" s="820"/>
      <c r="C788" s="820"/>
      <c r="D788" s="116"/>
      <c r="E788" s="117"/>
      <c r="F788" s="815"/>
      <c r="I788" s="119"/>
      <c r="J788" s="858"/>
      <c r="K788" s="858"/>
      <c r="M788" s="120"/>
      <c r="N788" s="815"/>
      <c r="O788" s="117"/>
    </row>
    <row r="789" spans="2:15" ht="15.75" customHeight="1">
      <c r="B789" s="820"/>
      <c r="C789" s="820"/>
      <c r="D789" s="116"/>
      <c r="E789" s="117"/>
      <c r="F789" s="815"/>
      <c r="I789" s="119"/>
      <c r="J789" s="858"/>
      <c r="K789" s="858"/>
      <c r="M789" s="120"/>
      <c r="N789" s="815"/>
      <c r="O789" s="117"/>
    </row>
    <row r="790" spans="2:15" ht="15.75" customHeight="1">
      <c r="B790" s="820"/>
      <c r="C790" s="820"/>
      <c r="D790" s="116"/>
      <c r="E790" s="117"/>
      <c r="F790" s="815"/>
      <c r="I790" s="119"/>
      <c r="J790" s="858"/>
      <c r="K790" s="858"/>
      <c r="M790" s="120"/>
      <c r="N790" s="815"/>
      <c r="O790" s="117"/>
    </row>
    <row r="791" spans="2:15" ht="15.75" customHeight="1">
      <c r="B791" s="820"/>
      <c r="C791" s="820"/>
      <c r="D791" s="116"/>
      <c r="E791" s="117"/>
      <c r="F791" s="815"/>
      <c r="I791" s="119"/>
      <c r="J791" s="858"/>
      <c r="K791" s="858"/>
      <c r="M791" s="120"/>
      <c r="N791" s="815"/>
      <c r="O791" s="117"/>
    </row>
    <row r="792" spans="2:15" ht="15.75" customHeight="1">
      <c r="B792" s="820"/>
      <c r="C792" s="820"/>
      <c r="D792" s="116"/>
      <c r="E792" s="117"/>
      <c r="F792" s="815"/>
      <c r="I792" s="119"/>
      <c r="J792" s="858"/>
      <c r="K792" s="858"/>
      <c r="M792" s="120"/>
      <c r="N792" s="815"/>
      <c r="O792" s="117"/>
    </row>
    <row r="793" spans="2:15" ht="15.75" customHeight="1">
      <c r="B793" s="820"/>
      <c r="C793" s="820"/>
      <c r="D793" s="116"/>
      <c r="E793" s="117"/>
      <c r="F793" s="815"/>
      <c r="I793" s="119"/>
      <c r="J793" s="858"/>
      <c r="K793" s="858"/>
      <c r="M793" s="120"/>
      <c r="N793" s="815"/>
      <c r="O793" s="117"/>
    </row>
    <row r="794" spans="2:15" ht="15.75" customHeight="1">
      <c r="B794" s="820"/>
      <c r="C794" s="820"/>
      <c r="D794" s="116"/>
      <c r="E794" s="117"/>
      <c r="F794" s="815"/>
      <c r="I794" s="119"/>
      <c r="J794" s="858"/>
      <c r="K794" s="858"/>
      <c r="M794" s="120"/>
      <c r="N794" s="815"/>
      <c r="O794" s="117"/>
    </row>
    <row r="795" spans="2:15" ht="15.75" customHeight="1">
      <c r="B795" s="820"/>
      <c r="C795" s="820"/>
      <c r="D795" s="116"/>
      <c r="E795" s="117"/>
      <c r="F795" s="815"/>
      <c r="I795" s="119"/>
      <c r="J795" s="858"/>
      <c r="K795" s="858"/>
      <c r="M795" s="120"/>
      <c r="N795" s="815"/>
      <c r="O795" s="117"/>
    </row>
    <row r="796" spans="2:15" ht="15.75" customHeight="1">
      <c r="B796" s="820"/>
      <c r="C796" s="820"/>
      <c r="D796" s="116"/>
      <c r="E796" s="117"/>
      <c r="F796" s="815"/>
      <c r="I796" s="119"/>
      <c r="J796" s="858"/>
      <c r="K796" s="858"/>
      <c r="M796" s="120"/>
      <c r="N796" s="815"/>
      <c r="O796" s="117"/>
    </row>
    <row r="797" spans="2:15" ht="15.75" customHeight="1">
      <c r="B797" s="820"/>
      <c r="C797" s="820"/>
      <c r="D797" s="116"/>
      <c r="E797" s="117"/>
      <c r="F797" s="815"/>
      <c r="I797" s="119"/>
      <c r="J797" s="858"/>
      <c r="K797" s="858"/>
      <c r="M797" s="120"/>
      <c r="N797" s="815"/>
      <c r="O797" s="117"/>
    </row>
    <row r="798" spans="2:15" ht="15.75" customHeight="1">
      <c r="B798" s="820"/>
      <c r="C798" s="820"/>
      <c r="D798" s="116"/>
      <c r="E798" s="117"/>
      <c r="F798" s="815"/>
      <c r="I798" s="119"/>
      <c r="J798" s="858"/>
      <c r="K798" s="858"/>
      <c r="M798" s="120"/>
      <c r="N798" s="815"/>
      <c r="O798" s="117"/>
    </row>
    <row r="799" spans="2:15" ht="15.75" customHeight="1">
      <c r="B799" s="820"/>
      <c r="C799" s="820"/>
      <c r="D799" s="116"/>
      <c r="E799" s="117"/>
      <c r="F799" s="815"/>
      <c r="I799" s="119"/>
      <c r="J799" s="858"/>
      <c r="K799" s="858"/>
      <c r="M799" s="120"/>
      <c r="N799" s="815"/>
      <c r="O799" s="117"/>
    </row>
    <row r="800" spans="2:15" ht="15.75" customHeight="1">
      <c r="B800" s="820"/>
      <c r="C800" s="820"/>
      <c r="D800" s="116"/>
      <c r="E800" s="117"/>
      <c r="F800" s="815"/>
      <c r="I800" s="119"/>
      <c r="J800" s="858"/>
      <c r="K800" s="858"/>
      <c r="M800" s="120"/>
      <c r="N800" s="815"/>
      <c r="O800" s="117"/>
    </row>
    <row r="801" spans="2:15" ht="15.75" customHeight="1">
      <c r="B801" s="820"/>
      <c r="C801" s="820"/>
      <c r="D801" s="116"/>
      <c r="E801" s="117"/>
      <c r="F801" s="815"/>
      <c r="I801" s="119"/>
      <c r="J801" s="858"/>
      <c r="K801" s="858"/>
      <c r="M801" s="120"/>
      <c r="N801" s="815"/>
      <c r="O801" s="117"/>
    </row>
    <row r="802" spans="2:15" ht="15.75" customHeight="1">
      <c r="B802" s="820"/>
      <c r="C802" s="820"/>
      <c r="D802" s="116"/>
      <c r="E802" s="117"/>
      <c r="F802" s="815"/>
      <c r="I802" s="119"/>
      <c r="J802" s="858"/>
      <c r="K802" s="858"/>
      <c r="M802" s="120"/>
      <c r="N802" s="815"/>
      <c r="O802" s="117"/>
    </row>
    <row r="803" spans="2:15" ht="15.75" customHeight="1">
      <c r="B803" s="820"/>
      <c r="C803" s="820"/>
      <c r="D803" s="116"/>
      <c r="E803" s="117"/>
      <c r="F803" s="815"/>
      <c r="I803" s="119"/>
      <c r="J803" s="858"/>
      <c r="K803" s="858"/>
      <c r="M803" s="120"/>
      <c r="N803" s="815"/>
      <c r="O803" s="117"/>
    </row>
    <row r="804" spans="2:15" ht="15.75" customHeight="1">
      <c r="B804" s="820"/>
      <c r="C804" s="820"/>
      <c r="D804" s="116"/>
      <c r="E804" s="117"/>
      <c r="F804" s="815"/>
      <c r="I804" s="119"/>
      <c r="J804" s="858"/>
      <c r="K804" s="858"/>
      <c r="M804" s="120"/>
      <c r="N804" s="815"/>
      <c r="O804" s="117"/>
    </row>
    <row r="805" spans="2:15" ht="15.75" customHeight="1">
      <c r="B805" s="820"/>
      <c r="C805" s="820"/>
      <c r="D805" s="116"/>
      <c r="E805" s="117"/>
      <c r="F805" s="815"/>
      <c r="I805" s="119"/>
      <c r="J805" s="858"/>
      <c r="K805" s="858"/>
      <c r="M805" s="120"/>
      <c r="N805" s="815"/>
      <c r="O805" s="117"/>
    </row>
    <row r="806" spans="2:15" ht="15.75" customHeight="1">
      <c r="B806" s="820"/>
      <c r="C806" s="820"/>
      <c r="D806" s="116"/>
      <c r="E806" s="117"/>
      <c r="F806" s="815"/>
      <c r="I806" s="119"/>
      <c r="J806" s="858"/>
      <c r="K806" s="858"/>
      <c r="M806" s="120"/>
      <c r="N806" s="815"/>
      <c r="O806" s="117"/>
    </row>
    <row r="807" spans="2:15" ht="15.75" customHeight="1">
      <c r="B807" s="820"/>
      <c r="C807" s="820"/>
      <c r="D807" s="116"/>
      <c r="E807" s="117"/>
      <c r="F807" s="815"/>
      <c r="I807" s="119"/>
      <c r="J807" s="858"/>
      <c r="K807" s="858"/>
      <c r="M807" s="120"/>
      <c r="N807" s="815"/>
      <c r="O807" s="117"/>
    </row>
    <row r="808" spans="2:15" ht="15.75" customHeight="1">
      <c r="B808" s="820"/>
      <c r="C808" s="820"/>
      <c r="D808" s="116"/>
      <c r="E808" s="117"/>
      <c r="F808" s="815"/>
      <c r="I808" s="119"/>
      <c r="J808" s="858"/>
      <c r="K808" s="858"/>
      <c r="M808" s="120"/>
      <c r="N808" s="815"/>
      <c r="O808" s="117"/>
    </row>
    <row r="809" spans="2:15" ht="15.75" customHeight="1">
      <c r="B809" s="820"/>
      <c r="C809" s="820"/>
      <c r="D809" s="116"/>
      <c r="E809" s="117"/>
      <c r="F809" s="815"/>
      <c r="I809" s="119"/>
      <c r="J809" s="858"/>
      <c r="K809" s="858"/>
      <c r="M809" s="120"/>
      <c r="N809" s="815"/>
      <c r="O809" s="117"/>
    </row>
    <row r="810" spans="2:15" ht="15.75" customHeight="1">
      <c r="B810" s="820"/>
      <c r="C810" s="820"/>
      <c r="D810" s="116"/>
      <c r="E810" s="117"/>
      <c r="F810" s="815"/>
      <c r="I810" s="119"/>
      <c r="J810" s="858"/>
      <c r="K810" s="858"/>
      <c r="M810" s="120"/>
      <c r="N810" s="815"/>
      <c r="O810" s="117"/>
    </row>
    <row r="811" spans="2:15" ht="15.75" customHeight="1">
      <c r="B811" s="820"/>
      <c r="C811" s="820"/>
      <c r="D811" s="116"/>
      <c r="E811" s="117"/>
      <c r="F811" s="815"/>
      <c r="I811" s="119"/>
      <c r="J811" s="858"/>
      <c r="K811" s="858"/>
      <c r="M811" s="120"/>
      <c r="N811" s="815"/>
      <c r="O811" s="117"/>
    </row>
    <row r="812" spans="2:15" ht="15.75" customHeight="1">
      <c r="B812" s="820"/>
      <c r="C812" s="820"/>
      <c r="D812" s="116"/>
      <c r="E812" s="117"/>
      <c r="F812" s="815"/>
      <c r="I812" s="119"/>
      <c r="J812" s="858"/>
      <c r="K812" s="858"/>
      <c r="M812" s="120"/>
      <c r="N812" s="815"/>
      <c r="O812" s="117"/>
    </row>
    <row r="813" spans="2:15" ht="15.75" customHeight="1">
      <c r="B813" s="820"/>
      <c r="C813" s="820"/>
      <c r="D813" s="116"/>
      <c r="E813" s="117"/>
      <c r="F813" s="815"/>
      <c r="I813" s="119"/>
      <c r="J813" s="858"/>
      <c r="K813" s="858"/>
      <c r="M813" s="120"/>
      <c r="N813" s="815"/>
      <c r="O813" s="117"/>
    </row>
    <row r="814" spans="2:15" ht="15.75" customHeight="1">
      <c r="B814" s="820"/>
      <c r="C814" s="820"/>
      <c r="D814" s="116"/>
      <c r="E814" s="117"/>
      <c r="F814" s="815"/>
      <c r="I814" s="119"/>
      <c r="J814" s="858"/>
      <c r="K814" s="858"/>
      <c r="M814" s="120"/>
      <c r="N814" s="815"/>
      <c r="O814" s="117"/>
    </row>
    <row r="815" spans="2:15" ht="15.75" customHeight="1">
      <c r="B815" s="820"/>
      <c r="C815" s="820"/>
      <c r="D815" s="116"/>
      <c r="E815" s="117"/>
      <c r="F815" s="815"/>
      <c r="I815" s="119"/>
      <c r="J815" s="858"/>
      <c r="K815" s="858"/>
      <c r="M815" s="120"/>
      <c r="N815" s="815"/>
      <c r="O815" s="117"/>
    </row>
    <row r="816" spans="2:15" ht="15.75" customHeight="1">
      <c r="B816" s="820"/>
      <c r="C816" s="820"/>
      <c r="D816" s="116"/>
      <c r="E816" s="117"/>
      <c r="F816" s="815"/>
      <c r="I816" s="119"/>
      <c r="J816" s="858"/>
      <c r="K816" s="858"/>
      <c r="M816" s="120"/>
      <c r="N816" s="815"/>
      <c r="O816" s="117"/>
    </row>
    <row r="817" spans="2:15" ht="15.75" customHeight="1">
      <c r="B817" s="820"/>
      <c r="C817" s="820"/>
      <c r="D817" s="116"/>
      <c r="E817" s="117"/>
      <c r="F817" s="815"/>
      <c r="I817" s="119"/>
      <c r="J817" s="858"/>
      <c r="K817" s="858"/>
      <c r="M817" s="120"/>
      <c r="N817" s="815"/>
      <c r="O817" s="117"/>
    </row>
    <row r="818" spans="2:15" ht="15.75" customHeight="1">
      <c r="B818" s="820"/>
      <c r="C818" s="820"/>
      <c r="D818" s="116"/>
      <c r="E818" s="117"/>
      <c r="F818" s="815"/>
      <c r="I818" s="119"/>
      <c r="J818" s="858"/>
      <c r="K818" s="858"/>
      <c r="M818" s="120"/>
      <c r="N818" s="815"/>
      <c r="O818" s="117"/>
    </row>
    <row r="819" spans="2:15" ht="15.75" customHeight="1">
      <c r="B819" s="820"/>
      <c r="C819" s="820"/>
      <c r="D819" s="116"/>
      <c r="E819" s="117"/>
      <c r="F819" s="815"/>
      <c r="I819" s="119"/>
      <c r="J819" s="858"/>
      <c r="K819" s="858"/>
      <c r="M819" s="120"/>
      <c r="N819" s="815"/>
      <c r="O819" s="117"/>
    </row>
    <row r="820" spans="2:15" ht="15.75" customHeight="1">
      <c r="B820" s="820"/>
      <c r="C820" s="820"/>
      <c r="D820" s="116"/>
      <c r="E820" s="117"/>
      <c r="F820" s="815"/>
      <c r="I820" s="119"/>
      <c r="J820" s="858"/>
      <c r="K820" s="858"/>
      <c r="M820" s="120"/>
      <c r="N820" s="815"/>
      <c r="O820" s="117"/>
    </row>
    <row r="821" spans="2:15" ht="15.75" customHeight="1">
      <c r="B821" s="820"/>
      <c r="C821" s="820"/>
      <c r="D821" s="116"/>
      <c r="E821" s="117"/>
      <c r="F821" s="815"/>
      <c r="I821" s="119"/>
      <c r="J821" s="858"/>
      <c r="K821" s="858"/>
      <c r="M821" s="120"/>
      <c r="N821" s="815"/>
      <c r="O821" s="117"/>
    </row>
    <row r="822" spans="2:15" ht="15.75" customHeight="1">
      <c r="B822" s="820"/>
      <c r="C822" s="820"/>
      <c r="D822" s="116"/>
      <c r="E822" s="117"/>
      <c r="F822" s="815"/>
      <c r="I822" s="119"/>
      <c r="J822" s="858"/>
      <c r="K822" s="858"/>
      <c r="M822" s="120"/>
      <c r="N822" s="815"/>
      <c r="O822" s="117"/>
    </row>
    <row r="823" spans="2:15" ht="15.75" customHeight="1">
      <c r="B823" s="820"/>
      <c r="C823" s="820"/>
      <c r="D823" s="116"/>
      <c r="E823" s="117"/>
      <c r="F823" s="815"/>
      <c r="I823" s="119"/>
      <c r="J823" s="858"/>
      <c r="K823" s="858"/>
      <c r="M823" s="120"/>
      <c r="N823" s="815"/>
      <c r="O823" s="117"/>
    </row>
    <row r="824" spans="2:15" ht="15.75" customHeight="1">
      <c r="B824" s="820"/>
      <c r="C824" s="820"/>
      <c r="D824" s="116"/>
      <c r="E824" s="117"/>
      <c r="F824" s="815"/>
      <c r="I824" s="119"/>
      <c r="J824" s="858"/>
      <c r="K824" s="858"/>
      <c r="M824" s="120"/>
      <c r="N824" s="815"/>
      <c r="O824" s="117"/>
    </row>
    <row r="825" spans="2:15" ht="15.75" customHeight="1">
      <c r="B825" s="820"/>
      <c r="C825" s="820"/>
      <c r="D825" s="116"/>
      <c r="E825" s="117"/>
      <c r="F825" s="815"/>
      <c r="I825" s="119"/>
      <c r="J825" s="858"/>
      <c r="K825" s="858"/>
      <c r="M825" s="120"/>
      <c r="N825" s="815"/>
      <c r="O825" s="117"/>
    </row>
    <row r="826" spans="2:15" ht="15.75" customHeight="1">
      <c r="B826" s="820"/>
      <c r="C826" s="820"/>
      <c r="D826" s="116"/>
      <c r="E826" s="117"/>
      <c r="F826" s="815"/>
      <c r="I826" s="119"/>
      <c r="J826" s="858"/>
      <c r="K826" s="858"/>
      <c r="M826" s="120"/>
      <c r="N826" s="815"/>
      <c r="O826" s="117"/>
    </row>
    <row r="827" spans="2:15" ht="15.75" customHeight="1">
      <c r="B827" s="820"/>
      <c r="C827" s="820"/>
      <c r="D827" s="116"/>
      <c r="E827" s="117"/>
      <c r="F827" s="815"/>
      <c r="I827" s="119"/>
      <c r="J827" s="858"/>
      <c r="K827" s="858"/>
      <c r="M827" s="120"/>
      <c r="N827" s="815"/>
      <c r="O827" s="117"/>
    </row>
    <row r="828" spans="2:15" ht="15.75" customHeight="1">
      <c r="B828" s="820"/>
      <c r="C828" s="820"/>
      <c r="D828" s="116"/>
      <c r="E828" s="117"/>
      <c r="F828" s="815"/>
      <c r="I828" s="119"/>
      <c r="J828" s="858"/>
      <c r="K828" s="858"/>
      <c r="M828" s="120"/>
      <c r="N828" s="815"/>
      <c r="O828" s="117"/>
    </row>
    <row r="829" spans="2:15" ht="15.75" customHeight="1">
      <c r="B829" s="820"/>
      <c r="C829" s="820"/>
      <c r="D829" s="116"/>
      <c r="E829" s="117"/>
      <c r="F829" s="815"/>
      <c r="I829" s="119"/>
      <c r="J829" s="858"/>
      <c r="K829" s="858"/>
      <c r="M829" s="120"/>
      <c r="N829" s="815"/>
      <c r="O829" s="117"/>
    </row>
    <row r="830" spans="2:15" ht="15.75" customHeight="1">
      <c r="B830" s="820"/>
      <c r="C830" s="820"/>
      <c r="D830" s="116"/>
      <c r="E830" s="117"/>
      <c r="F830" s="815"/>
      <c r="I830" s="119"/>
      <c r="J830" s="858"/>
      <c r="K830" s="858"/>
      <c r="M830" s="120"/>
      <c r="N830" s="815"/>
      <c r="O830" s="117"/>
    </row>
    <row r="831" spans="2:15" ht="15.75" customHeight="1">
      <c r="B831" s="820"/>
      <c r="C831" s="820"/>
      <c r="D831" s="116"/>
      <c r="E831" s="117"/>
      <c r="F831" s="815"/>
      <c r="I831" s="119"/>
      <c r="J831" s="858"/>
      <c r="K831" s="858"/>
      <c r="M831" s="120"/>
      <c r="N831" s="815"/>
      <c r="O831" s="117"/>
    </row>
    <row r="832" spans="2:15" ht="15.75" customHeight="1">
      <c r="B832" s="820"/>
      <c r="C832" s="820"/>
      <c r="D832" s="116"/>
      <c r="E832" s="117"/>
      <c r="F832" s="815"/>
      <c r="I832" s="119"/>
      <c r="J832" s="858"/>
      <c r="K832" s="858"/>
      <c r="M832" s="120"/>
      <c r="N832" s="815"/>
      <c r="O832" s="117"/>
    </row>
    <row r="833" spans="2:15" ht="15.75" customHeight="1">
      <c r="B833" s="820"/>
      <c r="C833" s="820"/>
      <c r="D833" s="116"/>
      <c r="E833" s="117"/>
      <c r="F833" s="815"/>
      <c r="I833" s="119"/>
      <c r="J833" s="858"/>
      <c r="K833" s="858"/>
      <c r="M833" s="120"/>
      <c r="N833" s="815"/>
      <c r="O833" s="117"/>
    </row>
    <row r="834" spans="2:15" ht="15.75" customHeight="1">
      <c r="B834" s="820"/>
      <c r="C834" s="820"/>
      <c r="D834" s="116"/>
      <c r="E834" s="117"/>
      <c r="F834" s="815"/>
      <c r="I834" s="119"/>
      <c r="J834" s="858"/>
      <c r="K834" s="858"/>
      <c r="M834" s="120"/>
      <c r="N834" s="815"/>
      <c r="O834" s="117"/>
    </row>
    <row r="835" spans="2:15" ht="15.75" customHeight="1">
      <c r="B835" s="820"/>
      <c r="C835" s="820"/>
      <c r="D835" s="116"/>
      <c r="E835" s="117"/>
      <c r="F835" s="815"/>
      <c r="I835" s="119"/>
      <c r="J835" s="858"/>
      <c r="K835" s="858"/>
      <c r="M835" s="120"/>
      <c r="N835" s="815"/>
      <c r="O835" s="117"/>
    </row>
    <row r="836" spans="2:15" ht="15.75" customHeight="1">
      <c r="B836" s="820"/>
      <c r="C836" s="820"/>
      <c r="D836" s="116"/>
      <c r="E836" s="117"/>
      <c r="F836" s="815"/>
      <c r="I836" s="119"/>
      <c r="J836" s="858"/>
      <c r="K836" s="858"/>
      <c r="M836" s="120"/>
      <c r="N836" s="815"/>
      <c r="O836" s="117"/>
    </row>
    <row r="837" spans="2:15" ht="15.75" customHeight="1">
      <c r="B837" s="820"/>
      <c r="C837" s="820"/>
      <c r="D837" s="116"/>
      <c r="E837" s="117"/>
      <c r="F837" s="815"/>
      <c r="I837" s="119"/>
      <c r="J837" s="858"/>
      <c r="K837" s="858"/>
      <c r="M837" s="120"/>
      <c r="N837" s="815"/>
      <c r="O837" s="117"/>
    </row>
    <row r="838" spans="2:15" ht="15.75" customHeight="1">
      <c r="B838" s="820"/>
      <c r="C838" s="820"/>
      <c r="D838" s="116"/>
      <c r="E838" s="117"/>
      <c r="F838" s="815"/>
      <c r="I838" s="119"/>
      <c r="J838" s="858"/>
      <c r="K838" s="858"/>
      <c r="M838" s="120"/>
      <c r="N838" s="815"/>
      <c r="O838" s="117"/>
    </row>
    <row r="839" spans="2:15" ht="15.75" customHeight="1">
      <c r="B839" s="820"/>
      <c r="C839" s="820"/>
      <c r="D839" s="116"/>
      <c r="E839" s="117"/>
      <c r="F839" s="815"/>
      <c r="I839" s="119"/>
      <c r="J839" s="858"/>
      <c r="K839" s="858"/>
      <c r="M839" s="120"/>
      <c r="N839" s="815"/>
      <c r="O839" s="117"/>
    </row>
    <row r="840" spans="2:15" ht="15.75" customHeight="1">
      <c r="B840" s="820"/>
      <c r="C840" s="820"/>
      <c r="D840" s="116"/>
      <c r="E840" s="117"/>
      <c r="F840" s="815"/>
      <c r="I840" s="119"/>
      <c r="J840" s="858"/>
      <c r="K840" s="858"/>
      <c r="M840" s="120"/>
      <c r="N840" s="815"/>
      <c r="O840" s="117"/>
    </row>
    <row r="841" spans="2:15" ht="15.75" customHeight="1">
      <c r="B841" s="820"/>
      <c r="C841" s="820"/>
      <c r="D841" s="116"/>
      <c r="E841" s="117"/>
      <c r="F841" s="815"/>
      <c r="I841" s="119"/>
      <c r="J841" s="858"/>
      <c r="K841" s="858"/>
      <c r="M841" s="120"/>
      <c r="N841" s="815"/>
      <c r="O841" s="117"/>
    </row>
    <row r="842" spans="2:15" ht="15.75" customHeight="1">
      <c r="B842" s="820"/>
      <c r="C842" s="820"/>
      <c r="D842" s="116"/>
      <c r="E842" s="117"/>
      <c r="F842" s="815"/>
      <c r="I842" s="119"/>
      <c r="J842" s="858"/>
      <c r="K842" s="858"/>
      <c r="M842" s="120"/>
      <c r="N842" s="815"/>
      <c r="O842" s="117"/>
    </row>
    <row r="843" spans="2:15" ht="15.75" customHeight="1">
      <c r="B843" s="820"/>
      <c r="C843" s="820"/>
      <c r="D843" s="116"/>
      <c r="E843" s="117"/>
      <c r="F843" s="815"/>
      <c r="I843" s="119"/>
      <c r="J843" s="858"/>
      <c r="K843" s="858"/>
      <c r="M843" s="120"/>
      <c r="N843" s="815"/>
      <c r="O843" s="117"/>
    </row>
    <row r="844" spans="2:15" ht="15.75" customHeight="1">
      <c r="B844" s="820"/>
      <c r="C844" s="820"/>
      <c r="D844" s="116"/>
      <c r="E844" s="117"/>
      <c r="F844" s="815"/>
      <c r="I844" s="119"/>
      <c r="J844" s="858"/>
      <c r="K844" s="858"/>
      <c r="M844" s="120"/>
      <c r="N844" s="815"/>
      <c r="O844" s="117"/>
    </row>
    <row r="845" spans="2:15" ht="15.75" customHeight="1">
      <c r="B845" s="820"/>
      <c r="C845" s="820"/>
      <c r="D845" s="116"/>
      <c r="E845" s="117"/>
      <c r="F845" s="815"/>
      <c r="I845" s="119"/>
      <c r="J845" s="858"/>
      <c r="K845" s="858"/>
      <c r="M845" s="120"/>
      <c r="N845" s="815"/>
      <c r="O845" s="117"/>
    </row>
    <row r="846" spans="2:15" ht="15.75" customHeight="1">
      <c r="B846" s="820"/>
      <c r="C846" s="820"/>
      <c r="D846" s="116"/>
      <c r="E846" s="117"/>
      <c r="F846" s="815"/>
      <c r="I846" s="119"/>
      <c r="J846" s="858"/>
      <c r="K846" s="858"/>
      <c r="M846" s="120"/>
      <c r="N846" s="815"/>
      <c r="O846" s="117"/>
    </row>
    <row r="847" spans="2:15" ht="15.75" customHeight="1">
      <c r="B847" s="820"/>
      <c r="C847" s="820"/>
      <c r="D847" s="116"/>
      <c r="E847" s="117"/>
      <c r="F847" s="815"/>
      <c r="I847" s="119"/>
      <c r="J847" s="858"/>
      <c r="K847" s="858"/>
      <c r="M847" s="120"/>
      <c r="N847" s="815"/>
      <c r="O847" s="117"/>
    </row>
    <row r="848" spans="2:15" ht="15.75" customHeight="1">
      <c r="B848" s="820"/>
      <c r="C848" s="820"/>
      <c r="D848" s="116"/>
      <c r="E848" s="117"/>
      <c r="F848" s="815"/>
      <c r="I848" s="119"/>
      <c r="J848" s="858"/>
      <c r="K848" s="858"/>
      <c r="M848" s="120"/>
      <c r="N848" s="815"/>
      <c r="O848" s="117"/>
    </row>
    <row r="849" spans="2:15" ht="15.75" customHeight="1">
      <c r="B849" s="820"/>
      <c r="C849" s="820"/>
      <c r="D849" s="116"/>
      <c r="E849" s="117"/>
      <c r="F849" s="815"/>
      <c r="I849" s="119"/>
      <c r="J849" s="858"/>
      <c r="K849" s="858"/>
      <c r="M849" s="120"/>
      <c r="N849" s="815"/>
      <c r="O849" s="117"/>
    </row>
    <row r="850" spans="2:15" ht="15.75" customHeight="1">
      <c r="B850" s="820"/>
      <c r="C850" s="820"/>
      <c r="D850" s="116"/>
      <c r="E850" s="117"/>
      <c r="F850" s="815"/>
      <c r="I850" s="119"/>
      <c r="J850" s="858"/>
      <c r="K850" s="858"/>
      <c r="M850" s="120"/>
      <c r="N850" s="815"/>
      <c r="O850" s="117"/>
    </row>
    <row r="851" spans="2:15" ht="15.75" customHeight="1">
      <c r="B851" s="820"/>
      <c r="C851" s="820"/>
      <c r="D851" s="116"/>
      <c r="E851" s="117"/>
      <c r="F851" s="815"/>
      <c r="I851" s="119"/>
      <c r="J851" s="858"/>
      <c r="K851" s="858"/>
      <c r="M851" s="120"/>
      <c r="N851" s="815"/>
      <c r="O851" s="117"/>
    </row>
    <row r="852" spans="2:15" ht="15.75" customHeight="1">
      <c r="B852" s="820"/>
      <c r="C852" s="820"/>
      <c r="D852" s="116"/>
      <c r="E852" s="117"/>
      <c r="F852" s="815"/>
      <c r="I852" s="119"/>
      <c r="J852" s="858"/>
      <c r="K852" s="858"/>
      <c r="M852" s="120"/>
      <c r="N852" s="815"/>
      <c r="O852" s="117"/>
    </row>
    <row r="853" spans="2:15" ht="15.75" customHeight="1">
      <c r="B853" s="820"/>
      <c r="C853" s="820"/>
      <c r="D853" s="116"/>
      <c r="E853" s="117"/>
      <c r="F853" s="815"/>
      <c r="I853" s="119"/>
      <c r="J853" s="858"/>
      <c r="K853" s="858"/>
      <c r="M853" s="120"/>
      <c r="N853" s="815"/>
      <c r="O853" s="117"/>
    </row>
    <row r="854" spans="2:15" ht="15.75" customHeight="1">
      <c r="B854" s="820"/>
      <c r="C854" s="820"/>
      <c r="D854" s="116"/>
      <c r="E854" s="117"/>
      <c r="F854" s="815"/>
      <c r="I854" s="119"/>
      <c r="J854" s="858"/>
      <c r="K854" s="858"/>
      <c r="M854" s="120"/>
      <c r="N854" s="815"/>
      <c r="O854" s="117"/>
    </row>
    <row r="855" spans="2:15" ht="15.75" customHeight="1">
      <c r="B855" s="820"/>
      <c r="C855" s="820"/>
      <c r="D855" s="116"/>
      <c r="E855" s="117"/>
      <c r="F855" s="815"/>
      <c r="I855" s="119"/>
      <c r="J855" s="858"/>
      <c r="K855" s="858"/>
      <c r="M855" s="120"/>
      <c r="N855" s="815"/>
      <c r="O855" s="117"/>
    </row>
    <row r="856" spans="2:15" ht="15.75" customHeight="1">
      <c r="B856" s="820"/>
      <c r="C856" s="820"/>
      <c r="D856" s="116"/>
      <c r="E856" s="117"/>
      <c r="F856" s="815"/>
      <c r="I856" s="119"/>
      <c r="J856" s="858"/>
      <c r="K856" s="858"/>
      <c r="M856" s="120"/>
      <c r="N856" s="815"/>
      <c r="O856" s="117"/>
    </row>
    <row r="857" spans="2:15" ht="15.75" customHeight="1">
      <c r="B857" s="820"/>
      <c r="C857" s="820"/>
      <c r="D857" s="116"/>
      <c r="E857" s="117"/>
      <c r="F857" s="815"/>
      <c r="I857" s="119"/>
      <c r="J857" s="858"/>
      <c r="K857" s="858"/>
      <c r="M857" s="120"/>
      <c r="N857" s="815"/>
      <c r="O857" s="117"/>
    </row>
    <row r="858" spans="2:15" ht="15.75" customHeight="1">
      <c r="B858" s="820"/>
      <c r="C858" s="820"/>
      <c r="D858" s="116"/>
      <c r="E858" s="117"/>
      <c r="F858" s="815"/>
      <c r="I858" s="119"/>
      <c r="J858" s="858"/>
      <c r="K858" s="858"/>
      <c r="M858" s="120"/>
      <c r="N858" s="815"/>
      <c r="O858" s="117"/>
    </row>
    <row r="859" spans="2:15" ht="15.75" customHeight="1">
      <c r="B859" s="820"/>
      <c r="C859" s="820"/>
      <c r="D859" s="116"/>
      <c r="E859" s="117"/>
      <c r="F859" s="815"/>
      <c r="I859" s="119"/>
      <c r="J859" s="858"/>
      <c r="K859" s="858"/>
      <c r="M859" s="120"/>
      <c r="N859" s="815"/>
      <c r="O859" s="117"/>
    </row>
    <row r="860" spans="2:15" ht="15.75" customHeight="1">
      <c r="B860" s="820"/>
      <c r="C860" s="820"/>
      <c r="D860" s="116"/>
      <c r="E860" s="117"/>
      <c r="F860" s="815"/>
      <c r="I860" s="119"/>
      <c r="J860" s="858"/>
      <c r="K860" s="858"/>
      <c r="M860" s="120"/>
      <c r="N860" s="815"/>
      <c r="O860" s="117"/>
    </row>
    <row r="861" spans="2:15" ht="15.75" customHeight="1">
      <c r="B861" s="820"/>
      <c r="C861" s="820"/>
      <c r="D861" s="116"/>
      <c r="E861" s="117"/>
      <c r="F861" s="815"/>
      <c r="I861" s="119"/>
      <c r="J861" s="858"/>
      <c r="K861" s="858"/>
      <c r="M861" s="120"/>
      <c r="N861" s="815"/>
      <c r="O861" s="117"/>
    </row>
    <row r="862" spans="2:15" ht="15.75" customHeight="1">
      <c r="B862" s="820"/>
      <c r="C862" s="820"/>
      <c r="D862" s="116"/>
      <c r="E862" s="117"/>
      <c r="F862" s="815"/>
      <c r="I862" s="119"/>
      <c r="J862" s="858"/>
      <c r="K862" s="858"/>
      <c r="M862" s="120"/>
      <c r="N862" s="815"/>
      <c r="O862" s="117"/>
    </row>
    <row r="863" spans="2:15" ht="15.75" customHeight="1">
      <c r="B863" s="820"/>
      <c r="C863" s="820"/>
      <c r="D863" s="116"/>
      <c r="E863" s="117"/>
      <c r="F863" s="815"/>
      <c r="I863" s="119"/>
      <c r="J863" s="858"/>
      <c r="K863" s="858"/>
      <c r="M863" s="120"/>
      <c r="N863" s="815"/>
      <c r="O863" s="117"/>
    </row>
    <row r="864" spans="2:15" ht="15.75" customHeight="1">
      <c r="B864" s="820"/>
      <c r="C864" s="820"/>
      <c r="D864" s="116"/>
      <c r="E864" s="117"/>
      <c r="F864" s="815"/>
      <c r="I864" s="119"/>
      <c r="J864" s="858"/>
      <c r="K864" s="858"/>
      <c r="M864" s="120"/>
      <c r="N864" s="815"/>
      <c r="O864" s="117"/>
    </row>
    <row r="865" spans="2:15" ht="15.75" customHeight="1">
      <c r="B865" s="820"/>
      <c r="C865" s="820"/>
      <c r="D865" s="116"/>
      <c r="E865" s="117"/>
      <c r="F865" s="815"/>
      <c r="I865" s="119"/>
      <c r="J865" s="858"/>
      <c r="K865" s="858"/>
      <c r="M865" s="120"/>
      <c r="N865" s="815"/>
      <c r="O865" s="117"/>
    </row>
    <row r="866" spans="2:15" ht="15.75" customHeight="1">
      <c r="B866" s="820"/>
      <c r="C866" s="820"/>
      <c r="D866" s="116"/>
      <c r="E866" s="117"/>
      <c r="F866" s="815"/>
      <c r="I866" s="119"/>
      <c r="J866" s="858"/>
      <c r="K866" s="858"/>
      <c r="M866" s="120"/>
      <c r="N866" s="815"/>
      <c r="O866" s="117"/>
    </row>
    <row r="867" spans="2:15" ht="15.75" customHeight="1">
      <c r="B867" s="820"/>
      <c r="C867" s="820"/>
      <c r="D867" s="116"/>
      <c r="E867" s="117"/>
      <c r="F867" s="815"/>
      <c r="I867" s="119"/>
      <c r="J867" s="858"/>
      <c r="K867" s="858"/>
      <c r="M867" s="120"/>
      <c r="N867" s="815"/>
      <c r="O867" s="117"/>
    </row>
    <row r="868" spans="2:15" ht="15.75" customHeight="1">
      <c r="B868" s="820"/>
      <c r="C868" s="820"/>
      <c r="D868" s="116"/>
      <c r="E868" s="117"/>
      <c r="F868" s="815"/>
      <c r="I868" s="119"/>
      <c r="J868" s="858"/>
      <c r="K868" s="858"/>
      <c r="M868" s="120"/>
      <c r="N868" s="815"/>
      <c r="O868" s="117"/>
    </row>
    <row r="869" spans="2:15" ht="15.75" customHeight="1">
      <c r="B869" s="820"/>
      <c r="C869" s="820"/>
      <c r="D869" s="116"/>
      <c r="E869" s="117"/>
      <c r="F869" s="815"/>
      <c r="I869" s="119"/>
      <c r="J869" s="858"/>
      <c r="K869" s="858"/>
      <c r="M869" s="120"/>
      <c r="N869" s="815"/>
      <c r="O869" s="117"/>
    </row>
    <row r="870" spans="2:15" ht="15.75" customHeight="1">
      <c r="B870" s="820"/>
      <c r="C870" s="820"/>
      <c r="D870" s="116"/>
      <c r="E870" s="117"/>
      <c r="F870" s="815"/>
      <c r="I870" s="119"/>
      <c r="J870" s="858"/>
      <c r="K870" s="858"/>
      <c r="M870" s="120"/>
      <c r="N870" s="815"/>
      <c r="O870" s="117"/>
    </row>
    <row r="871" spans="2:15" ht="15.75" customHeight="1">
      <c r="B871" s="820"/>
      <c r="C871" s="820"/>
      <c r="D871" s="116"/>
      <c r="E871" s="117"/>
      <c r="F871" s="815"/>
      <c r="I871" s="119"/>
      <c r="J871" s="858"/>
      <c r="K871" s="858"/>
      <c r="M871" s="120"/>
      <c r="N871" s="815"/>
      <c r="O871" s="117"/>
    </row>
    <row r="872" spans="2:15" ht="15.75" customHeight="1">
      <c r="B872" s="820"/>
      <c r="C872" s="820"/>
      <c r="D872" s="116"/>
      <c r="E872" s="117"/>
      <c r="F872" s="815"/>
      <c r="I872" s="119"/>
      <c r="J872" s="858"/>
      <c r="K872" s="858"/>
      <c r="M872" s="120"/>
      <c r="N872" s="815"/>
      <c r="O872" s="117"/>
    </row>
    <row r="873" spans="2:15" ht="15.75" customHeight="1">
      <c r="B873" s="820"/>
      <c r="C873" s="820"/>
      <c r="D873" s="116"/>
      <c r="E873" s="117"/>
      <c r="F873" s="815"/>
      <c r="I873" s="119"/>
      <c r="J873" s="858"/>
      <c r="K873" s="858"/>
      <c r="M873" s="120"/>
      <c r="N873" s="815"/>
      <c r="O873" s="117"/>
    </row>
    <row r="874" spans="2:15" ht="15.75" customHeight="1">
      <c r="B874" s="820"/>
      <c r="C874" s="820"/>
      <c r="D874" s="116"/>
      <c r="E874" s="117"/>
      <c r="F874" s="815"/>
      <c r="I874" s="119"/>
      <c r="J874" s="858"/>
      <c r="K874" s="858"/>
      <c r="M874" s="120"/>
      <c r="N874" s="815"/>
      <c r="O874" s="117"/>
    </row>
    <row r="875" spans="2:15" ht="15.75" customHeight="1">
      <c r="B875" s="820"/>
      <c r="C875" s="820"/>
      <c r="D875" s="116"/>
      <c r="E875" s="117"/>
      <c r="F875" s="815"/>
      <c r="I875" s="119"/>
      <c r="J875" s="858"/>
      <c r="K875" s="858"/>
      <c r="M875" s="120"/>
      <c r="N875" s="815"/>
      <c r="O875" s="117"/>
    </row>
    <row r="876" spans="2:15" ht="15.75" customHeight="1">
      <c r="B876" s="820"/>
      <c r="C876" s="820"/>
      <c r="D876" s="116"/>
      <c r="E876" s="117"/>
      <c r="F876" s="815"/>
      <c r="I876" s="119"/>
      <c r="J876" s="858"/>
      <c r="K876" s="858"/>
      <c r="M876" s="120"/>
      <c r="N876" s="815"/>
      <c r="O876" s="117"/>
    </row>
    <row r="877" spans="2:15" ht="15.75" customHeight="1">
      <c r="B877" s="820"/>
      <c r="C877" s="820"/>
      <c r="D877" s="116"/>
      <c r="E877" s="117"/>
      <c r="F877" s="815"/>
      <c r="I877" s="119"/>
      <c r="J877" s="858"/>
      <c r="K877" s="858"/>
      <c r="M877" s="120"/>
      <c r="N877" s="815"/>
      <c r="O877" s="117"/>
    </row>
    <row r="878" spans="2:15" ht="15.75" customHeight="1">
      <c r="B878" s="820"/>
      <c r="C878" s="820"/>
      <c r="D878" s="116"/>
      <c r="E878" s="117"/>
      <c r="F878" s="815"/>
      <c r="I878" s="119"/>
      <c r="J878" s="858"/>
      <c r="K878" s="858"/>
      <c r="M878" s="120"/>
      <c r="N878" s="815"/>
      <c r="O878" s="117"/>
    </row>
    <row r="879" spans="2:15" ht="15.75" customHeight="1">
      <c r="B879" s="820"/>
      <c r="C879" s="820"/>
      <c r="D879" s="116"/>
      <c r="E879" s="117"/>
      <c r="F879" s="815"/>
      <c r="I879" s="119"/>
      <c r="J879" s="858"/>
      <c r="K879" s="858"/>
      <c r="M879" s="120"/>
      <c r="N879" s="815"/>
      <c r="O879" s="117"/>
    </row>
    <row r="880" spans="2:15" ht="15.75" customHeight="1">
      <c r="B880" s="820"/>
      <c r="C880" s="820"/>
      <c r="D880" s="116"/>
      <c r="E880" s="117"/>
      <c r="F880" s="815"/>
      <c r="I880" s="119"/>
      <c r="J880" s="858"/>
      <c r="K880" s="858"/>
      <c r="M880" s="120"/>
      <c r="N880" s="815"/>
      <c r="O880" s="117"/>
    </row>
    <row r="881" spans="2:15" ht="15.75" customHeight="1">
      <c r="B881" s="820"/>
      <c r="C881" s="820"/>
      <c r="D881" s="116"/>
      <c r="E881" s="117"/>
      <c r="F881" s="815"/>
      <c r="I881" s="119"/>
      <c r="J881" s="858"/>
      <c r="K881" s="858"/>
      <c r="M881" s="120"/>
      <c r="N881" s="815"/>
      <c r="O881" s="117"/>
    </row>
    <row r="882" spans="2:15" ht="15.75" customHeight="1">
      <c r="B882" s="820"/>
      <c r="C882" s="820"/>
      <c r="D882" s="116"/>
      <c r="E882" s="117"/>
      <c r="F882" s="815"/>
      <c r="I882" s="119"/>
      <c r="J882" s="858"/>
      <c r="K882" s="858"/>
      <c r="M882" s="120"/>
      <c r="N882" s="815"/>
      <c r="O882" s="117"/>
    </row>
    <row r="883" spans="2:15" ht="15.75" customHeight="1">
      <c r="B883" s="820"/>
      <c r="C883" s="820"/>
      <c r="D883" s="116"/>
      <c r="E883" s="117"/>
      <c r="F883" s="815"/>
      <c r="I883" s="119"/>
      <c r="J883" s="858"/>
      <c r="K883" s="858"/>
      <c r="M883" s="120"/>
      <c r="N883" s="815"/>
      <c r="O883" s="117"/>
    </row>
    <row r="884" spans="2:15" ht="15.75" customHeight="1">
      <c r="B884" s="820"/>
      <c r="C884" s="820"/>
      <c r="D884" s="116"/>
      <c r="E884" s="117"/>
      <c r="F884" s="815"/>
      <c r="I884" s="119"/>
      <c r="J884" s="858"/>
      <c r="K884" s="858"/>
      <c r="M884" s="120"/>
      <c r="N884" s="815"/>
      <c r="O884" s="117"/>
    </row>
    <row r="885" spans="2:15" ht="15.75" customHeight="1">
      <c r="B885" s="820"/>
      <c r="C885" s="820"/>
      <c r="D885" s="116"/>
      <c r="E885" s="117"/>
      <c r="F885" s="815"/>
      <c r="I885" s="119"/>
      <c r="J885" s="858"/>
      <c r="K885" s="858"/>
      <c r="M885" s="120"/>
      <c r="N885" s="815"/>
      <c r="O885" s="117"/>
    </row>
    <row r="886" spans="2:15" ht="15.75" customHeight="1">
      <c r="B886" s="820"/>
      <c r="C886" s="820"/>
      <c r="D886" s="116"/>
      <c r="E886" s="117"/>
      <c r="F886" s="815"/>
      <c r="I886" s="119"/>
      <c r="J886" s="858"/>
      <c r="K886" s="858"/>
      <c r="M886" s="120"/>
      <c r="N886" s="815"/>
      <c r="O886" s="117"/>
    </row>
    <row r="887" spans="2:15" ht="15.75" customHeight="1">
      <c r="B887" s="820"/>
      <c r="C887" s="820"/>
      <c r="D887" s="116"/>
      <c r="E887" s="117"/>
      <c r="F887" s="815"/>
      <c r="I887" s="119"/>
      <c r="J887" s="858"/>
      <c r="K887" s="858"/>
      <c r="M887" s="120"/>
      <c r="N887" s="815"/>
      <c r="O887" s="117"/>
    </row>
    <row r="888" spans="2:15" ht="15.75" customHeight="1">
      <c r="B888" s="820"/>
      <c r="C888" s="820"/>
      <c r="D888" s="116"/>
      <c r="E888" s="117"/>
      <c r="F888" s="815"/>
      <c r="I888" s="119"/>
      <c r="J888" s="858"/>
      <c r="K888" s="858"/>
      <c r="M888" s="120"/>
      <c r="N888" s="815"/>
      <c r="O888" s="117"/>
    </row>
    <row r="889" spans="2:15" ht="15.75" customHeight="1">
      <c r="B889" s="820"/>
      <c r="C889" s="820"/>
      <c r="D889" s="116"/>
      <c r="E889" s="117"/>
      <c r="F889" s="815"/>
      <c r="I889" s="119"/>
      <c r="J889" s="858"/>
      <c r="K889" s="858"/>
      <c r="M889" s="120"/>
      <c r="N889" s="815"/>
      <c r="O889" s="117"/>
    </row>
    <row r="890" spans="2:15" ht="15.75" customHeight="1">
      <c r="B890" s="820"/>
      <c r="C890" s="820"/>
      <c r="D890" s="116"/>
      <c r="E890" s="117"/>
      <c r="F890" s="815"/>
      <c r="I890" s="119"/>
      <c r="J890" s="858"/>
      <c r="K890" s="858"/>
      <c r="M890" s="120"/>
      <c r="N890" s="815"/>
      <c r="O890" s="117"/>
    </row>
    <row r="891" spans="2:15" ht="15.75" customHeight="1">
      <c r="B891" s="820"/>
      <c r="C891" s="820"/>
      <c r="D891" s="116"/>
      <c r="E891" s="117"/>
      <c r="F891" s="815"/>
      <c r="I891" s="119"/>
      <c r="J891" s="858"/>
      <c r="K891" s="858"/>
      <c r="M891" s="120"/>
      <c r="N891" s="815"/>
      <c r="O891" s="117"/>
    </row>
    <row r="892" spans="2:15" ht="15.75" customHeight="1">
      <c r="B892" s="820"/>
      <c r="C892" s="820"/>
      <c r="D892" s="116"/>
      <c r="E892" s="117"/>
      <c r="F892" s="815"/>
      <c r="I892" s="119"/>
      <c r="J892" s="858"/>
      <c r="K892" s="858"/>
      <c r="M892" s="120"/>
      <c r="N892" s="815"/>
      <c r="O892" s="117"/>
    </row>
    <row r="893" spans="2:15" ht="15.75" customHeight="1">
      <c r="B893" s="820"/>
      <c r="C893" s="820"/>
      <c r="D893" s="116"/>
      <c r="E893" s="117"/>
      <c r="F893" s="815"/>
      <c r="I893" s="119"/>
      <c r="J893" s="858"/>
      <c r="K893" s="858"/>
      <c r="M893" s="120"/>
      <c r="N893" s="815"/>
      <c r="O893" s="117"/>
    </row>
    <row r="894" spans="2:15" ht="15.75" customHeight="1">
      <c r="B894" s="820"/>
      <c r="C894" s="820"/>
      <c r="D894" s="116"/>
      <c r="E894" s="117"/>
      <c r="F894" s="815"/>
      <c r="I894" s="119"/>
      <c r="J894" s="858"/>
      <c r="K894" s="858"/>
      <c r="M894" s="120"/>
      <c r="N894" s="815"/>
      <c r="O894" s="117"/>
    </row>
    <row r="895" spans="2:15" ht="15.75" customHeight="1">
      <c r="B895" s="820"/>
      <c r="C895" s="820"/>
      <c r="D895" s="116"/>
      <c r="E895" s="117"/>
      <c r="F895" s="815"/>
      <c r="I895" s="119"/>
      <c r="J895" s="858"/>
      <c r="K895" s="858"/>
      <c r="M895" s="120"/>
      <c r="N895" s="815"/>
      <c r="O895" s="117"/>
    </row>
    <row r="896" spans="2:15" ht="15.75" customHeight="1">
      <c r="B896" s="820"/>
      <c r="C896" s="820"/>
      <c r="D896" s="116"/>
      <c r="E896" s="117"/>
      <c r="F896" s="815"/>
      <c r="I896" s="119"/>
      <c r="J896" s="858"/>
      <c r="K896" s="858"/>
      <c r="M896" s="120"/>
      <c r="N896" s="815"/>
      <c r="O896" s="117"/>
    </row>
    <row r="897" spans="2:15" ht="15.75" customHeight="1">
      <c r="B897" s="820"/>
      <c r="C897" s="820"/>
      <c r="D897" s="116"/>
      <c r="E897" s="117"/>
      <c r="F897" s="815"/>
      <c r="I897" s="119"/>
      <c r="J897" s="858"/>
      <c r="K897" s="858"/>
      <c r="M897" s="120"/>
      <c r="N897" s="815"/>
      <c r="O897" s="117"/>
    </row>
    <row r="898" spans="2:15" ht="15.75" customHeight="1">
      <c r="B898" s="820"/>
      <c r="C898" s="820"/>
      <c r="D898" s="116"/>
      <c r="E898" s="117"/>
      <c r="F898" s="815"/>
      <c r="I898" s="119"/>
      <c r="J898" s="858"/>
      <c r="K898" s="858"/>
      <c r="M898" s="120"/>
      <c r="N898" s="815"/>
      <c r="O898" s="117"/>
    </row>
    <row r="899" spans="2:15" ht="15.75" customHeight="1">
      <c r="B899" s="820"/>
      <c r="C899" s="820"/>
      <c r="D899" s="116"/>
      <c r="E899" s="117"/>
      <c r="F899" s="815"/>
      <c r="I899" s="119"/>
      <c r="J899" s="858"/>
      <c r="K899" s="858"/>
      <c r="M899" s="120"/>
      <c r="N899" s="815"/>
      <c r="O899" s="117"/>
    </row>
    <row r="900" spans="2:15" ht="15.75" customHeight="1">
      <c r="B900" s="820"/>
      <c r="C900" s="820"/>
      <c r="D900" s="116"/>
      <c r="E900" s="117"/>
      <c r="F900" s="815"/>
      <c r="I900" s="119"/>
      <c r="J900" s="858"/>
      <c r="K900" s="858"/>
      <c r="M900" s="120"/>
      <c r="N900" s="815"/>
      <c r="O900" s="117"/>
    </row>
    <row r="901" spans="2:15" ht="15.75" customHeight="1">
      <c r="B901" s="820"/>
      <c r="C901" s="820"/>
      <c r="D901" s="116"/>
      <c r="E901" s="117"/>
      <c r="F901" s="815"/>
      <c r="I901" s="119"/>
      <c r="J901" s="858"/>
      <c r="K901" s="858"/>
      <c r="M901" s="120"/>
      <c r="N901" s="815"/>
      <c r="O901" s="117"/>
    </row>
    <row r="902" spans="2:15" ht="15.75" customHeight="1">
      <c r="B902" s="820"/>
      <c r="C902" s="820"/>
      <c r="D902" s="116"/>
      <c r="E902" s="117"/>
      <c r="F902" s="815"/>
      <c r="I902" s="119"/>
      <c r="J902" s="858"/>
      <c r="K902" s="858"/>
      <c r="M902" s="120"/>
      <c r="N902" s="815"/>
      <c r="O902" s="117"/>
    </row>
    <row r="903" spans="2:15" ht="15.75" customHeight="1">
      <c r="B903" s="820"/>
      <c r="C903" s="820"/>
      <c r="D903" s="116"/>
      <c r="E903" s="117"/>
      <c r="F903" s="815"/>
      <c r="I903" s="119"/>
      <c r="J903" s="858"/>
      <c r="K903" s="858"/>
      <c r="M903" s="120"/>
      <c r="N903" s="815"/>
      <c r="O903" s="117"/>
    </row>
    <row r="904" spans="2:15" ht="15.75" customHeight="1">
      <c r="B904" s="820"/>
      <c r="C904" s="820"/>
      <c r="D904" s="116"/>
      <c r="E904" s="117"/>
      <c r="F904" s="815"/>
      <c r="I904" s="119"/>
      <c r="J904" s="858"/>
      <c r="K904" s="858"/>
      <c r="M904" s="120"/>
      <c r="N904" s="815"/>
      <c r="O904" s="117"/>
    </row>
    <row r="905" spans="2:15" ht="15.75" customHeight="1">
      <c r="B905" s="820"/>
      <c r="C905" s="820"/>
      <c r="D905" s="116"/>
      <c r="E905" s="117"/>
      <c r="F905" s="815"/>
      <c r="I905" s="119"/>
      <c r="J905" s="858"/>
      <c r="K905" s="858"/>
      <c r="M905" s="120"/>
      <c r="N905" s="815"/>
      <c r="O905" s="117"/>
    </row>
    <row r="906" spans="2:15" ht="15.75" customHeight="1">
      <c r="B906" s="820"/>
      <c r="C906" s="820"/>
      <c r="D906" s="116"/>
      <c r="E906" s="117"/>
      <c r="F906" s="815"/>
      <c r="I906" s="119"/>
      <c r="J906" s="858"/>
      <c r="K906" s="858"/>
      <c r="M906" s="120"/>
      <c r="N906" s="815"/>
      <c r="O906" s="117"/>
    </row>
    <row r="907" spans="2:15" ht="15.75" customHeight="1">
      <c r="B907" s="820"/>
      <c r="C907" s="820"/>
      <c r="D907" s="116"/>
      <c r="E907" s="117"/>
      <c r="F907" s="815"/>
      <c r="I907" s="119"/>
      <c r="J907" s="858"/>
      <c r="K907" s="858"/>
      <c r="M907" s="120"/>
      <c r="N907" s="815"/>
      <c r="O907" s="117"/>
    </row>
    <row r="908" spans="2:15" ht="15.75" customHeight="1">
      <c r="B908" s="820"/>
      <c r="C908" s="820"/>
      <c r="D908" s="116"/>
      <c r="E908" s="117"/>
      <c r="F908" s="815"/>
      <c r="I908" s="119"/>
      <c r="J908" s="858"/>
      <c r="K908" s="858"/>
      <c r="M908" s="120"/>
      <c r="N908" s="815"/>
      <c r="O908" s="117"/>
    </row>
    <row r="909" spans="2:15" ht="15.75" customHeight="1">
      <c r="B909" s="820"/>
      <c r="C909" s="820"/>
      <c r="D909" s="116"/>
      <c r="E909" s="117"/>
      <c r="F909" s="815"/>
      <c r="I909" s="119"/>
      <c r="J909" s="858"/>
      <c r="K909" s="858"/>
      <c r="M909" s="120"/>
      <c r="N909" s="815"/>
      <c r="O909" s="117"/>
    </row>
    <row r="910" spans="2:15" ht="15.75" customHeight="1">
      <c r="B910" s="820"/>
      <c r="C910" s="820"/>
      <c r="D910" s="116"/>
      <c r="E910" s="117"/>
      <c r="F910" s="815"/>
      <c r="I910" s="119"/>
      <c r="J910" s="858"/>
      <c r="K910" s="858"/>
      <c r="M910" s="120"/>
      <c r="N910" s="815"/>
      <c r="O910" s="117"/>
    </row>
    <row r="911" spans="2:15" ht="15.75" customHeight="1">
      <c r="B911" s="820"/>
      <c r="C911" s="820"/>
      <c r="D911" s="116"/>
      <c r="E911" s="117"/>
      <c r="F911" s="815"/>
      <c r="I911" s="119"/>
      <c r="J911" s="858"/>
      <c r="K911" s="858"/>
      <c r="M911" s="120"/>
      <c r="N911" s="815"/>
      <c r="O911" s="117"/>
    </row>
    <row r="912" spans="2:15" ht="15.75" customHeight="1">
      <c r="B912" s="820"/>
      <c r="C912" s="820"/>
      <c r="D912" s="116"/>
      <c r="E912" s="117"/>
      <c r="F912" s="815"/>
      <c r="I912" s="119"/>
      <c r="J912" s="858"/>
      <c r="K912" s="858"/>
      <c r="M912" s="120"/>
      <c r="N912" s="815"/>
      <c r="O912" s="117"/>
    </row>
    <row r="913" spans="2:15" ht="15.75" customHeight="1">
      <c r="B913" s="820"/>
      <c r="C913" s="820"/>
      <c r="D913" s="116"/>
      <c r="E913" s="117"/>
      <c r="F913" s="815"/>
      <c r="I913" s="119"/>
      <c r="J913" s="858"/>
      <c r="K913" s="858"/>
      <c r="M913" s="120"/>
      <c r="N913" s="815"/>
      <c r="O913" s="117"/>
    </row>
    <row r="914" spans="2:15" ht="15.75" customHeight="1">
      <c r="B914" s="820"/>
      <c r="C914" s="820"/>
      <c r="D914" s="116"/>
      <c r="E914" s="117"/>
      <c r="F914" s="815"/>
      <c r="I914" s="119"/>
      <c r="J914" s="858"/>
      <c r="K914" s="858"/>
      <c r="M914" s="120"/>
      <c r="N914" s="815"/>
      <c r="O914" s="117"/>
    </row>
    <row r="915" spans="2:15" ht="15.75" customHeight="1">
      <c r="B915" s="820"/>
      <c r="C915" s="820"/>
      <c r="D915" s="116"/>
      <c r="E915" s="117"/>
      <c r="F915" s="815"/>
      <c r="I915" s="119"/>
      <c r="J915" s="858"/>
      <c r="K915" s="858"/>
      <c r="M915" s="120"/>
      <c r="N915" s="815"/>
      <c r="O915" s="117"/>
    </row>
    <row r="916" spans="2:15" ht="15.75" customHeight="1">
      <c r="B916" s="820"/>
      <c r="C916" s="820"/>
      <c r="D916" s="116"/>
      <c r="E916" s="117"/>
      <c r="F916" s="815"/>
      <c r="I916" s="119"/>
      <c r="J916" s="858"/>
      <c r="K916" s="858"/>
      <c r="M916" s="120"/>
      <c r="N916" s="815"/>
      <c r="O916" s="117"/>
    </row>
    <row r="917" spans="2:15" ht="15.75" customHeight="1">
      <c r="B917" s="820"/>
      <c r="C917" s="820"/>
      <c r="D917" s="116"/>
      <c r="E917" s="117"/>
      <c r="F917" s="815"/>
      <c r="I917" s="119"/>
      <c r="J917" s="858"/>
      <c r="K917" s="858"/>
      <c r="M917" s="120"/>
      <c r="N917" s="815"/>
      <c r="O917" s="117"/>
    </row>
    <row r="918" spans="2:15" ht="15.75" customHeight="1">
      <c r="B918" s="820"/>
      <c r="C918" s="820"/>
      <c r="D918" s="116"/>
      <c r="E918" s="117"/>
      <c r="F918" s="815"/>
      <c r="I918" s="119"/>
      <c r="J918" s="858"/>
      <c r="K918" s="858"/>
      <c r="M918" s="120"/>
      <c r="N918" s="815"/>
      <c r="O918" s="117"/>
    </row>
    <row r="919" spans="2:15" ht="15.75" customHeight="1">
      <c r="B919" s="820"/>
      <c r="C919" s="820"/>
      <c r="D919" s="116"/>
      <c r="E919" s="117"/>
      <c r="F919" s="815"/>
      <c r="I919" s="119"/>
      <c r="J919" s="858"/>
      <c r="K919" s="858"/>
      <c r="M919" s="120"/>
      <c r="N919" s="815"/>
      <c r="O919" s="117"/>
    </row>
    <row r="920" spans="2:15" ht="15.75" customHeight="1">
      <c r="B920" s="820"/>
      <c r="C920" s="820"/>
      <c r="D920" s="116"/>
      <c r="E920" s="117"/>
      <c r="F920" s="815"/>
      <c r="I920" s="119"/>
      <c r="J920" s="858"/>
      <c r="K920" s="858"/>
      <c r="M920" s="120"/>
      <c r="N920" s="815"/>
      <c r="O920" s="117"/>
    </row>
    <row r="921" spans="2:15" ht="15.75" customHeight="1">
      <c r="B921" s="820"/>
      <c r="C921" s="820"/>
      <c r="D921" s="116"/>
      <c r="E921" s="117"/>
      <c r="F921" s="815"/>
      <c r="I921" s="119"/>
      <c r="J921" s="858"/>
      <c r="K921" s="858"/>
      <c r="M921" s="120"/>
      <c r="N921" s="815"/>
      <c r="O921" s="117"/>
    </row>
    <row r="922" spans="2:15" ht="15.75" customHeight="1">
      <c r="B922" s="820"/>
      <c r="C922" s="820"/>
      <c r="D922" s="116"/>
      <c r="E922" s="117"/>
      <c r="F922" s="815"/>
      <c r="I922" s="119"/>
      <c r="J922" s="858"/>
      <c r="K922" s="858"/>
      <c r="M922" s="120"/>
      <c r="N922" s="815"/>
      <c r="O922" s="117"/>
    </row>
    <row r="923" spans="2:15" ht="15.75" customHeight="1">
      <c r="B923" s="820"/>
      <c r="C923" s="820"/>
      <c r="D923" s="116"/>
      <c r="E923" s="117"/>
      <c r="F923" s="815"/>
      <c r="I923" s="119"/>
      <c r="J923" s="858"/>
      <c r="K923" s="858"/>
      <c r="M923" s="120"/>
      <c r="N923" s="815"/>
      <c r="O923" s="117"/>
    </row>
    <row r="924" spans="2:15" ht="15.75" customHeight="1">
      <c r="B924" s="820"/>
      <c r="C924" s="820"/>
      <c r="D924" s="116"/>
      <c r="E924" s="117"/>
      <c r="F924" s="815"/>
      <c r="I924" s="119"/>
      <c r="J924" s="858"/>
      <c r="K924" s="858"/>
      <c r="M924" s="120"/>
      <c r="N924" s="815"/>
      <c r="O924" s="117"/>
    </row>
    <row r="925" spans="2:15" ht="15.75" customHeight="1">
      <c r="B925" s="820"/>
      <c r="C925" s="820"/>
      <c r="D925" s="116"/>
      <c r="E925" s="117"/>
      <c r="F925" s="815"/>
      <c r="I925" s="119"/>
      <c r="J925" s="858"/>
      <c r="K925" s="858"/>
      <c r="M925" s="120"/>
      <c r="N925" s="815"/>
      <c r="O925" s="117"/>
    </row>
    <row r="926" spans="2:15" ht="15.75" customHeight="1">
      <c r="B926" s="820"/>
      <c r="C926" s="820"/>
      <c r="D926" s="116"/>
      <c r="E926" s="117"/>
      <c r="F926" s="815"/>
      <c r="I926" s="119"/>
      <c r="J926" s="858"/>
      <c r="K926" s="858"/>
      <c r="M926" s="120"/>
      <c r="N926" s="815"/>
      <c r="O926" s="117"/>
    </row>
    <row r="927" spans="2:15" ht="15.75" customHeight="1">
      <c r="B927" s="820"/>
      <c r="C927" s="820"/>
      <c r="D927" s="116"/>
      <c r="E927" s="117"/>
      <c r="F927" s="815"/>
      <c r="I927" s="119"/>
      <c r="J927" s="858"/>
      <c r="K927" s="858"/>
      <c r="M927" s="120"/>
      <c r="N927" s="815"/>
      <c r="O927" s="117"/>
    </row>
    <row r="928" spans="2:15" ht="15.75" customHeight="1">
      <c r="B928" s="820"/>
      <c r="C928" s="820"/>
      <c r="D928" s="116"/>
      <c r="E928" s="117"/>
      <c r="F928" s="815"/>
      <c r="I928" s="119"/>
      <c r="J928" s="858"/>
      <c r="K928" s="858"/>
      <c r="M928" s="120"/>
      <c r="N928" s="815"/>
      <c r="O928" s="117"/>
    </row>
    <row r="929" spans="2:15" ht="15.75" customHeight="1">
      <c r="B929" s="820"/>
      <c r="C929" s="820"/>
      <c r="D929" s="116"/>
      <c r="E929" s="117"/>
      <c r="F929" s="815"/>
      <c r="I929" s="119"/>
      <c r="J929" s="858"/>
      <c r="K929" s="858"/>
      <c r="M929" s="120"/>
      <c r="N929" s="815"/>
      <c r="O929" s="117"/>
    </row>
    <row r="930" spans="2:15" ht="15.75" customHeight="1">
      <c r="B930" s="820"/>
      <c r="C930" s="820"/>
      <c r="D930" s="116"/>
      <c r="E930" s="117"/>
      <c r="F930" s="815"/>
      <c r="I930" s="119"/>
      <c r="J930" s="858"/>
      <c r="K930" s="858"/>
      <c r="M930" s="120"/>
      <c r="N930" s="815"/>
      <c r="O930" s="117"/>
    </row>
    <row r="931" spans="2:15" ht="15.75" customHeight="1">
      <c r="B931" s="820"/>
      <c r="C931" s="820"/>
      <c r="D931" s="116"/>
      <c r="E931" s="117"/>
      <c r="F931" s="815"/>
      <c r="I931" s="119"/>
      <c r="J931" s="858"/>
      <c r="K931" s="858"/>
      <c r="M931" s="120"/>
      <c r="N931" s="815"/>
      <c r="O931" s="117"/>
    </row>
    <row r="932" spans="2:15" ht="15.75" customHeight="1">
      <c r="B932" s="820"/>
      <c r="C932" s="820"/>
      <c r="D932" s="116"/>
      <c r="E932" s="117"/>
      <c r="F932" s="815"/>
      <c r="I932" s="119"/>
      <c r="J932" s="858"/>
      <c r="K932" s="858"/>
      <c r="M932" s="120"/>
      <c r="N932" s="815"/>
      <c r="O932" s="117"/>
    </row>
    <row r="933" spans="2:15" ht="15.75" customHeight="1">
      <c r="B933" s="820"/>
      <c r="C933" s="820"/>
      <c r="D933" s="116"/>
      <c r="E933" s="117"/>
      <c r="F933" s="815"/>
      <c r="I933" s="119"/>
      <c r="J933" s="858"/>
      <c r="K933" s="858"/>
      <c r="M933" s="120"/>
      <c r="N933" s="815"/>
      <c r="O933" s="117"/>
    </row>
    <row r="934" spans="2:15" ht="15.75" customHeight="1">
      <c r="B934" s="820"/>
      <c r="C934" s="820"/>
      <c r="D934" s="116"/>
      <c r="E934" s="117"/>
      <c r="F934" s="815"/>
      <c r="I934" s="119"/>
      <c r="J934" s="858"/>
      <c r="K934" s="858"/>
      <c r="M934" s="120"/>
      <c r="N934" s="815"/>
      <c r="O934" s="117"/>
    </row>
    <row r="935" spans="2:15" ht="15.75" customHeight="1">
      <c r="B935" s="820"/>
      <c r="C935" s="820"/>
      <c r="D935" s="116"/>
      <c r="E935" s="117"/>
      <c r="F935" s="815"/>
      <c r="I935" s="119"/>
      <c r="J935" s="858"/>
      <c r="K935" s="858"/>
      <c r="M935" s="120"/>
      <c r="N935" s="815"/>
      <c r="O935" s="117"/>
    </row>
    <row r="936" spans="2:15" ht="15.75" customHeight="1">
      <c r="B936" s="820"/>
      <c r="C936" s="820"/>
      <c r="D936" s="116"/>
      <c r="E936" s="117"/>
      <c r="F936" s="815"/>
      <c r="I936" s="119"/>
      <c r="J936" s="858"/>
      <c r="K936" s="858"/>
      <c r="M936" s="120"/>
      <c r="N936" s="815"/>
      <c r="O936" s="117"/>
    </row>
    <row r="937" spans="2:15" ht="15.75" customHeight="1">
      <c r="B937" s="820"/>
      <c r="C937" s="820"/>
      <c r="D937" s="116"/>
      <c r="E937" s="117"/>
      <c r="F937" s="815"/>
      <c r="I937" s="119"/>
      <c r="J937" s="858"/>
      <c r="K937" s="858"/>
      <c r="M937" s="120"/>
      <c r="N937" s="815"/>
      <c r="O937" s="117"/>
    </row>
    <row r="938" spans="2:15" ht="15.75" customHeight="1">
      <c r="B938" s="820"/>
      <c r="C938" s="820"/>
      <c r="D938" s="116"/>
      <c r="E938" s="117"/>
      <c r="F938" s="815"/>
      <c r="I938" s="119"/>
      <c r="J938" s="858"/>
      <c r="K938" s="858"/>
      <c r="M938" s="120"/>
      <c r="N938" s="815"/>
      <c r="O938" s="117"/>
    </row>
    <row r="939" spans="2:15" ht="15.75" customHeight="1">
      <c r="B939" s="820"/>
      <c r="C939" s="820"/>
      <c r="D939" s="116"/>
      <c r="E939" s="117"/>
      <c r="F939" s="815"/>
      <c r="I939" s="119"/>
      <c r="J939" s="858"/>
      <c r="K939" s="858"/>
      <c r="M939" s="120"/>
      <c r="N939" s="815"/>
      <c r="O939" s="117"/>
    </row>
    <row r="940" spans="2:15" ht="15.75" customHeight="1">
      <c r="B940" s="820"/>
      <c r="C940" s="820"/>
      <c r="D940" s="116"/>
      <c r="E940" s="117"/>
      <c r="F940" s="815"/>
      <c r="I940" s="119"/>
      <c r="J940" s="858"/>
      <c r="K940" s="858"/>
      <c r="M940" s="120"/>
      <c r="N940" s="815"/>
      <c r="O940" s="117"/>
    </row>
    <row r="941" spans="2:15" ht="15.75" customHeight="1">
      <c r="B941" s="820"/>
      <c r="C941" s="820"/>
      <c r="D941" s="116"/>
      <c r="E941" s="117"/>
      <c r="F941" s="815"/>
      <c r="I941" s="119"/>
      <c r="J941" s="858"/>
      <c r="K941" s="858"/>
      <c r="M941" s="120"/>
      <c r="N941" s="815"/>
      <c r="O941" s="117"/>
    </row>
    <row r="942" spans="2:15" ht="15.75" customHeight="1">
      <c r="B942" s="820"/>
      <c r="C942" s="820"/>
      <c r="D942" s="116"/>
      <c r="E942" s="117"/>
      <c r="F942" s="815"/>
      <c r="I942" s="119"/>
      <c r="J942" s="858"/>
      <c r="K942" s="858"/>
      <c r="M942" s="120"/>
      <c r="N942" s="815"/>
      <c r="O942" s="117"/>
    </row>
    <row r="943" spans="2:15" ht="15.75" customHeight="1">
      <c r="B943" s="820"/>
      <c r="C943" s="820"/>
      <c r="D943" s="116"/>
      <c r="E943" s="117"/>
      <c r="F943" s="815"/>
      <c r="I943" s="119"/>
      <c r="J943" s="858"/>
      <c r="K943" s="858"/>
      <c r="M943" s="120"/>
      <c r="N943" s="815"/>
      <c r="O943" s="117"/>
    </row>
    <row r="944" spans="2:15" ht="15.75" customHeight="1">
      <c r="B944" s="820"/>
      <c r="C944" s="820"/>
      <c r="D944" s="116"/>
      <c r="E944" s="117"/>
      <c r="F944" s="815"/>
      <c r="I944" s="119"/>
      <c r="J944" s="858"/>
      <c r="K944" s="858"/>
      <c r="M944" s="120"/>
      <c r="N944" s="815"/>
      <c r="O944" s="117"/>
    </row>
    <row r="945" spans="2:15" ht="15.75" customHeight="1">
      <c r="B945" s="820"/>
      <c r="C945" s="820"/>
      <c r="D945" s="116"/>
      <c r="E945" s="117"/>
      <c r="F945" s="815"/>
      <c r="I945" s="119"/>
      <c r="J945" s="858"/>
      <c r="K945" s="858"/>
      <c r="M945" s="120"/>
      <c r="N945" s="815"/>
      <c r="O945" s="117"/>
    </row>
    <row r="946" spans="2:15" ht="15.75" customHeight="1">
      <c r="B946" s="820"/>
      <c r="C946" s="820"/>
      <c r="D946" s="116"/>
      <c r="E946" s="117"/>
      <c r="F946" s="815"/>
      <c r="I946" s="119"/>
      <c r="J946" s="858"/>
      <c r="K946" s="858"/>
      <c r="M946" s="120"/>
      <c r="N946" s="815"/>
      <c r="O946" s="117"/>
    </row>
    <row r="947" spans="2:15" ht="15.75" customHeight="1">
      <c r="B947" s="820"/>
      <c r="C947" s="820"/>
      <c r="D947" s="116"/>
      <c r="E947" s="117"/>
      <c r="F947" s="815"/>
      <c r="I947" s="119"/>
      <c r="J947" s="858"/>
      <c r="K947" s="858"/>
      <c r="M947" s="120"/>
      <c r="N947" s="815"/>
      <c r="O947" s="117"/>
    </row>
    <row r="948" spans="2:15" ht="15.75" customHeight="1">
      <c r="B948" s="820"/>
      <c r="C948" s="820"/>
      <c r="D948" s="116"/>
      <c r="E948" s="117"/>
      <c r="F948" s="815"/>
      <c r="I948" s="119"/>
      <c r="J948" s="858"/>
      <c r="K948" s="858"/>
      <c r="M948" s="120"/>
      <c r="N948" s="815"/>
      <c r="O948" s="117"/>
    </row>
    <row r="949" spans="2:15" ht="15.75" customHeight="1">
      <c r="B949" s="820"/>
      <c r="C949" s="820"/>
      <c r="D949" s="116"/>
      <c r="E949" s="117"/>
      <c r="F949" s="815"/>
      <c r="I949" s="119"/>
      <c r="J949" s="858"/>
      <c r="K949" s="858"/>
      <c r="M949" s="120"/>
      <c r="N949" s="815"/>
      <c r="O949" s="117"/>
    </row>
    <row r="950" spans="2:15" ht="15.75" customHeight="1">
      <c r="B950" s="820"/>
      <c r="C950" s="820"/>
      <c r="D950" s="116"/>
      <c r="E950" s="117"/>
      <c r="F950" s="815"/>
      <c r="I950" s="119"/>
      <c r="J950" s="858"/>
      <c r="K950" s="858"/>
      <c r="M950" s="120"/>
      <c r="N950" s="815"/>
      <c r="O950" s="117"/>
    </row>
    <row r="951" spans="2:15" ht="15.75" customHeight="1">
      <c r="B951" s="820"/>
      <c r="C951" s="820"/>
      <c r="D951" s="116"/>
      <c r="E951" s="117"/>
      <c r="F951" s="815"/>
      <c r="I951" s="119"/>
      <c r="J951" s="858"/>
      <c r="K951" s="858"/>
      <c r="M951" s="120"/>
      <c r="N951" s="815"/>
      <c r="O951" s="117"/>
    </row>
    <row r="952" spans="2:15" ht="15.75" customHeight="1">
      <c r="B952" s="820"/>
      <c r="C952" s="820"/>
      <c r="D952" s="116"/>
      <c r="E952" s="117"/>
      <c r="F952" s="815"/>
      <c r="I952" s="119"/>
      <c r="J952" s="858"/>
      <c r="K952" s="858"/>
      <c r="M952" s="120"/>
      <c r="N952" s="815"/>
      <c r="O952" s="117"/>
    </row>
    <row r="953" spans="2:15" ht="15.75" customHeight="1">
      <c r="B953" s="820"/>
      <c r="C953" s="820"/>
      <c r="D953" s="116"/>
      <c r="E953" s="117"/>
      <c r="F953" s="815"/>
      <c r="I953" s="119"/>
      <c r="J953" s="858"/>
      <c r="K953" s="858"/>
      <c r="M953" s="120"/>
      <c r="N953" s="815"/>
      <c r="O953" s="117"/>
    </row>
    <row r="954" spans="2:15" ht="15.75" customHeight="1">
      <c r="B954" s="820"/>
      <c r="C954" s="820"/>
      <c r="D954" s="116"/>
      <c r="E954" s="117"/>
      <c r="F954" s="815"/>
      <c r="I954" s="119"/>
      <c r="J954" s="858"/>
      <c r="K954" s="858"/>
      <c r="M954" s="120"/>
      <c r="N954" s="815"/>
      <c r="O954" s="117"/>
    </row>
    <row r="955" spans="2:15" ht="15.75" customHeight="1">
      <c r="B955" s="820"/>
      <c r="C955" s="820"/>
      <c r="D955" s="116"/>
      <c r="E955" s="117"/>
      <c r="F955" s="815"/>
      <c r="I955" s="119"/>
      <c r="J955" s="858"/>
      <c r="K955" s="858"/>
      <c r="M955" s="120"/>
      <c r="N955" s="815"/>
      <c r="O955" s="117"/>
    </row>
    <row r="956" spans="2:15" ht="15.75" customHeight="1">
      <c r="B956" s="820"/>
      <c r="C956" s="820"/>
      <c r="D956" s="116"/>
      <c r="E956" s="117"/>
      <c r="F956" s="815"/>
      <c r="I956" s="119"/>
      <c r="J956" s="858"/>
      <c r="K956" s="858"/>
      <c r="M956" s="120"/>
      <c r="N956" s="815"/>
      <c r="O956" s="117"/>
    </row>
    <row r="957" spans="2:15" ht="15.75" customHeight="1">
      <c r="B957" s="820"/>
      <c r="C957" s="820"/>
      <c r="D957" s="116"/>
      <c r="E957" s="117"/>
      <c r="F957" s="815"/>
      <c r="I957" s="119"/>
      <c r="J957" s="858"/>
      <c r="K957" s="858"/>
      <c r="M957" s="120"/>
      <c r="N957" s="815"/>
      <c r="O957" s="117"/>
    </row>
    <row r="958" spans="2:15" ht="15.75" customHeight="1">
      <c r="B958" s="820"/>
      <c r="C958" s="820"/>
      <c r="D958" s="116"/>
      <c r="E958" s="117"/>
      <c r="F958" s="815"/>
      <c r="I958" s="119"/>
      <c r="J958" s="858"/>
      <c r="K958" s="858"/>
      <c r="M958" s="120"/>
      <c r="N958" s="815"/>
      <c r="O958" s="117"/>
    </row>
    <row r="959" spans="2:15" ht="15.75" customHeight="1">
      <c r="B959" s="820"/>
      <c r="C959" s="820"/>
      <c r="D959" s="116"/>
      <c r="E959" s="117"/>
      <c r="F959" s="815"/>
      <c r="I959" s="119"/>
      <c r="J959" s="858"/>
      <c r="K959" s="858"/>
      <c r="M959" s="120"/>
      <c r="N959" s="815"/>
      <c r="O959" s="117"/>
    </row>
    <row r="960" spans="2:15" ht="15.75" customHeight="1">
      <c r="B960" s="820"/>
      <c r="C960" s="820"/>
      <c r="D960" s="116"/>
      <c r="E960" s="117"/>
      <c r="F960" s="815"/>
      <c r="I960" s="119"/>
      <c r="J960" s="858"/>
      <c r="K960" s="858"/>
      <c r="M960" s="120"/>
      <c r="N960" s="815"/>
      <c r="O960" s="117"/>
    </row>
    <row r="961" spans="2:15" ht="15.75" customHeight="1">
      <c r="B961" s="820"/>
      <c r="C961" s="820"/>
      <c r="D961" s="116"/>
      <c r="E961" s="117"/>
      <c r="F961" s="815"/>
      <c r="I961" s="119"/>
      <c r="J961" s="858"/>
      <c r="K961" s="858"/>
      <c r="M961" s="120"/>
      <c r="N961" s="815"/>
      <c r="O961" s="117"/>
    </row>
    <row r="962" spans="2:15" ht="15.75" customHeight="1">
      <c r="B962" s="820"/>
      <c r="C962" s="820"/>
      <c r="D962" s="116"/>
      <c r="E962" s="117"/>
      <c r="F962" s="815"/>
      <c r="I962" s="119"/>
      <c r="J962" s="858"/>
      <c r="K962" s="858"/>
      <c r="M962" s="120"/>
      <c r="N962" s="815"/>
      <c r="O962" s="117"/>
    </row>
    <row r="963" spans="2:15" ht="15.75" customHeight="1">
      <c r="B963" s="820"/>
      <c r="C963" s="820"/>
      <c r="D963" s="116"/>
      <c r="E963" s="117"/>
      <c r="F963" s="815"/>
      <c r="I963" s="119"/>
      <c r="J963" s="858"/>
      <c r="K963" s="858"/>
      <c r="M963" s="120"/>
      <c r="N963" s="815"/>
      <c r="O963" s="117"/>
    </row>
    <row r="964" spans="2:15" ht="15.75" customHeight="1">
      <c r="B964" s="820"/>
      <c r="C964" s="820"/>
      <c r="D964" s="116"/>
      <c r="E964" s="117"/>
      <c r="F964" s="815"/>
      <c r="I964" s="119"/>
      <c r="J964" s="858"/>
      <c r="K964" s="858"/>
      <c r="M964" s="120"/>
      <c r="N964" s="815"/>
      <c r="O964" s="117"/>
    </row>
    <row r="965" spans="2:15" ht="15.75" customHeight="1">
      <c r="B965" s="820"/>
      <c r="C965" s="820"/>
      <c r="D965" s="116"/>
      <c r="E965" s="117"/>
      <c r="F965" s="815"/>
      <c r="I965" s="119"/>
      <c r="J965" s="858"/>
      <c r="K965" s="858"/>
      <c r="M965" s="120"/>
      <c r="N965" s="815"/>
      <c r="O965" s="117"/>
    </row>
    <row r="966" spans="2:15" ht="15.75" customHeight="1">
      <c r="B966" s="820"/>
      <c r="C966" s="820"/>
      <c r="D966" s="116"/>
      <c r="E966" s="117"/>
      <c r="F966" s="815"/>
      <c r="I966" s="119"/>
      <c r="J966" s="858"/>
      <c r="K966" s="858"/>
      <c r="M966" s="120"/>
      <c r="N966" s="815"/>
      <c r="O966" s="117"/>
    </row>
    <row r="967" spans="2:15" ht="15.75" customHeight="1">
      <c r="B967" s="820"/>
      <c r="C967" s="820"/>
      <c r="D967" s="116"/>
      <c r="E967" s="117"/>
      <c r="F967" s="815"/>
      <c r="I967" s="119"/>
      <c r="J967" s="858"/>
      <c r="K967" s="858"/>
      <c r="M967" s="120"/>
      <c r="N967" s="815"/>
      <c r="O967" s="117"/>
    </row>
    <row r="968" spans="2:15" ht="15.75" customHeight="1">
      <c r="B968" s="820"/>
      <c r="C968" s="820"/>
      <c r="D968" s="116"/>
      <c r="E968" s="117"/>
      <c r="F968" s="815"/>
      <c r="I968" s="119"/>
      <c r="J968" s="858"/>
      <c r="K968" s="858"/>
      <c r="M968" s="120"/>
      <c r="N968" s="815"/>
      <c r="O968" s="117"/>
    </row>
    <row r="969" spans="2:15" ht="15.75" customHeight="1">
      <c r="B969" s="820"/>
      <c r="C969" s="820"/>
      <c r="D969" s="116"/>
      <c r="E969" s="117"/>
      <c r="F969" s="815"/>
      <c r="I969" s="119"/>
      <c r="J969" s="858"/>
      <c r="K969" s="858"/>
      <c r="M969" s="120"/>
      <c r="N969" s="815"/>
      <c r="O969" s="117"/>
    </row>
    <row r="970" spans="2:15" ht="15.75" customHeight="1">
      <c r="B970" s="820"/>
      <c r="C970" s="820"/>
      <c r="D970" s="116"/>
      <c r="E970" s="117"/>
      <c r="F970" s="815"/>
      <c r="I970" s="119"/>
      <c r="J970" s="858"/>
      <c r="K970" s="858"/>
      <c r="M970" s="120"/>
      <c r="N970" s="815"/>
      <c r="O970" s="117"/>
    </row>
    <row r="971" spans="2:15" ht="15.75" customHeight="1">
      <c r="B971" s="820"/>
      <c r="C971" s="820"/>
      <c r="D971" s="116"/>
      <c r="E971" s="117"/>
      <c r="F971" s="815"/>
      <c r="I971" s="119"/>
      <c r="J971" s="858"/>
      <c r="K971" s="858"/>
      <c r="M971" s="120"/>
      <c r="N971" s="815"/>
      <c r="O971" s="117"/>
    </row>
    <row r="972" spans="2:15" ht="15.75" customHeight="1">
      <c r="B972" s="820"/>
      <c r="C972" s="820"/>
      <c r="D972" s="116"/>
      <c r="E972" s="117"/>
      <c r="F972" s="815"/>
      <c r="I972" s="119"/>
      <c r="J972" s="858"/>
      <c r="K972" s="858"/>
      <c r="M972" s="120"/>
      <c r="N972" s="815"/>
      <c r="O972" s="117"/>
    </row>
    <row r="973" spans="2:15" ht="15.75" customHeight="1">
      <c r="B973" s="820"/>
      <c r="C973" s="820"/>
      <c r="D973" s="116"/>
      <c r="E973" s="117"/>
      <c r="F973" s="815"/>
      <c r="I973" s="119"/>
      <c r="J973" s="858"/>
      <c r="K973" s="858"/>
      <c r="M973" s="120"/>
      <c r="N973" s="815"/>
      <c r="O973" s="117"/>
    </row>
    <row r="974" spans="2:15" ht="15.75" customHeight="1">
      <c r="B974" s="820"/>
      <c r="C974" s="820"/>
      <c r="D974" s="116"/>
      <c r="E974" s="117"/>
      <c r="F974" s="815"/>
      <c r="I974" s="119"/>
      <c r="J974" s="858"/>
      <c r="K974" s="858"/>
      <c r="M974" s="120"/>
      <c r="N974" s="815"/>
      <c r="O974" s="117"/>
    </row>
    <row r="975" spans="2:15" ht="15.75" customHeight="1">
      <c r="B975" s="820"/>
      <c r="C975" s="820"/>
      <c r="D975" s="116"/>
      <c r="E975" s="117"/>
      <c r="F975" s="815"/>
      <c r="I975" s="119"/>
      <c r="J975" s="858"/>
      <c r="K975" s="858"/>
      <c r="M975" s="120"/>
      <c r="N975" s="815"/>
      <c r="O975" s="117"/>
    </row>
    <row r="976" spans="2:15" ht="15.75" customHeight="1">
      <c r="B976" s="820"/>
      <c r="C976" s="820"/>
      <c r="D976" s="116"/>
      <c r="E976" s="117"/>
      <c r="F976" s="815"/>
      <c r="I976" s="119"/>
      <c r="J976" s="858"/>
      <c r="K976" s="858"/>
      <c r="M976" s="120"/>
      <c r="N976" s="815"/>
      <c r="O976" s="117"/>
    </row>
    <row r="977" spans="2:15" ht="15.75" customHeight="1">
      <c r="B977" s="820"/>
      <c r="C977" s="820"/>
      <c r="D977" s="116"/>
      <c r="E977" s="117"/>
      <c r="F977" s="815"/>
      <c r="I977" s="119"/>
      <c r="J977" s="858"/>
      <c r="K977" s="858"/>
      <c r="M977" s="120"/>
      <c r="N977" s="815"/>
      <c r="O977" s="117"/>
    </row>
    <row r="978" spans="2:15" ht="15.75" customHeight="1">
      <c r="B978" s="820"/>
      <c r="C978" s="820"/>
      <c r="D978" s="116"/>
      <c r="E978" s="117"/>
      <c r="F978" s="815"/>
      <c r="I978" s="119"/>
      <c r="J978" s="858"/>
      <c r="K978" s="858"/>
      <c r="M978" s="120"/>
      <c r="N978" s="815"/>
      <c r="O978" s="117"/>
    </row>
    <row r="979" spans="2:15" ht="15.75" customHeight="1">
      <c r="B979" s="820"/>
      <c r="C979" s="820"/>
      <c r="D979" s="116"/>
      <c r="E979" s="117"/>
      <c r="F979" s="815"/>
      <c r="I979" s="119"/>
      <c r="J979" s="858"/>
      <c r="K979" s="858"/>
      <c r="M979" s="120"/>
      <c r="N979" s="815"/>
      <c r="O979" s="117"/>
    </row>
    <row r="980" spans="2:15" ht="15.75" customHeight="1">
      <c r="B980" s="820"/>
      <c r="C980" s="820"/>
      <c r="D980" s="116"/>
      <c r="E980" s="117"/>
      <c r="F980" s="815"/>
      <c r="I980" s="119"/>
      <c r="J980" s="858"/>
      <c r="K980" s="858"/>
      <c r="M980" s="120"/>
      <c r="N980" s="815"/>
      <c r="O980" s="117"/>
    </row>
    <row r="981" spans="2:15" ht="15.75" customHeight="1">
      <c r="B981" s="820"/>
      <c r="C981" s="820"/>
      <c r="D981" s="116"/>
      <c r="E981" s="117"/>
      <c r="F981" s="815"/>
      <c r="I981" s="119"/>
      <c r="J981" s="858"/>
      <c r="K981" s="858"/>
      <c r="M981" s="120"/>
      <c r="N981" s="815"/>
      <c r="O981" s="117"/>
    </row>
    <row r="982" spans="2:15" ht="15.75" customHeight="1">
      <c r="B982" s="820"/>
      <c r="C982" s="820"/>
      <c r="D982" s="116"/>
      <c r="E982" s="117"/>
      <c r="F982" s="815"/>
      <c r="I982" s="119"/>
      <c r="J982" s="858"/>
      <c r="K982" s="858"/>
      <c r="M982" s="120"/>
      <c r="N982" s="815"/>
      <c r="O982" s="117"/>
    </row>
    <row r="983" spans="2:15" ht="15.75" customHeight="1">
      <c r="B983" s="820"/>
      <c r="C983" s="820"/>
      <c r="D983" s="116"/>
      <c r="E983" s="117"/>
      <c r="F983" s="815"/>
      <c r="I983" s="119"/>
      <c r="J983" s="858"/>
      <c r="K983" s="858"/>
      <c r="M983" s="120"/>
      <c r="N983" s="815"/>
      <c r="O983" s="117"/>
    </row>
    <row r="984" spans="2:15" ht="15.75" customHeight="1">
      <c r="B984" s="820"/>
      <c r="C984" s="820"/>
      <c r="D984" s="116"/>
      <c r="E984" s="117"/>
      <c r="F984" s="815"/>
      <c r="I984" s="119"/>
      <c r="J984" s="858"/>
      <c r="K984" s="858"/>
      <c r="M984" s="120"/>
      <c r="N984" s="815"/>
      <c r="O984" s="117"/>
    </row>
    <row r="985" spans="2:15" ht="15.75" customHeight="1">
      <c r="B985" s="820"/>
      <c r="C985" s="820"/>
      <c r="D985" s="116"/>
      <c r="E985" s="117"/>
      <c r="F985" s="815"/>
      <c r="I985" s="119"/>
      <c r="J985" s="858"/>
      <c r="K985" s="858"/>
      <c r="M985" s="120"/>
      <c r="N985" s="815"/>
      <c r="O985" s="117"/>
    </row>
    <row r="986" spans="2:15" ht="15.75" customHeight="1">
      <c r="B986" s="820"/>
      <c r="C986" s="820"/>
      <c r="D986" s="116"/>
      <c r="E986" s="117"/>
      <c r="F986" s="815"/>
      <c r="I986" s="119"/>
      <c r="J986" s="858"/>
      <c r="K986" s="858"/>
      <c r="M986" s="120"/>
      <c r="N986" s="815"/>
      <c r="O986" s="117"/>
    </row>
    <row r="987" spans="2:15" ht="15.75" customHeight="1">
      <c r="B987" s="820"/>
      <c r="C987" s="820"/>
      <c r="D987" s="116"/>
      <c r="E987" s="117"/>
      <c r="F987" s="815"/>
      <c r="I987" s="119"/>
      <c r="J987" s="858"/>
      <c r="K987" s="858"/>
      <c r="M987" s="120"/>
      <c r="N987" s="815"/>
      <c r="O987" s="117"/>
    </row>
  </sheetData>
  <autoFilter ref="A6:AC83"/>
  <mergeCells count="27">
    <mergeCell ref="B1:D2"/>
    <mergeCell ref="E1:X1"/>
    <mergeCell ref="E2:X2"/>
    <mergeCell ref="B3:B6"/>
    <mergeCell ref="C3:C6"/>
    <mergeCell ref="D3:D6"/>
    <mergeCell ref="E3:E6"/>
    <mergeCell ref="F3:F6"/>
    <mergeCell ref="G3:G6"/>
    <mergeCell ref="H3:H6"/>
    <mergeCell ref="V5:V6"/>
    <mergeCell ref="W5:W6"/>
    <mergeCell ref="I3:I6"/>
    <mergeCell ref="K3:K6"/>
    <mergeCell ref="P5:P6"/>
    <mergeCell ref="Q5:Q6"/>
    <mergeCell ref="J3:J6"/>
    <mergeCell ref="L3:L6"/>
    <mergeCell ref="M3:X3"/>
    <mergeCell ref="V4:X4"/>
    <mergeCell ref="M5:M6"/>
    <mergeCell ref="N5:N6"/>
    <mergeCell ref="S5:S6"/>
    <mergeCell ref="T5:T6"/>
    <mergeCell ref="M4:O4"/>
    <mergeCell ref="P4:R4"/>
    <mergeCell ref="S4:U4"/>
  </mergeCells>
  <dataValidations count="2">
    <dataValidation type="date" operator="notBetween" allowBlank="1" showInputMessage="1" showErrorMessage="1" prompt="Ingrese una fecha (AAAA/MM/DD)" sqref="G47:G51 J49:J50">
      <formula1>-99</formula1>
      <formula2>-99</formula2>
    </dataValidation>
    <dataValidation type="custom" allowBlank="1" showInputMessage="1" showErrorMessage="1" prompt="Cualquier contenido" sqref="H52:H56 F47:F50 K59:K60 K7:K15 K17 H49:H50 K30:K31 K35 K28 K49:K56 I47:I51 K19:K24 K39:K43 K45:K47">
      <formula1>AND(GTE(LEN(F7),MIN((0),(3500))),LTE(LEN(F7),MAX((0),(3500))))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6"/>
  <sheetViews>
    <sheetView topLeftCell="E13" zoomScale="80" zoomScaleNormal="80" workbookViewId="0">
      <selection activeCell="F7" sqref="F7"/>
    </sheetView>
  </sheetViews>
  <sheetFormatPr baseColWidth="10" defaultColWidth="14.42578125" defaultRowHeight="15" customHeight="1"/>
  <cols>
    <col min="1" max="1" width="6.140625" style="692" customWidth="1"/>
    <col min="2" max="2" width="15.7109375" style="730" customWidth="1"/>
    <col min="3" max="3" width="21.7109375" style="730" customWidth="1"/>
    <col min="4" max="4" width="18.85546875" style="730" customWidth="1"/>
    <col min="5" max="5" width="21.42578125" style="730" customWidth="1"/>
    <col min="6" max="6" width="109.28515625" style="731" customWidth="1"/>
    <col min="7" max="7" width="27.140625" style="730" customWidth="1"/>
    <col min="8" max="8" width="53.5703125" style="730" customWidth="1"/>
    <col min="9" max="9" width="17.5703125" style="730" customWidth="1"/>
    <col min="10" max="10" width="30.42578125" style="730" customWidth="1"/>
    <col min="11" max="11" width="29.7109375" style="730" customWidth="1"/>
    <col min="12" max="12" width="17" style="730" customWidth="1"/>
    <col min="13" max="13" width="83.42578125" style="730" customWidth="1"/>
    <col min="14" max="14" width="17" style="730" customWidth="1"/>
    <col min="15" max="15" width="16" style="730" customWidth="1"/>
    <col min="16" max="16" width="67.85546875" style="730" customWidth="1"/>
    <col min="17" max="17" width="10.42578125" style="730" customWidth="1"/>
    <col min="18" max="18" width="16" style="730" customWidth="1"/>
    <col min="19" max="19" width="31.42578125" style="730" customWidth="1"/>
    <col min="20" max="20" width="10.42578125" style="730" customWidth="1"/>
    <col min="21" max="21" width="16" style="730" customWidth="1"/>
    <col min="22" max="22" width="31.42578125" style="730" customWidth="1"/>
    <col min="23" max="23" width="10.42578125" style="730" customWidth="1"/>
    <col min="24" max="28" width="10.7109375" style="693" customWidth="1"/>
    <col min="29" max="16384" width="14.42578125" style="693"/>
  </cols>
  <sheetData>
    <row r="1" spans="1:28" ht="34.5" customHeight="1" thickBot="1">
      <c r="B1" s="1029"/>
      <c r="C1" s="1029"/>
      <c r="D1" s="1030"/>
      <c r="E1" s="1032" t="s">
        <v>0</v>
      </c>
      <c r="F1" s="1033"/>
      <c r="G1" s="1033"/>
      <c r="H1" s="1033"/>
      <c r="I1" s="1033"/>
      <c r="J1" s="1033"/>
      <c r="K1" s="1033"/>
      <c r="L1" s="1033"/>
      <c r="M1" s="1033"/>
      <c r="N1" s="1033"/>
      <c r="O1" s="1033"/>
      <c r="P1" s="1033"/>
      <c r="Q1" s="1033"/>
      <c r="R1" s="1033"/>
      <c r="S1" s="1033"/>
      <c r="T1" s="1033"/>
      <c r="U1" s="1033"/>
      <c r="V1" s="1033"/>
      <c r="W1" s="1034"/>
    </row>
    <row r="2" spans="1:28" ht="66.75" customHeight="1" thickBot="1">
      <c r="B2" s="1031"/>
      <c r="C2" s="1031"/>
      <c r="D2" s="1031"/>
      <c r="E2" s="1035" t="s">
        <v>1202</v>
      </c>
      <c r="F2" s="1036"/>
      <c r="G2" s="1036"/>
      <c r="H2" s="1036"/>
      <c r="I2" s="1036"/>
      <c r="J2" s="1036"/>
      <c r="K2" s="1036"/>
      <c r="L2" s="1033"/>
      <c r="M2" s="1033"/>
      <c r="N2" s="1033"/>
      <c r="O2" s="1033"/>
      <c r="P2" s="1033"/>
      <c r="Q2" s="1033"/>
      <c r="R2" s="1033"/>
      <c r="S2" s="1033"/>
      <c r="T2" s="1033"/>
      <c r="U2" s="1033"/>
      <c r="V2" s="1033"/>
      <c r="W2" s="1034"/>
    </row>
    <row r="3" spans="1:28" ht="25.5" customHeight="1">
      <c r="B3" s="1037" t="s">
        <v>2</v>
      </c>
      <c r="C3" s="1040" t="s">
        <v>1185</v>
      </c>
      <c r="D3" s="1040" t="s">
        <v>3</v>
      </c>
      <c r="E3" s="1040" t="s">
        <v>4</v>
      </c>
      <c r="F3" s="1040" t="s">
        <v>5</v>
      </c>
      <c r="G3" s="1040" t="s">
        <v>1183</v>
      </c>
      <c r="H3" s="1040" t="s">
        <v>7</v>
      </c>
      <c r="I3" s="1040" t="s">
        <v>8</v>
      </c>
      <c r="J3" s="1045" t="s">
        <v>9</v>
      </c>
      <c r="K3" s="1048" t="s">
        <v>10</v>
      </c>
      <c r="L3" s="1052" t="s">
        <v>11</v>
      </c>
      <c r="M3" s="1053"/>
      <c r="N3" s="1053"/>
      <c r="O3" s="1053"/>
      <c r="P3" s="1053"/>
      <c r="Q3" s="1053"/>
      <c r="R3" s="1053"/>
      <c r="S3" s="1053"/>
      <c r="T3" s="1053"/>
      <c r="U3" s="1053"/>
      <c r="V3" s="1053"/>
      <c r="W3" s="1054"/>
    </row>
    <row r="4" spans="1:28" ht="25.5" customHeight="1">
      <c r="B4" s="1038"/>
      <c r="C4" s="1041"/>
      <c r="D4" s="1041"/>
      <c r="E4" s="1041"/>
      <c r="F4" s="1043"/>
      <c r="G4" s="1043"/>
      <c r="H4" s="1041"/>
      <c r="I4" s="1041"/>
      <c r="J4" s="1046"/>
      <c r="K4" s="1049"/>
      <c r="L4" s="1051" t="s">
        <v>12</v>
      </c>
      <c r="M4" s="1021"/>
      <c r="N4" s="1028"/>
      <c r="O4" s="1020" t="s">
        <v>13</v>
      </c>
      <c r="P4" s="1021"/>
      <c r="Q4" s="1028"/>
      <c r="R4" s="1020" t="s">
        <v>14</v>
      </c>
      <c r="S4" s="1021"/>
      <c r="T4" s="1028"/>
      <c r="U4" s="1020" t="s">
        <v>15</v>
      </c>
      <c r="V4" s="1021"/>
      <c r="W4" s="1022"/>
    </row>
    <row r="5" spans="1:28" ht="20.25" customHeight="1">
      <c r="B5" s="1038"/>
      <c r="C5" s="1041"/>
      <c r="D5" s="1041"/>
      <c r="E5" s="1041"/>
      <c r="F5" s="1043"/>
      <c r="G5" s="1043"/>
      <c r="H5" s="1041"/>
      <c r="I5" s="1041"/>
      <c r="J5" s="1046"/>
      <c r="K5" s="1049"/>
      <c r="L5" s="1023" t="s">
        <v>16</v>
      </c>
      <c r="M5" s="1025" t="s">
        <v>17</v>
      </c>
      <c r="N5" s="694" t="s">
        <v>18</v>
      </c>
      <c r="O5" s="1025" t="s">
        <v>16</v>
      </c>
      <c r="P5" s="1025" t="s">
        <v>17</v>
      </c>
      <c r="Q5" s="694" t="s">
        <v>18</v>
      </c>
      <c r="R5" s="1025" t="s">
        <v>16</v>
      </c>
      <c r="S5" s="1025" t="s">
        <v>17</v>
      </c>
      <c r="T5" s="694" t="s">
        <v>18</v>
      </c>
      <c r="U5" s="1025" t="s">
        <v>16</v>
      </c>
      <c r="V5" s="1025" t="s">
        <v>17</v>
      </c>
      <c r="W5" s="695" t="s">
        <v>18</v>
      </c>
    </row>
    <row r="6" spans="1:28" ht="23.25" thickBot="1">
      <c r="B6" s="1039"/>
      <c r="C6" s="1042"/>
      <c r="D6" s="1042"/>
      <c r="E6" s="1042"/>
      <c r="F6" s="1044"/>
      <c r="G6" s="1044"/>
      <c r="H6" s="1042"/>
      <c r="I6" s="1042"/>
      <c r="J6" s="1047"/>
      <c r="K6" s="1050"/>
      <c r="L6" s="1024"/>
      <c r="M6" s="1026"/>
      <c r="N6" s="696" t="s">
        <v>19</v>
      </c>
      <c r="O6" s="1027"/>
      <c r="P6" s="1027"/>
      <c r="Q6" s="696" t="s">
        <v>19</v>
      </c>
      <c r="R6" s="1027"/>
      <c r="S6" s="1027"/>
      <c r="T6" s="696" t="s">
        <v>19</v>
      </c>
      <c r="U6" s="1027"/>
      <c r="V6" s="1027"/>
      <c r="W6" s="697" t="s">
        <v>19</v>
      </c>
    </row>
    <row r="7" spans="1:28" s="712" customFormat="1" ht="171" customHeight="1">
      <c r="A7" s="698">
        <v>1</v>
      </c>
      <c r="B7" s="699">
        <v>2014</v>
      </c>
      <c r="C7" s="700" t="s">
        <v>1192</v>
      </c>
      <c r="D7" s="701" t="s">
        <v>1186</v>
      </c>
      <c r="E7" s="702" t="s">
        <v>1085</v>
      </c>
      <c r="F7" s="703" t="s">
        <v>1195</v>
      </c>
      <c r="G7" s="704">
        <v>41863</v>
      </c>
      <c r="H7" s="703" t="s">
        <v>1100</v>
      </c>
      <c r="I7" s="705" t="s">
        <v>160</v>
      </c>
      <c r="J7" s="706">
        <v>41863</v>
      </c>
      <c r="K7" s="707"/>
      <c r="L7" s="708">
        <v>43250</v>
      </c>
      <c r="M7" s="703" t="s">
        <v>1101</v>
      </c>
      <c r="N7" s="705" t="s">
        <v>30</v>
      </c>
      <c r="O7" s="739">
        <v>43446</v>
      </c>
      <c r="P7" s="709" t="s">
        <v>1238</v>
      </c>
      <c r="Q7" s="709" t="s">
        <v>30</v>
      </c>
      <c r="R7" s="709"/>
      <c r="S7" s="709"/>
      <c r="T7" s="709"/>
      <c r="U7" s="709"/>
      <c r="V7" s="709"/>
      <c r="W7" s="710"/>
      <c r="X7" s="711"/>
      <c r="Y7" s="711"/>
      <c r="Z7" s="711"/>
      <c r="AA7" s="711"/>
      <c r="AB7" s="711"/>
    </row>
    <row r="8" spans="1:28" s="712" customFormat="1" ht="199.5" customHeight="1">
      <c r="A8" s="698">
        <v>2</v>
      </c>
      <c r="B8" s="713">
        <v>2016</v>
      </c>
      <c r="C8" s="714" t="s">
        <v>1193</v>
      </c>
      <c r="D8" s="701" t="s">
        <v>1186</v>
      </c>
      <c r="E8" s="702" t="s">
        <v>1085</v>
      </c>
      <c r="F8" s="703" t="s">
        <v>1205</v>
      </c>
      <c r="G8" s="704">
        <v>42689</v>
      </c>
      <c r="H8" s="703" t="s">
        <v>430</v>
      </c>
      <c r="I8" s="715" t="s">
        <v>160</v>
      </c>
      <c r="J8" s="706">
        <v>42689</v>
      </c>
      <c r="K8" s="707"/>
      <c r="L8" s="708">
        <v>43202</v>
      </c>
      <c r="M8" s="703" t="s">
        <v>431</v>
      </c>
      <c r="N8" s="705" t="s">
        <v>32</v>
      </c>
      <c r="O8" s="716">
        <v>43446</v>
      </c>
      <c r="P8" s="717" t="s">
        <v>1218</v>
      </c>
      <c r="Q8" s="709" t="s">
        <v>30</v>
      </c>
      <c r="R8" s="709"/>
      <c r="S8" s="709"/>
      <c r="T8" s="709"/>
      <c r="U8" s="709"/>
      <c r="V8" s="709"/>
      <c r="W8" s="710"/>
      <c r="X8" s="711"/>
      <c r="Y8" s="711"/>
      <c r="Z8" s="711"/>
      <c r="AA8" s="711"/>
      <c r="AB8" s="711"/>
    </row>
    <row r="9" spans="1:28" s="712" customFormat="1" ht="183.75" customHeight="1">
      <c r="A9" s="698">
        <v>3</v>
      </c>
      <c r="B9" s="713">
        <v>2016</v>
      </c>
      <c r="C9" s="700" t="s">
        <v>1193</v>
      </c>
      <c r="D9" s="701" t="s">
        <v>1186</v>
      </c>
      <c r="E9" s="702" t="s">
        <v>1085</v>
      </c>
      <c r="F9" s="703" t="s">
        <v>432</v>
      </c>
      <c r="G9" s="704">
        <v>42689</v>
      </c>
      <c r="H9" s="703" t="s">
        <v>1206</v>
      </c>
      <c r="I9" s="705" t="s">
        <v>160</v>
      </c>
      <c r="J9" s="706">
        <v>42689</v>
      </c>
      <c r="K9" s="707"/>
      <c r="L9" s="708">
        <v>43202</v>
      </c>
      <c r="M9" s="703" t="s">
        <v>434</v>
      </c>
      <c r="N9" s="705" t="s">
        <v>32</v>
      </c>
      <c r="O9" s="718">
        <v>43446</v>
      </c>
      <c r="P9" s="717" t="s">
        <v>1217</v>
      </c>
      <c r="Q9" s="709" t="s">
        <v>30</v>
      </c>
      <c r="R9" s="719"/>
      <c r="S9" s="709"/>
      <c r="T9" s="709"/>
      <c r="U9" s="719"/>
      <c r="V9" s="709"/>
      <c r="W9" s="710"/>
      <c r="X9" s="711"/>
      <c r="Y9" s="711"/>
      <c r="Z9" s="711"/>
      <c r="AA9" s="711"/>
      <c r="AB9" s="711"/>
    </row>
    <row r="10" spans="1:28" s="712" customFormat="1" ht="156.75" customHeight="1">
      <c r="A10" s="698">
        <v>4</v>
      </c>
      <c r="B10" s="713">
        <v>2016</v>
      </c>
      <c r="C10" s="700" t="s">
        <v>1193</v>
      </c>
      <c r="D10" s="701" t="s">
        <v>1186</v>
      </c>
      <c r="E10" s="702" t="s">
        <v>1085</v>
      </c>
      <c r="F10" s="703" t="s">
        <v>1207</v>
      </c>
      <c r="G10" s="704">
        <v>42689</v>
      </c>
      <c r="H10" s="703" t="s">
        <v>436</v>
      </c>
      <c r="I10" s="705" t="s">
        <v>160</v>
      </c>
      <c r="J10" s="706">
        <v>42689</v>
      </c>
      <c r="K10" s="707"/>
      <c r="L10" s="708">
        <v>43202</v>
      </c>
      <c r="M10" s="703" t="s">
        <v>437</v>
      </c>
      <c r="N10" s="705" t="s">
        <v>32</v>
      </c>
      <c r="O10" s="716">
        <v>43454</v>
      </c>
      <c r="P10" s="717" t="s">
        <v>1914</v>
      </c>
      <c r="Q10" s="709" t="s">
        <v>30</v>
      </c>
      <c r="R10" s="709"/>
      <c r="S10" s="709"/>
      <c r="T10" s="709"/>
      <c r="U10" s="709"/>
      <c r="V10" s="709"/>
      <c r="W10" s="710"/>
      <c r="X10" s="711"/>
      <c r="Y10" s="711"/>
      <c r="Z10" s="711"/>
      <c r="AA10" s="711"/>
      <c r="AB10" s="711"/>
    </row>
    <row r="11" spans="1:28" s="712" customFormat="1" ht="160.5" customHeight="1">
      <c r="A11" s="698">
        <v>5</v>
      </c>
      <c r="B11" s="720">
        <v>2016</v>
      </c>
      <c r="C11" s="700" t="s">
        <v>1193</v>
      </c>
      <c r="D11" s="701" t="s">
        <v>1186</v>
      </c>
      <c r="E11" s="721" t="s">
        <v>1086</v>
      </c>
      <c r="F11" s="722" t="s">
        <v>1208</v>
      </c>
      <c r="G11" s="723">
        <v>42689</v>
      </c>
      <c r="H11" s="724" t="s">
        <v>1120</v>
      </c>
      <c r="I11" s="721" t="s">
        <v>160</v>
      </c>
      <c r="J11" s="725">
        <v>43100</v>
      </c>
      <c r="K11" s="726"/>
      <c r="L11" s="727"/>
      <c r="M11" s="702" t="s">
        <v>1194</v>
      </c>
      <c r="N11" s="700" t="s">
        <v>32</v>
      </c>
      <c r="O11" s="728">
        <v>43446</v>
      </c>
      <c r="P11" s="717" t="s">
        <v>1216</v>
      </c>
      <c r="Q11" s="729" t="s">
        <v>30</v>
      </c>
      <c r="R11" s="726"/>
      <c r="S11" s="726"/>
      <c r="T11" s="726"/>
      <c r="U11" s="726"/>
      <c r="V11" s="726"/>
      <c r="W11" s="726"/>
    </row>
    <row r="12" spans="1:28" s="712" customFormat="1" ht="157.5" customHeight="1">
      <c r="A12" s="698">
        <v>6</v>
      </c>
      <c r="B12" s="713">
        <v>2017</v>
      </c>
      <c r="C12" s="700" t="s">
        <v>1190</v>
      </c>
      <c r="D12" s="701" t="s">
        <v>1186</v>
      </c>
      <c r="E12" s="702" t="s">
        <v>1085</v>
      </c>
      <c r="F12" s="703" t="s">
        <v>438</v>
      </c>
      <c r="G12" s="704">
        <v>42935</v>
      </c>
      <c r="H12" s="703" t="s">
        <v>439</v>
      </c>
      <c r="I12" s="705" t="s">
        <v>160</v>
      </c>
      <c r="J12" s="706">
        <v>42935</v>
      </c>
      <c r="K12" s="707"/>
      <c r="L12" s="708">
        <v>43202</v>
      </c>
      <c r="M12" s="703" t="s">
        <v>1209</v>
      </c>
      <c r="N12" s="705" t="s">
        <v>30</v>
      </c>
      <c r="O12" s="739">
        <v>43446</v>
      </c>
      <c r="P12" s="709" t="s">
        <v>1238</v>
      </c>
      <c r="Q12" s="709" t="s">
        <v>30</v>
      </c>
      <c r="R12" s="709"/>
      <c r="S12" s="709"/>
      <c r="T12" s="709"/>
      <c r="U12" s="709"/>
      <c r="V12" s="709"/>
      <c r="W12" s="710"/>
      <c r="X12" s="711"/>
      <c r="Y12" s="711"/>
      <c r="Z12" s="711"/>
      <c r="AA12" s="711"/>
      <c r="AB12" s="711"/>
    </row>
    <row r="15" spans="1:28" ht="15.75" customHeight="1">
      <c r="B15" s="732"/>
      <c r="C15" s="732"/>
      <c r="D15" s="733"/>
      <c r="E15" s="734"/>
      <c r="F15" s="735"/>
      <c r="I15" s="736"/>
      <c r="J15" s="737"/>
      <c r="L15" s="737"/>
      <c r="M15" s="738"/>
      <c r="N15" s="734"/>
    </row>
    <row r="16" spans="1:28" ht="15.75" customHeight="1">
      <c r="B16" s="732"/>
      <c r="C16" s="732"/>
      <c r="D16" s="733"/>
      <c r="E16" s="734"/>
      <c r="F16" s="735"/>
      <c r="I16" s="736"/>
      <c r="J16" s="737"/>
      <c r="L16" s="737"/>
      <c r="M16" s="738"/>
      <c r="N16" s="734"/>
    </row>
    <row r="17" spans="2:14" ht="15.75" customHeight="1">
      <c r="B17" s="732"/>
      <c r="C17" s="732"/>
      <c r="D17" s="733"/>
      <c r="E17" s="734"/>
      <c r="F17" s="735"/>
      <c r="I17" s="736"/>
      <c r="J17" s="737"/>
      <c r="L17" s="737"/>
      <c r="M17" s="738"/>
      <c r="N17" s="734"/>
    </row>
    <row r="18" spans="2:14" ht="15.75" customHeight="1">
      <c r="B18" s="732"/>
      <c r="C18" s="732"/>
      <c r="D18" s="733"/>
      <c r="E18" s="734"/>
      <c r="F18" s="735"/>
      <c r="I18" s="736"/>
      <c r="J18" s="737"/>
      <c r="L18" s="737"/>
      <c r="M18" s="738"/>
      <c r="N18" s="734"/>
    </row>
    <row r="19" spans="2:14" ht="15.75" customHeight="1">
      <c r="B19" s="732"/>
      <c r="C19" s="732"/>
      <c r="D19" s="733"/>
      <c r="E19" s="734"/>
      <c r="F19" s="735"/>
      <c r="I19" s="736"/>
      <c r="J19" s="737"/>
      <c r="L19" s="737"/>
      <c r="M19" s="738"/>
      <c r="N19" s="734"/>
    </row>
    <row r="20" spans="2:14" ht="50.25" customHeight="1">
      <c r="B20" s="732"/>
      <c r="C20" s="732"/>
      <c r="D20" s="733"/>
      <c r="E20" s="734"/>
      <c r="F20" s="735"/>
      <c r="I20" s="736"/>
      <c r="J20" s="737"/>
      <c r="L20" s="737"/>
      <c r="M20" s="738"/>
      <c r="N20" s="734"/>
    </row>
    <row r="21" spans="2:14" ht="50.25" customHeight="1">
      <c r="B21" s="732"/>
      <c r="C21" s="732"/>
      <c r="D21" s="733"/>
      <c r="E21" s="734"/>
      <c r="F21" s="735"/>
      <c r="I21" s="736"/>
      <c r="J21" s="737"/>
      <c r="L21" s="737"/>
      <c r="M21" s="738"/>
      <c r="N21" s="734"/>
    </row>
    <row r="22" spans="2:14" ht="50.25" customHeight="1">
      <c r="B22" s="732"/>
      <c r="C22" s="732"/>
      <c r="D22" s="733"/>
      <c r="E22" s="734"/>
      <c r="F22" s="735"/>
      <c r="I22" s="736"/>
      <c r="J22" s="737"/>
      <c r="L22" s="737"/>
      <c r="M22" s="738"/>
      <c r="N22" s="734"/>
    </row>
    <row r="23" spans="2:14" ht="50.25" customHeight="1">
      <c r="B23" s="732"/>
      <c r="C23" s="732"/>
      <c r="D23" s="733"/>
      <c r="E23" s="734"/>
      <c r="F23" s="735"/>
      <c r="I23" s="736"/>
      <c r="J23" s="737"/>
      <c r="L23" s="737"/>
      <c r="M23" s="738"/>
      <c r="N23" s="734"/>
    </row>
    <row r="24" spans="2:14" ht="15.75" customHeight="1">
      <c r="B24" s="732"/>
      <c r="C24" s="732"/>
      <c r="D24" s="733"/>
      <c r="E24" s="734"/>
      <c r="F24" s="735"/>
      <c r="I24" s="736"/>
      <c r="J24" s="737"/>
      <c r="L24" s="737"/>
      <c r="M24" s="738"/>
      <c r="N24" s="734"/>
    </row>
    <row r="25" spans="2:14" ht="15.75" customHeight="1">
      <c r="B25" s="732"/>
      <c r="C25" s="732"/>
      <c r="D25" s="733"/>
      <c r="E25" s="734"/>
      <c r="F25" s="735"/>
      <c r="I25" s="736"/>
      <c r="J25" s="737"/>
      <c r="L25" s="737"/>
      <c r="M25" s="738"/>
      <c r="N25" s="734"/>
    </row>
    <row r="26" spans="2:14" ht="15.75" customHeight="1">
      <c r="B26" s="732"/>
      <c r="C26" s="732"/>
      <c r="D26" s="733"/>
      <c r="E26" s="734"/>
      <c r="F26" s="735"/>
      <c r="I26" s="736"/>
      <c r="J26" s="737"/>
      <c r="L26" s="737"/>
      <c r="M26" s="738"/>
      <c r="N26" s="734"/>
    </row>
    <row r="27" spans="2:14" ht="15.75" customHeight="1">
      <c r="B27" s="732"/>
      <c r="C27" s="732"/>
      <c r="D27" s="733"/>
      <c r="E27" s="734"/>
      <c r="F27" s="735"/>
      <c r="I27" s="736"/>
      <c r="J27" s="737"/>
      <c r="L27" s="737"/>
      <c r="M27" s="738"/>
      <c r="N27" s="734"/>
    </row>
    <row r="28" spans="2:14" ht="15.75" customHeight="1">
      <c r="B28" s="732"/>
      <c r="C28" s="732"/>
      <c r="D28" s="733"/>
      <c r="E28" s="734"/>
      <c r="F28" s="735"/>
      <c r="I28" s="736"/>
      <c r="J28" s="737"/>
      <c r="L28" s="737"/>
      <c r="M28" s="738"/>
      <c r="N28" s="734"/>
    </row>
    <row r="29" spans="2:14" ht="15.75" customHeight="1">
      <c r="B29" s="732"/>
      <c r="C29" s="732"/>
      <c r="D29" s="733"/>
      <c r="E29" s="734"/>
      <c r="F29" s="735"/>
      <c r="I29" s="736"/>
      <c r="J29" s="737"/>
      <c r="L29" s="737"/>
      <c r="M29" s="738"/>
      <c r="N29" s="734"/>
    </row>
    <row r="30" spans="2:14" ht="15.75" customHeight="1">
      <c r="B30" s="732"/>
      <c r="C30" s="732"/>
      <c r="D30" s="733"/>
      <c r="E30" s="734"/>
      <c r="F30" s="735"/>
      <c r="I30" s="736"/>
      <c r="J30" s="737"/>
      <c r="L30" s="737"/>
      <c r="M30" s="738"/>
      <c r="N30" s="734"/>
    </row>
    <row r="31" spans="2:14" ht="15.75" customHeight="1">
      <c r="B31" s="732"/>
      <c r="C31" s="732"/>
      <c r="D31" s="733"/>
      <c r="E31" s="734"/>
      <c r="F31" s="735"/>
      <c r="I31" s="736"/>
      <c r="J31" s="737"/>
      <c r="L31" s="737"/>
      <c r="M31" s="738"/>
      <c r="N31" s="734"/>
    </row>
    <row r="32" spans="2:14" ht="15.75" customHeight="1">
      <c r="B32" s="732"/>
      <c r="C32" s="732"/>
      <c r="D32" s="733"/>
      <c r="E32" s="734"/>
      <c r="F32" s="735"/>
      <c r="I32" s="736"/>
      <c r="J32" s="737"/>
      <c r="L32" s="737"/>
      <c r="M32" s="738"/>
      <c r="N32" s="734"/>
    </row>
    <row r="33" spans="2:14" ht="15.75" customHeight="1">
      <c r="B33" s="732"/>
      <c r="C33" s="732"/>
      <c r="D33" s="733"/>
      <c r="E33" s="734"/>
      <c r="F33" s="735"/>
      <c r="I33" s="736"/>
      <c r="J33" s="737"/>
      <c r="L33" s="737"/>
      <c r="M33" s="738"/>
      <c r="N33" s="734"/>
    </row>
    <row r="34" spans="2:14" ht="15.75" customHeight="1">
      <c r="B34" s="732"/>
      <c r="C34" s="732"/>
      <c r="D34" s="733"/>
      <c r="E34" s="734"/>
      <c r="F34" s="735"/>
      <c r="I34" s="736"/>
      <c r="J34" s="737"/>
      <c r="L34" s="737"/>
      <c r="M34" s="738"/>
      <c r="N34" s="734"/>
    </row>
    <row r="35" spans="2:14" ht="15.75" customHeight="1">
      <c r="B35" s="732"/>
      <c r="C35" s="732"/>
      <c r="D35" s="733"/>
      <c r="E35" s="734"/>
      <c r="F35" s="735"/>
      <c r="I35" s="736"/>
      <c r="J35" s="737"/>
      <c r="L35" s="737"/>
      <c r="M35" s="738"/>
      <c r="N35" s="734"/>
    </row>
    <row r="36" spans="2:14" ht="15.75" customHeight="1">
      <c r="B36" s="732"/>
      <c r="C36" s="732"/>
      <c r="D36" s="733"/>
      <c r="E36" s="734"/>
      <c r="F36" s="735"/>
      <c r="I36" s="736"/>
      <c r="J36" s="737"/>
      <c r="L36" s="737"/>
      <c r="M36" s="738"/>
      <c r="N36" s="734"/>
    </row>
    <row r="37" spans="2:14" ht="15.75" customHeight="1">
      <c r="B37" s="732"/>
      <c r="C37" s="732"/>
      <c r="D37" s="733"/>
      <c r="E37" s="734"/>
      <c r="F37" s="735"/>
      <c r="I37" s="736"/>
      <c r="J37" s="737"/>
      <c r="L37" s="737"/>
      <c r="M37" s="738"/>
      <c r="N37" s="734"/>
    </row>
    <row r="38" spans="2:14" ht="15.75" customHeight="1">
      <c r="B38" s="732"/>
      <c r="C38" s="732"/>
      <c r="D38" s="733"/>
      <c r="E38" s="734"/>
      <c r="F38" s="735"/>
      <c r="I38" s="736"/>
      <c r="J38" s="737"/>
      <c r="L38" s="737"/>
      <c r="M38" s="738"/>
      <c r="N38" s="734"/>
    </row>
    <row r="39" spans="2:14" ht="15.75" customHeight="1">
      <c r="B39" s="732"/>
      <c r="C39" s="732"/>
      <c r="D39" s="733"/>
      <c r="E39" s="734"/>
      <c r="F39" s="735"/>
      <c r="I39" s="736"/>
      <c r="J39" s="737"/>
      <c r="L39" s="737"/>
      <c r="M39" s="738"/>
      <c r="N39" s="734"/>
    </row>
    <row r="40" spans="2:14" ht="15.75" customHeight="1">
      <c r="B40" s="732"/>
      <c r="C40" s="732"/>
      <c r="D40" s="733"/>
      <c r="E40" s="734"/>
      <c r="F40" s="735"/>
      <c r="I40" s="736"/>
      <c r="J40" s="737"/>
      <c r="L40" s="737"/>
      <c r="M40" s="738"/>
      <c r="N40" s="734"/>
    </row>
    <row r="41" spans="2:14" ht="15.75" customHeight="1">
      <c r="B41" s="732"/>
      <c r="C41" s="732"/>
      <c r="D41" s="733"/>
      <c r="E41" s="734"/>
      <c r="F41" s="735"/>
      <c r="I41" s="736"/>
      <c r="J41" s="737"/>
      <c r="L41" s="737"/>
      <c r="M41" s="738"/>
      <c r="N41" s="734"/>
    </row>
    <row r="42" spans="2:14" ht="15.75" customHeight="1">
      <c r="B42" s="732"/>
      <c r="C42" s="732"/>
      <c r="D42" s="733"/>
      <c r="E42" s="734"/>
      <c r="F42" s="735"/>
      <c r="I42" s="736"/>
      <c r="J42" s="737"/>
      <c r="L42" s="737"/>
      <c r="M42" s="738"/>
      <c r="N42" s="734"/>
    </row>
    <row r="43" spans="2:14" ht="15.75" customHeight="1">
      <c r="B43" s="732"/>
      <c r="C43" s="732"/>
      <c r="D43" s="733"/>
      <c r="E43" s="734"/>
      <c r="F43" s="735"/>
      <c r="I43" s="736"/>
      <c r="J43" s="737"/>
      <c r="L43" s="737"/>
      <c r="M43" s="738"/>
      <c r="N43" s="734"/>
    </row>
    <row r="44" spans="2:14" ht="15.75" customHeight="1">
      <c r="B44" s="732"/>
      <c r="C44" s="732"/>
      <c r="D44" s="733"/>
      <c r="E44" s="734"/>
      <c r="F44" s="735"/>
      <c r="I44" s="736"/>
      <c r="J44" s="737"/>
      <c r="L44" s="737"/>
      <c r="M44" s="738"/>
      <c r="N44" s="734"/>
    </row>
    <row r="45" spans="2:14" ht="15.75" customHeight="1">
      <c r="B45" s="732"/>
      <c r="C45" s="732"/>
      <c r="D45" s="733"/>
      <c r="E45" s="734"/>
      <c r="F45" s="735"/>
      <c r="I45" s="736"/>
      <c r="J45" s="737"/>
      <c r="L45" s="737"/>
      <c r="M45" s="738"/>
      <c r="N45" s="734"/>
    </row>
    <row r="46" spans="2:14" ht="15.75" customHeight="1">
      <c r="B46" s="732"/>
      <c r="C46" s="732"/>
      <c r="D46" s="733"/>
      <c r="E46" s="734"/>
      <c r="F46" s="735"/>
      <c r="I46" s="736"/>
      <c r="J46" s="737"/>
      <c r="L46" s="737"/>
      <c r="M46" s="738"/>
      <c r="N46" s="734"/>
    </row>
    <row r="47" spans="2:14" ht="15.75" customHeight="1">
      <c r="B47" s="732"/>
      <c r="C47" s="732"/>
      <c r="D47" s="733"/>
      <c r="E47" s="734"/>
      <c r="F47" s="735"/>
      <c r="I47" s="736"/>
      <c r="J47" s="737"/>
      <c r="L47" s="737"/>
      <c r="M47" s="738"/>
      <c r="N47" s="734"/>
    </row>
    <row r="48" spans="2:14" ht="15.75" customHeight="1">
      <c r="B48" s="732"/>
      <c r="C48" s="732"/>
      <c r="D48" s="733"/>
      <c r="E48" s="734"/>
      <c r="F48" s="735"/>
      <c r="I48" s="736"/>
      <c r="J48" s="737"/>
      <c r="L48" s="737"/>
      <c r="M48" s="738"/>
      <c r="N48" s="734"/>
    </row>
    <row r="49" spans="2:14" ht="15.75" customHeight="1">
      <c r="B49" s="732"/>
      <c r="C49" s="732"/>
      <c r="D49" s="733"/>
      <c r="E49" s="734"/>
      <c r="F49" s="735"/>
      <c r="I49" s="736"/>
      <c r="J49" s="737"/>
      <c r="L49" s="737"/>
      <c r="M49" s="738"/>
      <c r="N49" s="734"/>
    </row>
    <row r="50" spans="2:14" ht="15.75" customHeight="1">
      <c r="B50" s="732"/>
      <c r="C50" s="732"/>
      <c r="D50" s="733"/>
      <c r="E50" s="734"/>
      <c r="F50" s="735"/>
      <c r="I50" s="736"/>
      <c r="J50" s="737"/>
      <c r="L50" s="737"/>
      <c r="M50" s="738"/>
      <c r="N50" s="734"/>
    </row>
    <row r="51" spans="2:14" ht="15.75" customHeight="1">
      <c r="B51" s="732"/>
      <c r="C51" s="732"/>
      <c r="D51" s="733"/>
      <c r="E51" s="734"/>
      <c r="F51" s="735"/>
      <c r="I51" s="736"/>
      <c r="J51" s="737"/>
      <c r="L51" s="737"/>
      <c r="M51" s="738"/>
      <c r="N51" s="734"/>
    </row>
    <row r="52" spans="2:14" ht="15.75" customHeight="1">
      <c r="B52" s="732"/>
      <c r="C52" s="732"/>
      <c r="D52" s="733"/>
      <c r="E52" s="734"/>
      <c r="F52" s="735"/>
      <c r="I52" s="736"/>
      <c r="J52" s="737"/>
      <c r="L52" s="737"/>
      <c r="M52" s="738"/>
      <c r="N52" s="734"/>
    </row>
    <row r="53" spans="2:14" ht="15.75" customHeight="1">
      <c r="B53" s="732"/>
      <c r="C53" s="732"/>
      <c r="D53" s="733"/>
      <c r="E53" s="734"/>
      <c r="F53" s="735"/>
      <c r="I53" s="736"/>
      <c r="J53" s="737"/>
      <c r="L53" s="737"/>
      <c r="M53" s="738"/>
      <c r="N53" s="734"/>
    </row>
    <row r="54" spans="2:14" ht="15.75" customHeight="1">
      <c r="B54" s="732"/>
      <c r="C54" s="732"/>
      <c r="D54" s="733"/>
      <c r="E54" s="734"/>
      <c r="F54" s="735"/>
      <c r="I54" s="736"/>
      <c r="J54" s="737"/>
      <c r="L54" s="737"/>
      <c r="M54" s="738"/>
      <c r="N54" s="734"/>
    </row>
    <row r="55" spans="2:14" ht="15.75" customHeight="1">
      <c r="B55" s="732"/>
      <c r="C55" s="732"/>
      <c r="D55" s="733"/>
      <c r="E55" s="734"/>
      <c r="F55" s="735"/>
      <c r="I55" s="736"/>
      <c r="J55" s="737"/>
      <c r="L55" s="737"/>
      <c r="M55" s="738"/>
      <c r="N55" s="734"/>
    </row>
    <row r="56" spans="2:14" ht="15.75" customHeight="1">
      <c r="B56" s="732"/>
      <c r="C56" s="732"/>
      <c r="D56" s="733"/>
      <c r="E56" s="734"/>
      <c r="F56" s="735"/>
      <c r="I56" s="736"/>
      <c r="J56" s="737"/>
      <c r="L56" s="737"/>
      <c r="M56" s="738"/>
      <c r="N56" s="734"/>
    </row>
    <row r="57" spans="2:14" ht="15.75" customHeight="1">
      <c r="B57" s="732"/>
      <c r="C57" s="732"/>
      <c r="D57" s="733"/>
      <c r="E57" s="734"/>
      <c r="F57" s="735"/>
      <c r="I57" s="736"/>
      <c r="J57" s="737"/>
      <c r="L57" s="737"/>
      <c r="M57" s="738"/>
      <c r="N57" s="734"/>
    </row>
    <row r="58" spans="2:14" ht="15.75" customHeight="1">
      <c r="B58" s="732"/>
      <c r="C58" s="732"/>
      <c r="D58" s="733"/>
      <c r="E58" s="734"/>
      <c r="F58" s="735"/>
      <c r="I58" s="736"/>
      <c r="J58" s="737"/>
      <c r="L58" s="737"/>
      <c r="M58" s="738"/>
      <c r="N58" s="734"/>
    </row>
    <row r="59" spans="2:14" ht="15.75" customHeight="1">
      <c r="B59" s="732"/>
      <c r="C59" s="732"/>
      <c r="D59" s="733"/>
      <c r="E59" s="734"/>
      <c r="F59" s="735"/>
      <c r="I59" s="736"/>
      <c r="J59" s="737"/>
      <c r="L59" s="737"/>
      <c r="M59" s="738"/>
      <c r="N59" s="734"/>
    </row>
    <row r="60" spans="2:14" ht="15.75" customHeight="1">
      <c r="B60" s="732"/>
      <c r="C60" s="732"/>
      <c r="D60" s="733"/>
      <c r="E60" s="734"/>
      <c r="F60" s="735"/>
      <c r="I60" s="736"/>
      <c r="J60" s="737"/>
      <c r="L60" s="737"/>
      <c r="M60" s="738"/>
      <c r="N60" s="734"/>
    </row>
    <row r="61" spans="2:14" ht="15.75" customHeight="1">
      <c r="B61" s="732"/>
      <c r="C61" s="732"/>
      <c r="D61" s="733"/>
      <c r="E61" s="734"/>
      <c r="F61" s="735"/>
      <c r="I61" s="736"/>
      <c r="J61" s="737"/>
      <c r="L61" s="737"/>
      <c r="M61" s="738"/>
      <c r="N61" s="734"/>
    </row>
    <row r="62" spans="2:14" ht="15.75" customHeight="1">
      <c r="B62" s="732"/>
      <c r="C62" s="732"/>
      <c r="D62" s="733"/>
      <c r="E62" s="734"/>
      <c r="F62" s="735"/>
      <c r="I62" s="736"/>
      <c r="J62" s="737"/>
      <c r="L62" s="737"/>
      <c r="M62" s="738"/>
      <c r="N62" s="734"/>
    </row>
    <row r="63" spans="2:14" ht="15.75" customHeight="1">
      <c r="B63" s="732"/>
      <c r="C63" s="732"/>
      <c r="D63" s="733"/>
      <c r="E63" s="734"/>
      <c r="F63" s="735"/>
      <c r="I63" s="736"/>
      <c r="J63" s="737"/>
      <c r="L63" s="737"/>
      <c r="M63" s="738"/>
      <c r="N63" s="734"/>
    </row>
    <row r="64" spans="2:14" ht="15.75" customHeight="1">
      <c r="B64" s="732"/>
      <c r="C64" s="732"/>
      <c r="D64" s="733"/>
      <c r="E64" s="734"/>
      <c r="F64" s="735"/>
      <c r="I64" s="736"/>
      <c r="J64" s="737"/>
      <c r="L64" s="737"/>
      <c r="M64" s="738"/>
      <c r="N64" s="734"/>
    </row>
    <row r="65" spans="2:14" ht="15.75" customHeight="1">
      <c r="B65" s="732"/>
      <c r="C65" s="732"/>
      <c r="D65" s="733"/>
      <c r="E65" s="734"/>
      <c r="F65" s="735"/>
      <c r="I65" s="736"/>
      <c r="J65" s="737"/>
      <c r="L65" s="737"/>
      <c r="M65" s="738"/>
      <c r="N65" s="734"/>
    </row>
    <row r="66" spans="2:14" ht="15.75" customHeight="1">
      <c r="B66" s="732"/>
      <c r="C66" s="732"/>
      <c r="D66" s="733"/>
      <c r="E66" s="734"/>
      <c r="F66" s="735"/>
      <c r="I66" s="736"/>
      <c r="J66" s="737"/>
      <c r="L66" s="737"/>
      <c r="M66" s="738"/>
      <c r="N66" s="734"/>
    </row>
    <row r="67" spans="2:14" ht="15.75" customHeight="1">
      <c r="B67" s="732"/>
      <c r="C67" s="732"/>
      <c r="D67" s="733"/>
      <c r="E67" s="734"/>
      <c r="F67" s="735"/>
      <c r="I67" s="736"/>
      <c r="J67" s="737"/>
      <c r="L67" s="737"/>
      <c r="M67" s="738"/>
      <c r="N67" s="734"/>
    </row>
    <row r="68" spans="2:14" ht="15.75" customHeight="1">
      <c r="B68" s="732"/>
      <c r="C68" s="732"/>
      <c r="D68" s="733"/>
      <c r="E68" s="734"/>
      <c r="F68" s="735"/>
      <c r="I68" s="736"/>
      <c r="J68" s="737"/>
      <c r="L68" s="737"/>
      <c r="M68" s="738"/>
      <c r="N68" s="734"/>
    </row>
    <row r="69" spans="2:14" ht="15.75" customHeight="1">
      <c r="B69" s="732"/>
      <c r="C69" s="732"/>
      <c r="D69" s="733"/>
      <c r="E69" s="734"/>
      <c r="F69" s="735"/>
      <c r="I69" s="736"/>
      <c r="J69" s="737"/>
      <c r="L69" s="737"/>
      <c r="M69" s="738"/>
      <c r="N69" s="734"/>
    </row>
    <row r="70" spans="2:14" ht="15.75" customHeight="1">
      <c r="B70" s="732"/>
      <c r="C70" s="732"/>
      <c r="D70" s="733"/>
      <c r="E70" s="734"/>
      <c r="F70" s="735"/>
      <c r="I70" s="736"/>
      <c r="J70" s="737"/>
      <c r="L70" s="737"/>
      <c r="M70" s="738"/>
      <c r="N70" s="734"/>
    </row>
    <row r="71" spans="2:14" ht="15.75" customHeight="1">
      <c r="B71" s="732"/>
      <c r="C71" s="732"/>
      <c r="D71" s="733"/>
      <c r="E71" s="734"/>
      <c r="F71" s="735"/>
      <c r="I71" s="736"/>
      <c r="J71" s="737"/>
      <c r="L71" s="737"/>
      <c r="M71" s="738"/>
      <c r="N71" s="734"/>
    </row>
    <row r="72" spans="2:14" ht="15.75" customHeight="1">
      <c r="B72" s="732"/>
      <c r="C72" s="732"/>
      <c r="D72" s="733"/>
      <c r="E72" s="734"/>
      <c r="F72" s="735"/>
      <c r="I72" s="736"/>
      <c r="J72" s="737"/>
      <c r="L72" s="737"/>
      <c r="M72" s="738"/>
      <c r="N72" s="734"/>
    </row>
    <row r="73" spans="2:14" ht="15.75" customHeight="1">
      <c r="B73" s="732"/>
      <c r="C73" s="732"/>
      <c r="D73" s="733"/>
      <c r="E73" s="734"/>
      <c r="F73" s="735"/>
      <c r="I73" s="736"/>
      <c r="J73" s="737"/>
      <c r="L73" s="737"/>
      <c r="M73" s="738"/>
      <c r="N73" s="734"/>
    </row>
    <row r="74" spans="2:14" ht="15.75" customHeight="1">
      <c r="B74" s="732"/>
      <c r="C74" s="732"/>
      <c r="D74" s="733"/>
      <c r="E74" s="734"/>
      <c r="F74" s="735"/>
      <c r="I74" s="736"/>
      <c r="J74" s="737"/>
      <c r="L74" s="737"/>
      <c r="M74" s="738"/>
      <c r="N74" s="734"/>
    </row>
    <row r="75" spans="2:14" ht="15.75" customHeight="1">
      <c r="B75" s="732"/>
      <c r="C75" s="732"/>
      <c r="D75" s="733"/>
      <c r="E75" s="734"/>
      <c r="F75" s="735"/>
      <c r="I75" s="736"/>
      <c r="J75" s="737"/>
      <c r="L75" s="737"/>
      <c r="M75" s="738"/>
      <c r="N75" s="734"/>
    </row>
    <row r="76" spans="2:14" ht="15.75" customHeight="1">
      <c r="B76" s="732"/>
      <c r="C76" s="732"/>
      <c r="D76" s="733"/>
      <c r="E76" s="734"/>
      <c r="F76" s="735"/>
      <c r="I76" s="736"/>
      <c r="J76" s="737"/>
      <c r="L76" s="737"/>
      <c r="M76" s="738"/>
      <c r="N76" s="734"/>
    </row>
    <row r="77" spans="2:14" ht="15.75" customHeight="1">
      <c r="B77" s="732"/>
      <c r="C77" s="732"/>
      <c r="D77" s="733"/>
      <c r="E77" s="734"/>
      <c r="F77" s="735"/>
      <c r="I77" s="736"/>
      <c r="J77" s="737"/>
      <c r="L77" s="737"/>
      <c r="M77" s="738"/>
      <c r="N77" s="734"/>
    </row>
    <row r="78" spans="2:14" ht="15.75" customHeight="1">
      <c r="B78" s="732"/>
      <c r="C78" s="732"/>
      <c r="D78" s="733"/>
      <c r="E78" s="734"/>
      <c r="F78" s="735"/>
      <c r="I78" s="736"/>
      <c r="J78" s="737"/>
      <c r="L78" s="737"/>
      <c r="M78" s="738"/>
      <c r="N78" s="734"/>
    </row>
    <row r="79" spans="2:14" ht="15.75" customHeight="1">
      <c r="B79" s="732"/>
      <c r="C79" s="732"/>
      <c r="D79" s="733"/>
      <c r="E79" s="734"/>
      <c r="F79" s="735"/>
      <c r="I79" s="736"/>
      <c r="J79" s="737"/>
      <c r="L79" s="737"/>
      <c r="M79" s="738"/>
      <c r="N79" s="734"/>
    </row>
    <row r="80" spans="2:14" ht="15.75" customHeight="1">
      <c r="B80" s="732"/>
      <c r="C80" s="732"/>
      <c r="D80" s="733"/>
      <c r="E80" s="734"/>
      <c r="F80" s="735"/>
      <c r="I80" s="736"/>
      <c r="J80" s="737"/>
      <c r="L80" s="737"/>
      <c r="M80" s="738"/>
      <c r="N80" s="734"/>
    </row>
    <row r="81" spans="2:14" ht="15.75" customHeight="1">
      <c r="B81" s="732"/>
      <c r="C81" s="732"/>
      <c r="D81" s="733"/>
      <c r="E81" s="734"/>
      <c r="F81" s="735"/>
      <c r="I81" s="736"/>
      <c r="J81" s="737"/>
      <c r="L81" s="737"/>
      <c r="M81" s="738"/>
      <c r="N81" s="734"/>
    </row>
    <row r="82" spans="2:14" ht="15.75" customHeight="1">
      <c r="B82" s="732"/>
      <c r="C82" s="732"/>
      <c r="D82" s="733"/>
      <c r="E82" s="734"/>
      <c r="F82" s="735"/>
      <c r="I82" s="736"/>
      <c r="J82" s="737"/>
      <c r="L82" s="737"/>
      <c r="M82" s="738"/>
      <c r="N82" s="734"/>
    </row>
    <row r="83" spans="2:14" ht="15.75" customHeight="1">
      <c r="B83" s="732"/>
      <c r="C83" s="732"/>
      <c r="D83" s="733"/>
      <c r="E83" s="734"/>
      <c r="F83" s="735"/>
      <c r="I83" s="736"/>
      <c r="J83" s="737"/>
      <c r="L83" s="737"/>
      <c r="M83" s="738"/>
      <c r="N83" s="734"/>
    </row>
    <row r="84" spans="2:14" ht="15.75" customHeight="1">
      <c r="B84" s="732"/>
      <c r="C84" s="732"/>
      <c r="D84" s="733"/>
      <c r="E84" s="734"/>
      <c r="F84" s="735"/>
      <c r="I84" s="736"/>
      <c r="J84" s="737"/>
      <c r="L84" s="737"/>
      <c r="M84" s="738"/>
      <c r="N84" s="734"/>
    </row>
    <row r="85" spans="2:14" ht="15.75" customHeight="1">
      <c r="B85" s="732"/>
      <c r="C85" s="732"/>
      <c r="D85" s="733"/>
      <c r="E85" s="734"/>
      <c r="F85" s="735"/>
      <c r="I85" s="736"/>
      <c r="J85" s="737"/>
      <c r="L85" s="737"/>
      <c r="M85" s="738"/>
      <c r="N85" s="734"/>
    </row>
    <row r="86" spans="2:14" ht="15.75" customHeight="1">
      <c r="B86" s="732"/>
      <c r="C86" s="732"/>
      <c r="D86" s="733"/>
      <c r="E86" s="734"/>
      <c r="F86" s="735"/>
      <c r="I86" s="736"/>
      <c r="J86" s="737"/>
      <c r="L86" s="737"/>
      <c r="M86" s="738"/>
      <c r="N86" s="734"/>
    </row>
    <row r="87" spans="2:14" ht="15.75" customHeight="1">
      <c r="B87" s="732"/>
      <c r="C87" s="732"/>
      <c r="D87" s="733"/>
      <c r="E87" s="734"/>
      <c r="F87" s="735"/>
      <c r="I87" s="736"/>
      <c r="J87" s="737"/>
      <c r="L87" s="737"/>
      <c r="M87" s="738"/>
      <c r="N87" s="734"/>
    </row>
    <row r="88" spans="2:14" ht="15.75" customHeight="1">
      <c r="B88" s="732"/>
      <c r="C88" s="732"/>
      <c r="D88" s="733"/>
      <c r="E88" s="734"/>
      <c r="F88" s="735"/>
      <c r="I88" s="736"/>
      <c r="J88" s="737"/>
      <c r="L88" s="737"/>
      <c r="M88" s="738"/>
      <c r="N88" s="734"/>
    </row>
    <row r="89" spans="2:14" ht="15.75" customHeight="1">
      <c r="B89" s="732"/>
      <c r="C89" s="732"/>
      <c r="D89" s="733"/>
      <c r="E89" s="734"/>
      <c r="F89" s="735"/>
      <c r="I89" s="736"/>
      <c r="J89" s="737"/>
      <c r="L89" s="737"/>
      <c r="M89" s="738"/>
      <c r="N89" s="734"/>
    </row>
    <row r="90" spans="2:14" ht="15.75" customHeight="1">
      <c r="B90" s="732"/>
      <c r="C90" s="732"/>
      <c r="D90" s="733"/>
      <c r="E90" s="734"/>
      <c r="F90" s="735"/>
      <c r="I90" s="736"/>
      <c r="J90" s="737"/>
      <c r="L90" s="737"/>
      <c r="M90" s="738"/>
      <c r="N90" s="734"/>
    </row>
    <row r="91" spans="2:14" ht="15.75" customHeight="1">
      <c r="B91" s="732"/>
      <c r="C91" s="732"/>
      <c r="D91" s="733"/>
      <c r="E91" s="734"/>
      <c r="F91" s="735"/>
      <c r="I91" s="736"/>
      <c r="J91" s="737"/>
      <c r="L91" s="737"/>
      <c r="M91" s="738"/>
      <c r="N91" s="734"/>
    </row>
    <row r="92" spans="2:14" ht="15.75" customHeight="1">
      <c r="B92" s="732"/>
      <c r="C92" s="732"/>
      <c r="D92" s="733"/>
      <c r="E92" s="734"/>
      <c r="F92" s="735"/>
      <c r="I92" s="736"/>
      <c r="J92" s="737"/>
      <c r="L92" s="737"/>
      <c r="M92" s="738"/>
      <c r="N92" s="734"/>
    </row>
    <row r="93" spans="2:14" ht="15.75" customHeight="1">
      <c r="B93" s="732"/>
      <c r="C93" s="732"/>
      <c r="D93" s="733"/>
      <c r="E93" s="734"/>
      <c r="F93" s="735"/>
      <c r="I93" s="736"/>
      <c r="J93" s="737"/>
      <c r="L93" s="737"/>
      <c r="M93" s="738"/>
      <c r="N93" s="734"/>
    </row>
    <row r="94" spans="2:14" ht="15.75" customHeight="1">
      <c r="B94" s="732"/>
      <c r="C94" s="732"/>
      <c r="D94" s="733"/>
      <c r="E94" s="734"/>
      <c r="F94" s="735"/>
      <c r="I94" s="736"/>
      <c r="J94" s="737"/>
      <c r="L94" s="737"/>
      <c r="M94" s="738"/>
      <c r="N94" s="734"/>
    </row>
    <row r="95" spans="2:14" ht="15.75" customHeight="1">
      <c r="B95" s="732"/>
      <c r="C95" s="732"/>
      <c r="D95" s="733"/>
      <c r="E95" s="734"/>
      <c r="F95" s="735"/>
      <c r="I95" s="736"/>
      <c r="J95" s="737"/>
      <c r="L95" s="737"/>
      <c r="M95" s="738"/>
      <c r="N95" s="734"/>
    </row>
    <row r="96" spans="2:14" ht="15.75" customHeight="1">
      <c r="B96" s="732"/>
      <c r="C96" s="732"/>
      <c r="D96" s="733"/>
      <c r="E96" s="734"/>
      <c r="F96" s="735"/>
      <c r="I96" s="736"/>
      <c r="J96" s="737"/>
      <c r="L96" s="737"/>
      <c r="M96" s="738"/>
      <c r="N96" s="734"/>
    </row>
    <row r="97" spans="2:14" ht="15.75" customHeight="1">
      <c r="B97" s="732"/>
      <c r="C97" s="732"/>
      <c r="D97" s="733"/>
      <c r="E97" s="734"/>
      <c r="F97" s="735"/>
      <c r="I97" s="736"/>
      <c r="J97" s="737"/>
      <c r="L97" s="737"/>
      <c r="M97" s="738"/>
      <c r="N97" s="734"/>
    </row>
    <row r="98" spans="2:14" ht="15.75" customHeight="1">
      <c r="B98" s="732"/>
      <c r="C98" s="732"/>
      <c r="D98" s="733"/>
      <c r="E98" s="734"/>
      <c r="F98" s="735"/>
      <c r="I98" s="736"/>
      <c r="J98" s="737"/>
      <c r="L98" s="737"/>
      <c r="M98" s="738"/>
      <c r="N98" s="734"/>
    </row>
    <row r="99" spans="2:14" ht="15.75" customHeight="1">
      <c r="B99" s="732"/>
      <c r="C99" s="732"/>
      <c r="D99" s="733"/>
      <c r="E99" s="734"/>
      <c r="F99" s="735"/>
      <c r="I99" s="736"/>
      <c r="J99" s="737"/>
      <c r="L99" s="737"/>
      <c r="M99" s="738"/>
      <c r="N99" s="734"/>
    </row>
    <row r="100" spans="2:14" ht="15.75" customHeight="1">
      <c r="B100" s="732"/>
      <c r="C100" s="732"/>
      <c r="D100" s="733"/>
      <c r="E100" s="734"/>
      <c r="F100" s="735"/>
      <c r="I100" s="736"/>
      <c r="J100" s="737"/>
      <c r="L100" s="737"/>
      <c r="M100" s="738"/>
      <c r="N100" s="734"/>
    </row>
    <row r="101" spans="2:14" ht="15.75" customHeight="1">
      <c r="B101" s="732"/>
      <c r="C101" s="732"/>
      <c r="D101" s="733"/>
      <c r="E101" s="734"/>
      <c r="F101" s="735"/>
      <c r="I101" s="736"/>
      <c r="J101" s="737"/>
      <c r="L101" s="737"/>
      <c r="M101" s="738"/>
      <c r="N101" s="734"/>
    </row>
    <row r="102" spans="2:14" ht="15.75" customHeight="1">
      <c r="B102" s="732"/>
      <c r="C102" s="732"/>
      <c r="D102" s="733"/>
      <c r="E102" s="734"/>
      <c r="F102" s="735"/>
      <c r="I102" s="736"/>
      <c r="J102" s="737"/>
      <c r="L102" s="737"/>
      <c r="M102" s="738"/>
      <c r="N102" s="734"/>
    </row>
    <row r="103" spans="2:14" ht="15.75" customHeight="1">
      <c r="B103" s="732"/>
      <c r="C103" s="732"/>
      <c r="D103" s="733"/>
      <c r="E103" s="734"/>
      <c r="F103" s="735"/>
      <c r="I103" s="736"/>
      <c r="J103" s="737"/>
      <c r="L103" s="737"/>
      <c r="M103" s="738"/>
      <c r="N103" s="734"/>
    </row>
    <row r="104" spans="2:14" ht="15.75" customHeight="1">
      <c r="B104" s="732"/>
      <c r="C104" s="732"/>
      <c r="D104" s="733"/>
      <c r="E104" s="734"/>
      <c r="F104" s="735"/>
      <c r="I104" s="736"/>
      <c r="J104" s="737"/>
      <c r="L104" s="737"/>
      <c r="M104" s="738"/>
      <c r="N104" s="734"/>
    </row>
    <row r="105" spans="2:14" ht="15.75" customHeight="1">
      <c r="B105" s="732"/>
      <c r="C105" s="732"/>
      <c r="D105" s="733"/>
      <c r="E105" s="734"/>
      <c r="F105" s="735"/>
      <c r="I105" s="736"/>
      <c r="J105" s="737"/>
      <c r="L105" s="737"/>
      <c r="M105" s="738"/>
      <c r="N105" s="734"/>
    </row>
    <row r="106" spans="2:14" ht="15.75" customHeight="1">
      <c r="B106" s="732"/>
      <c r="C106" s="732"/>
      <c r="D106" s="733"/>
      <c r="E106" s="734"/>
      <c r="F106" s="735"/>
      <c r="I106" s="736"/>
      <c r="J106" s="737"/>
      <c r="L106" s="737"/>
      <c r="M106" s="738"/>
      <c r="N106" s="734"/>
    </row>
    <row r="107" spans="2:14" ht="15.75" customHeight="1">
      <c r="B107" s="732"/>
      <c r="C107" s="732"/>
      <c r="D107" s="733"/>
      <c r="E107" s="734"/>
      <c r="F107" s="735"/>
      <c r="I107" s="736"/>
      <c r="J107" s="737"/>
      <c r="L107" s="737"/>
      <c r="M107" s="738"/>
      <c r="N107" s="734"/>
    </row>
    <row r="108" spans="2:14" ht="15.75" customHeight="1">
      <c r="B108" s="732"/>
      <c r="C108" s="732"/>
      <c r="D108" s="733"/>
      <c r="E108" s="734"/>
      <c r="F108" s="735"/>
      <c r="I108" s="736"/>
      <c r="J108" s="737"/>
      <c r="L108" s="737"/>
      <c r="M108" s="738"/>
      <c r="N108" s="734"/>
    </row>
    <row r="109" spans="2:14" ht="15.75" customHeight="1">
      <c r="B109" s="732"/>
      <c r="C109" s="732"/>
      <c r="D109" s="733"/>
      <c r="E109" s="734"/>
      <c r="F109" s="735"/>
      <c r="I109" s="736"/>
      <c r="J109" s="737"/>
      <c r="L109" s="737"/>
      <c r="M109" s="738"/>
      <c r="N109" s="734"/>
    </row>
    <row r="110" spans="2:14" ht="15.75" customHeight="1">
      <c r="B110" s="732"/>
      <c r="C110" s="732"/>
      <c r="D110" s="733"/>
      <c r="E110" s="734"/>
      <c r="F110" s="735"/>
      <c r="I110" s="736"/>
      <c r="J110" s="737"/>
      <c r="L110" s="737"/>
      <c r="M110" s="738"/>
      <c r="N110" s="734"/>
    </row>
    <row r="111" spans="2:14" ht="15.75" customHeight="1">
      <c r="B111" s="732"/>
      <c r="C111" s="732"/>
      <c r="D111" s="733"/>
      <c r="E111" s="734"/>
      <c r="F111" s="735"/>
      <c r="I111" s="736"/>
      <c r="J111" s="737"/>
      <c r="L111" s="737"/>
      <c r="M111" s="738"/>
      <c r="N111" s="734"/>
    </row>
    <row r="112" spans="2:14" ht="15.75" customHeight="1">
      <c r="B112" s="732"/>
      <c r="C112" s="732"/>
      <c r="D112" s="733"/>
      <c r="E112" s="734"/>
      <c r="F112" s="735"/>
      <c r="I112" s="736"/>
      <c r="J112" s="737"/>
      <c r="L112" s="737"/>
      <c r="M112" s="738"/>
      <c r="N112" s="734"/>
    </row>
    <row r="113" spans="2:14" ht="15.75" customHeight="1">
      <c r="B113" s="732"/>
      <c r="C113" s="732"/>
      <c r="D113" s="733"/>
      <c r="E113" s="734"/>
      <c r="F113" s="735"/>
      <c r="I113" s="736"/>
      <c r="J113" s="737"/>
      <c r="L113" s="737"/>
      <c r="M113" s="738"/>
      <c r="N113" s="734"/>
    </row>
    <row r="114" spans="2:14" ht="15.75" customHeight="1">
      <c r="B114" s="732"/>
      <c r="C114" s="732"/>
      <c r="D114" s="733"/>
      <c r="E114" s="734"/>
      <c r="F114" s="735"/>
      <c r="I114" s="736"/>
      <c r="J114" s="737"/>
      <c r="L114" s="737"/>
      <c r="M114" s="738"/>
      <c r="N114" s="734"/>
    </row>
    <row r="115" spans="2:14" ht="15.75" customHeight="1">
      <c r="B115" s="732"/>
      <c r="C115" s="732"/>
      <c r="D115" s="733"/>
      <c r="E115" s="734"/>
      <c r="F115" s="735"/>
      <c r="I115" s="736"/>
      <c r="J115" s="737"/>
      <c r="L115" s="737"/>
      <c r="M115" s="738"/>
      <c r="N115" s="734"/>
    </row>
    <row r="116" spans="2:14" ht="15.75" customHeight="1">
      <c r="B116" s="732"/>
      <c r="C116" s="732"/>
      <c r="D116" s="733"/>
      <c r="E116" s="734"/>
      <c r="F116" s="735"/>
      <c r="I116" s="736"/>
      <c r="J116" s="737"/>
      <c r="L116" s="737"/>
      <c r="M116" s="738"/>
      <c r="N116" s="734"/>
    </row>
    <row r="117" spans="2:14" ht="15.75" customHeight="1">
      <c r="B117" s="732"/>
      <c r="C117" s="732"/>
      <c r="D117" s="733"/>
      <c r="E117" s="734"/>
      <c r="F117" s="735"/>
      <c r="I117" s="736"/>
      <c r="J117" s="737"/>
      <c r="L117" s="737"/>
      <c r="M117" s="738"/>
      <c r="N117" s="734"/>
    </row>
    <row r="118" spans="2:14" ht="15.75" customHeight="1">
      <c r="B118" s="732"/>
      <c r="C118" s="732"/>
      <c r="D118" s="733"/>
      <c r="E118" s="734"/>
      <c r="F118" s="735"/>
      <c r="I118" s="736"/>
      <c r="J118" s="737"/>
      <c r="L118" s="737"/>
      <c r="M118" s="738"/>
      <c r="N118" s="734"/>
    </row>
    <row r="119" spans="2:14" ht="15.75" customHeight="1">
      <c r="B119" s="732"/>
      <c r="C119" s="732"/>
      <c r="D119" s="733"/>
      <c r="E119" s="734"/>
      <c r="F119" s="735"/>
      <c r="I119" s="736"/>
      <c r="J119" s="737"/>
      <c r="L119" s="737"/>
      <c r="M119" s="738"/>
      <c r="N119" s="734"/>
    </row>
    <row r="120" spans="2:14" ht="15.75" customHeight="1">
      <c r="B120" s="732"/>
      <c r="C120" s="732"/>
      <c r="D120" s="733"/>
      <c r="E120" s="734"/>
      <c r="F120" s="735"/>
      <c r="I120" s="736"/>
      <c r="J120" s="737"/>
      <c r="L120" s="737"/>
      <c r="M120" s="738"/>
      <c r="N120" s="734"/>
    </row>
    <row r="121" spans="2:14" ht="15.75" customHeight="1">
      <c r="B121" s="732"/>
      <c r="C121" s="732"/>
      <c r="D121" s="733"/>
      <c r="E121" s="734"/>
      <c r="F121" s="735"/>
      <c r="I121" s="736"/>
      <c r="J121" s="737"/>
      <c r="L121" s="737"/>
      <c r="M121" s="738"/>
      <c r="N121" s="734"/>
    </row>
    <row r="122" spans="2:14" ht="15.75" customHeight="1">
      <c r="B122" s="732"/>
      <c r="C122" s="732"/>
      <c r="D122" s="733"/>
      <c r="E122" s="734"/>
      <c r="F122" s="735"/>
      <c r="I122" s="736"/>
      <c r="J122" s="737"/>
      <c r="L122" s="737"/>
      <c r="M122" s="738"/>
      <c r="N122" s="734"/>
    </row>
    <row r="123" spans="2:14" ht="15.75" customHeight="1">
      <c r="B123" s="732"/>
      <c r="C123" s="732"/>
      <c r="D123" s="733"/>
      <c r="E123" s="734"/>
      <c r="F123" s="735"/>
      <c r="I123" s="736"/>
      <c r="J123" s="737"/>
      <c r="L123" s="737"/>
      <c r="M123" s="738"/>
      <c r="N123" s="734"/>
    </row>
    <row r="124" spans="2:14" ht="15.75" customHeight="1">
      <c r="B124" s="732"/>
      <c r="C124" s="732"/>
      <c r="D124" s="733"/>
      <c r="E124" s="734"/>
      <c r="F124" s="735"/>
      <c r="I124" s="736"/>
      <c r="J124" s="737"/>
      <c r="L124" s="737"/>
      <c r="M124" s="738"/>
      <c r="N124" s="734"/>
    </row>
    <row r="125" spans="2:14" ht="15.75" customHeight="1">
      <c r="B125" s="732"/>
      <c r="C125" s="732"/>
      <c r="D125" s="733"/>
      <c r="E125" s="734"/>
      <c r="F125" s="735"/>
      <c r="I125" s="736"/>
      <c r="J125" s="737"/>
      <c r="L125" s="737"/>
      <c r="M125" s="738"/>
      <c r="N125" s="734"/>
    </row>
    <row r="126" spans="2:14" ht="15.75" customHeight="1">
      <c r="B126" s="732"/>
      <c r="C126" s="732"/>
      <c r="D126" s="733"/>
      <c r="E126" s="734"/>
      <c r="F126" s="735"/>
      <c r="I126" s="736"/>
      <c r="J126" s="737"/>
      <c r="L126" s="737"/>
      <c r="M126" s="738"/>
      <c r="N126" s="734"/>
    </row>
    <row r="127" spans="2:14" ht="15.75" customHeight="1">
      <c r="B127" s="732"/>
      <c r="C127" s="732"/>
      <c r="D127" s="733"/>
      <c r="E127" s="734"/>
      <c r="F127" s="735"/>
      <c r="I127" s="736"/>
      <c r="J127" s="737"/>
      <c r="L127" s="737"/>
      <c r="M127" s="738"/>
      <c r="N127" s="734"/>
    </row>
    <row r="128" spans="2:14" ht="15.75" customHeight="1">
      <c r="B128" s="732"/>
      <c r="C128" s="732"/>
      <c r="D128" s="733"/>
      <c r="E128" s="734"/>
      <c r="F128" s="735"/>
      <c r="I128" s="736"/>
      <c r="J128" s="737"/>
      <c r="L128" s="737"/>
      <c r="M128" s="738"/>
      <c r="N128" s="734"/>
    </row>
    <row r="129" spans="2:14" ht="15.75" customHeight="1">
      <c r="B129" s="732"/>
      <c r="C129" s="732"/>
      <c r="D129" s="733"/>
      <c r="E129" s="734"/>
      <c r="F129" s="735"/>
      <c r="I129" s="736"/>
      <c r="J129" s="737"/>
      <c r="L129" s="737"/>
      <c r="M129" s="738"/>
      <c r="N129" s="734"/>
    </row>
    <row r="130" spans="2:14" ht="15.75" customHeight="1">
      <c r="B130" s="732"/>
      <c r="C130" s="732"/>
      <c r="D130" s="733"/>
      <c r="E130" s="734"/>
      <c r="F130" s="735"/>
      <c r="I130" s="736"/>
      <c r="J130" s="737"/>
      <c r="L130" s="737"/>
      <c r="M130" s="738"/>
      <c r="N130" s="734"/>
    </row>
    <row r="131" spans="2:14" ht="15.75" customHeight="1">
      <c r="B131" s="732"/>
      <c r="C131" s="732"/>
      <c r="D131" s="733"/>
      <c r="E131" s="734"/>
      <c r="F131" s="735"/>
      <c r="I131" s="736"/>
      <c r="J131" s="737"/>
      <c r="L131" s="737"/>
      <c r="M131" s="738"/>
      <c r="N131" s="734"/>
    </row>
    <row r="132" spans="2:14" ht="15.75" customHeight="1">
      <c r="B132" s="732"/>
      <c r="C132" s="732"/>
      <c r="D132" s="733"/>
      <c r="E132" s="734"/>
      <c r="F132" s="735"/>
      <c r="I132" s="736"/>
      <c r="J132" s="737"/>
      <c r="L132" s="737"/>
      <c r="M132" s="738"/>
      <c r="N132" s="734"/>
    </row>
    <row r="133" spans="2:14" ht="15.75" customHeight="1">
      <c r="B133" s="732"/>
      <c r="C133" s="732"/>
      <c r="D133" s="733"/>
      <c r="E133" s="734"/>
      <c r="F133" s="735"/>
      <c r="I133" s="736"/>
      <c r="J133" s="737"/>
      <c r="L133" s="737"/>
      <c r="M133" s="738"/>
      <c r="N133" s="734"/>
    </row>
    <row r="134" spans="2:14" ht="15.75" customHeight="1">
      <c r="B134" s="732"/>
      <c r="C134" s="732"/>
      <c r="D134" s="733"/>
      <c r="E134" s="734"/>
      <c r="F134" s="735"/>
      <c r="I134" s="736"/>
      <c r="J134" s="737"/>
      <c r="L134" s="737"/>
      <c r="M134" s="738"/>
      <c r="N134" s="734"/>
    </row>
    <row r="135" spans="2:14" ht="15.75" customHeight="1">
      <c r="B135" s="732"/>
      <c r="C135" s="732"/>
      <c r="D135" s="733"/>
      <c r="E135" s="734"/>
      <c r="F135" s="735"/>
      <c r="I135" s="736"/>
      <c r="J135" s="737"/>
      <c r="L135" s="737"/>
      <c r="M135" s="738"/>
      <c r="N135" s="734"/>
    </row>
    <row r="136" spans="2:14" ht="15.75" customHeight="1">
      <c r="B136" s="732"/>
      <c r="C136" s="732"/>
      <c r="D136" s="733"/>
      <c r="E136" s="734"/>
      <c r="F136" s="735"/>
      <c r="I136" s="736"/>
      <c r="J136" s="737"/>
      <c r="L136" s="737"/>
      <c r="M136" s="738"/>
      <c r="N136" s="734"/>
    </row>
    <row r="137" spans="2:14" ht="15.75" customHeight="1">
      <c r="B137" s="732"/>
      <c r="C137" s="732"/>
      <c r="D137" s="733"/>
      <c r="E137" s="734"/>
      <c r="F137" s="735"/>
      <c r="I137" s="736"/>
      <c r="J137" s="737"/>
      <c r="L137" s="737"/>
      <c r="M137" s="738"/>
      <c r="N137" s="734"/>
    </row>
    <row r="138" spans="2:14" ht="15.75" customHeight="1">
      <c r="B138" s="732"/>
      <c r="C138" s="732"/>
      <c r="D138" s="733"/>
      <c r="E138" s="734"/>
      <c r="F138" s="735"/>
      <c r="I138" s="736"/>
      <c r="J138" s="737"/>
      <c r="L138" s="737"/>
      <c r="M138" s="738"/>
      <c r="N138" s="734"/>
    </row>
    <row r="139" spans="2:14" ht="15.75" customHeight="1">
      <c r="B139" s="732"/>
      <c r="C139" s="732"/>
      <c r="D139" s="733"/>
      <c r="E139" s="734"/>
      <c r="F139" s="735"/>
      <c r="I139" s="736"/>
      <c r="J139" s="737"/>
      <c r="L139" s="737"/>
      <c r="M139" s="738"/>
      <c r="N139" s="734"/>
    </row>
    <row r="140" spans="2:14" ht="15.75" customHeight="1">
      <c r="B140" s="732"/>
      <c r="C140" s="732"/>
      <c r="D140" s="733"/>
      <c r="E140" s="734"/>
      <c r="F140" s="735"/>
      <c r="I140" s="736"/>
      <c r="J140" s="737"/>
      <c r="L140" s="737"/>
      <c r="M140" s="738"/>
      <c r="N140" s="734"/>
    </row>
    <row r="141" spans="2:14" ht="15.75" customHeight="1">
      <c r="B141" s="732"/>
      <c r="C141" s="732"/>
      <c r="D141" s="733"/>
      <c r="E141" s="734"/>
      <c r="F141" s="735"/>
      <c r="I141" s="736"/>
      <c r="J141" s="737"/>
      <c r="L141" s="737"/>
      <c r="M141" s="738"/>
      <c r="N141" s="734"/>
    </row>
    <row r="142" spans="2:14" ht="15.75" customHeight="1">
      <c r="B142" s="732"/>
      <c r="C142" s="732"/>
      <c r="D142" s="733"/>
      <c r="E142" s="734"/>
      <c r="F142" s="735"/>
      <c r="I142" s="736"/>
      <c r="J142" s="737"/>
      <c r="L142" s="737"/>
      <c r="M142" s="738"/>
      <c r="N142" s="734"/>
    </row>
    <row r="143" spans="2:14" ht="15.75" customHeight="1">
      <c r="B143" s="732"/>
      <c r="C143" s="732"/>
      <c r="D143" s="733"/>
      <c r="E143" s="734"/>
      <c r="F143" s="735"/>
      <c r="I143" s="736"/>
      <c r="J143" s="737"/>
      <c r="L143" s="737"/>
      <c r="M143" s="738"/>
      <c r="N143" s="734"/>
    </row>
    <row r="144" spans="2:14" ht="15.75" customHeight="1">
      <c r="B144" s="732"/>
      <c r="C144" s="732"/>
      <c r="D144" s="733"/>
      <c r="E144" s="734"/>
      <c r="F144" s="735"/>
      <c r="I144" s="736"/>
      <c r="J144" s="737"/>
      <c r="L144" s="737"/>
      <c r="M144" s="738"/>
      <c r="N144" s="734"/>
    </row>
    <row r="145" spans="2:14" ht="15.75" customHeight="1">
      <c r="B145" s="732"/>
      <c r="C145" s="732"/>
      <c r="D145" s="733"/>
      <c r="E145" s="734"/>
      <c r="F145" s="735"/>
      <c r="I145" s="736"/>
      <c r="J145" s="737"/>
      <c r="L145" s="737"/>
      <c r="M145" s="738"/>
      <c r="N145" s="734"/>
    </row>
    <row r="146" spans="2:14" ht="15.75" customHeight="1">
      <c r="B146" s="732"/>
      <c r="C146" s="732"/>
      <c r="D146" s="733"/>
      <c r="E146" s="734"/>
      <c r="F146" s="735"/>
      <c r="I146" s="736"/>
      <c r="J146" s="737"/>
      <c r="L146" s="737"/>
      <c r="M146" s="738"/>
      <c r="N146" s="734"/>
    </row>
    <row r="147" spans="2:14" ht="15.75" customHeight="1">
      <c r="B147" s="732"/>
      <c r="C147" s="732"/>
      <c r="D147" s="733"/>
      <c r="E147" s="734"/>
      <c r="F147" s="735"/>
      <c r="I147" s="736"/>
      <c r="J147" s="737"/>
      <c r="L147" s="737"/>
      <c r="M147" s="738"/>
      <c r="N147" s="734"/>
    </row>
    <row r="148" spans="2:14" ht="15.75" customHeight="1">
      <c r="B148" s="732"/>
      <c r="C148" s="732"/>
      <c r="D148" s="733"/>
      <c r="E148" s="734"/>
      <c r="F148" s="735"/>
      <c r="I148" s="736"/>
      <c r="J148" s="737"/>
      <c r="L148" s="737"/>
      <c r="M148" s="738"/>
      <c r="N148" s="734"/>
    </row>
    <row r="149" spans="2:14" ht="15.75" customHeight="1">
      <c r="B149" s="732"/>
      <c r="C149" s="732"/>
      <c r="D149" s="733"/>
      <c r="E149" s="734"/>
      <c r="F149" s="735"/>
      <c r="I149" s="736"/>
      <c r="J149" s="737"/>
      <c r="L149" s="737"/>
      <c r="M149" s="738"/>
      <c r="N149" s="734"/>
    </row>
    <row r="150" spans="2:14" ht="15.75" customHeight="1">
      <c r="B150" s="732"/>
      <c r="C150" s="732"/>
      <c r="D150" s="733"/>
      <c r="E150" s="734"/>
      <c r="F150" s="735"/>
      <c r="I150" s="736"/>
      <c r="J150" s="737"/>
      <c r="L150" s="737"/>
      <c r="M150" s="738"/>
      <c r="N150" s="734"/>
    </row>
    <row r="151" spans="2:14" ht="15.75" customHeight="1">
      <c r="B151" s="732"/>
      <c r="C151" s="732"/>
      <c r="D151" s="733"/>
      <c r="E151" s="734"/>
      <c r="F151" s="735"/>
      <c r="I151" s="736"/>
      <c r="J151" s="737"/>
      <c r="L151" s="737"/>
      <c r="M151" s="738"/>
      <c r="N151" s="734"/>
    </row>
    <row r="152" spans="2:14" ht="15.75" customHeight="1">
      <c r="B152" s="732"/>
      <c r="C152" s="732"/>
      <c r="D152" s="733"/>
      <c r="E152" s="734"/>
      <c r="F152" s="735"/>
      <c r="I152" s="736"/>
      <c r="J152" s="737"/>
      <c r="L152" s="737"/>
      <c r="M152" s="738"/>
      <c r="N152" s="734"/>
    </row>
    <row r="153" spans="2:14" ht="15.75" customHeight="1">
      <c r="B153" s="732"/>
      <c r="C153" s="732"/>
      <c r="D153" s="733"/>
      <c r="E153" s="734"/>
      <c r="F153" s="735"/>
      <c r="I153" s="736"/>
      <c r="J153" s="737"/>
      <c r="L153" s="737"/>
      <c r="M153" s="738"/>
      <c r="N153" s="734"/>
    </row>
    <row r="154" spans="2:14" ht="15.75" customHeight="1">
      <c r="B154" s="732"/>
      <c r="C154" s="732"/>
      <c r="D154" s="733"/>
      <c r="E154" s="734"/>
      <c r="F154" s="735"/>
      <c r="I154" s="736"/>
      <c r="J154" s="737"/>
      <c r="L154" s="737"/>
      <c r="M154" s="738"/>
      <c r="N154" s="734"/>
    </row>
    <row r="155" spans="2:14" ht="15.75" customHeight="1">
      <c r="B155" s="732"/>
      <c r="C155" s="732"/>
      <c r="D155" s="733"/>
      <c r="E155" s="734"/>
      <c r="F155" s="735"/>
      <c r="I155" s="736"/>
      <c r="J155" s="737"/>
      <c r="L155" s="737"/>
      <c r="M155" s="738"/>
      <c r="N155" s="734"/>
    </row>
    <row r="156" spans="2:14" ht="15.75" customHeight="1">
      <c r="B156" s="732"/>
      <c r="C156" s="732"/>
      <c r="D156" s="733"/>
      <c r="E156" s="734"/>
      <c r="F156" s="735"/>
      <c r="I156" s="736"/>
      <c r="J156" s="737"/>
      <c r="L156" s="737"/>
      <c r="M156" s="738"/>
      <c r="N156" s="734"/>
    </row>
    <row r="157" spans="2:14" ht="15.75" customHeight="1">
      <c r="B157" s="732"/>
      <c r="C157" s="732"/>
      <c r="D157" s="733"/>
      <c r="E157" s="734"/>
      <c r="F157" s="735"/>
      <c r="I157" s="736"/>
      <c r="J157" s="737"/>
      <c r="L157" s="737"/>
      <c r="M157" s="738"/>
      <c r="N157" s="734"/>
    </row>
    <row r="158" spans="2:14" ht="15.75" customHeight="1">
      <c r="B158" s="732"/>
      <c r="C158" s="732"/>
      <c r="D158" s="733"/>
      <c r="E158" s="734"/>
      <c r="F158" s="735"/>
      <c r="I158" s="736"/>
      <c r="J158" s="737"/>
      <c r="L158" s="737"/>
      <c r="M158" s="738"/>
      <c r="N158" s="734"/>
    </row>
    <row r="159" spans="2:14" ht="15.75" customHeight="1">
      <c r="B159" s="732"/>
      <c r="C159" s="732"/>
      <c r="D159" s="733"/>
      <c r="E159" s="734"/>
      <c r="F159" s="735"/>
      <c r="I159" s="736"/>
      <c r="J159" s="737"/>
      <c r="L159" s="737"/>
      <c r="M159" s="738"/>
      <c r="N159" s="734"/>
    </row>
    <row r="160" spans="2:14" ht="15.75" customHeight="1">
      <c r="B160" s="732"/>
      <c r="C160" s="732"/>
      <c r="D160" s="733"/>
      <c r="E160" s="734"/>
      <c r="F160" s="735"/>
      <c r="I160" s="736"/>
      <c r="J160" s="737"/>
      <c r="L160" s="737"/>
      <c r="M160" s="738"/>
      <c r="N160" s="734"/>
    </row>
    <row r="161" spans="2:14" ht="15.75" customHeight="1">
      <c r="B161" s="732"/>
      <c r="C161" s="732"/>
      <c r="D161" s="733"/>
      <c r="E161" s="734"/>
      <c r="F161" s="735"/>
      <c r="I161" s="736"/>
      <c r="J161" s="737"/>
      <c r="L161" s="737"/>
      <c r="M161" s="738"/>
      <c r="N161" s="734"/>
    </row>
    <row r="162" spans="2:14" ht="15.75" customHeight="1">
      <c r="B162" s="732"/>
      <c r="C162" s="732"/>
      <c r="D162" s="733"/>
      <c r="E162" s="734"/>
      <c r="F162" s="735"/>
      <c r="I162" s="736"/>
      <c r="J162" s="737"/>
      <c r="L162" s="737"/>
      <c r="M162" s="738"/>
      <c r="N162" s="734"/>
    </row>
    <row r="163" spans="2:14" ht="15.75" customHeight="1">
      <c r="B163" s="732"/>
      <c r="C163" s="732"/>
      <c r="D163" s="733"/>
      <c r="E163" s="734"/>
      <c r="F163" s="735"/>
      <c r="I163" s="736"/>
      <c r="J163" s="737"/>
      <c r="L163" s="737"/>
      <c r="M163" s="738"/>
      <c r="N163" s="734"/>
    </row>
    <row r="164" spans="2:14" ht="15.75" customHeight="1">
      <c r="B164" s="732"/>
      <c r="C164" s="732"/>
      <c r="D164" s="733"/>
      <c r="E164" s="734"/>
      <c r="F164" s="735"/>
      <c r="I164" s="736"/>
      <c r="J164" s="737"/>
      <c r="L164" s="737"/>
      <c r="M164" s="738"/>
      <c r="N164" s="734"/>
    </row>
    <row r="165" spans="2:14" ht="15.75" customHeight="1">
      <c r="B165" s="732"/>
      <c r="C165" s="732"/>
      <c r="D165" s="733"/>
      <c r="E165" s="734"/>
      <c r="F165" s="735"/>
      <c r="I165" s="736"/>
      <c r="J165" s="737"/>
      <c r="L165" s="737"/>
      <c r="M165" s="738"/>
      <c r="N165" s="734"/>
    </row>
    <row r="166" spans="2:14" ht="15.75" customHeight="1">
      <c r="B166" s="732"/>
      <c r="C166" s="732"/>
      <c r="D166" s="733"/>
      <c r="E166" s="734"/>
      <c r="F166" s="735"/>
      <c r="I166" s="736"/>
      <c r="J166" s="737"/>
      <c r="L166" s="737"/>
      <c r="M166" s="738"/>
      <c r="N166" s="734"/>
    </row>
    <row r="167" spans="2:14" ht="15.75" customHeight="1">
      <c r="B167" s="732"/>
      <c r="C167" s="732"/>
      <c r="D167" s="733"/>
      <c r="E167" s="734"/>
      <c r="F167" s="735"/>
      <c r="I167" s="736"/>
      <c r="J167" s="737"/>
      <c r="L167" s="737"/>
      <c r="M167" s="738"/>
      <c r="N167" s="734"/>
    </row>
    <row r="168" spans="2:14" ht="15.75" customHeight="1">
      <c r="B168" s="732"/>
      <c r="C168" s="732"/>
      <c r="D168" s="733"/>
      <c r="E168" s="734"/>
      <c r="F168" s="735"/>
      <c r="I168" s="736"/>
      <c r="J168" s="737"/>
      <c r="L168" s="737"/>
      <c r="M168" s="738"/>
      <c r="N168" s="734"/>
    </row>
    <row r="169" spans="2:14" ht="15.75" customHeight="1">
      <c r="B169" s="732"/>
      <c r="C169" s="732"/>
      <c r="D169" s="733"/>
      <c r="E169" s="734"/>
      <c r="F169" s="735"/>
      <c r="I169" s="736"/>
      <c r="J169" s="737"/>
      <c r="L169" s="737"/>
      <c r="M169" s="738"/>
      <c r="N169" s="734"/>
    </row>
    <row r="170" spans="2:14" ht="15.75" customHeight="1">
      <c r="B170" s="732"/>
      <c r="C170" s="732"/>
      <c r="D170" s="733"/>
      <c r="E170" s="734"/>
      <c r="F170" s="735"/>
      <c r="I170" s="736"/>
      <c r="J170" s="737"/>
      <c r="L170" s="737"/>
      <c r="M170" s="738"/>
      <c r="N170" s="734"/>
    </row>
    <row r="171" spans="2:14" ht="15.75" customHeight="1">
      <c r="B171" s="732"/>
      <c r="C171" s="732"/>
      <c r="D171" s="733"/>
      <c r="E171" s="734"/>
      <c r="F171" s="735"/>
      <c r="I171" s="736"/>
      <c r="J171" s="737"/>
      <c r="L171" s="737"/>
      <c r="M171" s="738"/>
      <c r="N171" s="734"/>
    </row>
    <row r="172" spans="2:14" ht="15.75" customHeight="1">
      <c r="B172" s="732"/>
      <c r="C172" s="732"/>
      <c r="D172" s="733"/>
      <c r="E172" s="734"/>
      <c r="F172" s="735"/>
      <c r="I172" s="736"/>
      <c r="J172" s="737"/>
      <c r="L172" s="737"/>
      <c r="M172" s="738"/>
      <c r="N172" s="734"/>
    </row>
    <row r="173" spans="2:14" ht="15.75" customHeight="1">
      <c r="B173" s="732"/>
      <c r="C173" s="732"/>
      <c r="D173" s="733"/>
      <c r="E173" s="734"/>
      <c r="F173" s="735"/>
      <c r="I173" s="736"/>
      <c r="J173" s="737"/>
      <c r="L173" s="737"/>
      <c r="M173" s="738"/>
      <c r="N173" s="734"/>
    </row>
    <row r="174" spans="2:14" ht="15.75" customHeight="1">
      <c r="B174" s="732"/>
      <c r="C174" s="732"/>
      <c r="D174" s="733"/>
      <c r="E174" s="734"/>
      <c r="F174" s="735"/>
      <c r="I174" s="736"/>
      <c r="J174" s="737"/>
      <c r="L174" s="737"/>
      <c r="M174" s="738"/>
      <c r="N174" s="734"/>
    </row>
    <row r="175" spans="2:14" ht="15.75" customHeight="1">
      <c r="B175" s="732"/>
      <c r="C175" s="732"/>
      <c r="D175" s="733"/>
      <c r="E175" s="734"/>
      <c r="F175" s="735"/>
      <c r="I175" s="736"/>
      <c r="J175" s="737"/>
      <c r="L175" s="737"/>
      <c r="M175" s="738"/>
      <c r="N175" s="734"/>
    </row>
    <row r="176" spans="2:14" ht="15.75" customHeight="1">
      <c r="B176" s="732"/>
      <c r="C176" s="732"/>
      <c r="D176" s="733"/>
      <c r="E176" s="734"/>
      <c r="F176" s="735"/>
      <c r="I176" s="736"/>
      <c r="J176" s="737"/>
      <c r="L176" s="737"/>
      <c r="M176" s="738"/>
      <c r="N176" s="734"/>
    </row>
    <row r="177" spans="2:14" ht="15.75" customHeight="1">
      <c r="B177" s="732"/>
      <c r="C177" s="732"/>
      <c r="D177" s="733"/>
      <c r="E177" s="734"/>
      <c r="F177" s="735"/>
      <c r="I177" s="736"/>
      <c r="J177" s="737"/>
      <c r="L177" s="737"/>
      <c r="M177" s="738"/>
      <c r="N177" s="734"/>
    </row>
    <row r="178" spans="2:14" ht="15.75" customHeight="1">
      <c r="B178" s="732"/>
      <c r="C178" s="732"/>
      <c r="D178" s="733"/>
      <c r="E178" s="734"/>
      <c r="F178" s="735"/>
      <c r="I178" s="736"/>
      <c r="J178" s="737"/>
      <c r="L178" s="737"/>
      <c r="M178" s="738"/>
      <c r="N178" s="734"/>
    </row>
    <row r="179" spans="2:14" ht="15.75" customHeight="1">
      <c r="B179" s="732"/>
      <c r="C179" s="732"/>
      <c r="D179" s="733"/>
      <c r="E179" s="734"/>
      <c r="F179" s="735"/>
      <c r="I179" s="736"/>
      <c r="J179" s="737"/>
      <c r="L179" s="737"/>
      <c r="M179" s="738"/>
      <c r="N179" s="734"/>
    </row>
    <row r="180" spans="2:14" ht="15.75" customHeight="1">
      <c r="B180" s="732"/>
      <c r="C180" s="732"/>
      <c r="D180" s="733"/>
      <c r="E180" s="734"/>
      <c r="F180" s="735"/>
      <c r="I180" s="736"/>
      <c r="J180" s="737"/>
      <c r="L180" s="737"/>
      <c r="M180" s="738"/>
      <c r="N180" s="734"/>
    </row>
    <row r="181" spans="2:14" ht="15.75" customHeight="1">
      <c r="B181" s="732"/>
      <c r="C181" s="732"/>
      <c r="D181" s="733"/>
      <c r="E181" s="734"/>
      <c r="F181" s="735"/>
      <c r="I181" s="736"/>
      <c r="J181" s="737"/>
      <c r="L181" s="737"/>
      <c r="M181" s="738"/>
      <c r="N181" s="734"/>
    </row>
    <row r="182" spans="2:14" ht="15.75" customHeight="1">
      <c r="B182" s="732"/>
      <c r="C182" s="732"/>
      <c r="D182" s="733"/>
      <c r="E182" s="734"/>
      <c r="F182" s="735"/>
      <c r="I182" s="736"/>
      <c r="J182" s="737"/>
      <c r="L182" s="737"/>
      <c r="M182" s="738"/>
      <c r="N182" s="734"/>
    </row>
    <row r="183" spans="2:14" ht="15.75" customHeight="1">
      <c r="B183" s="732"/>
      <c r="C183" s="732"/>
      <c r="D183" s="733"/>
      <c r="E183" s="734"/>
      <c r="F183" s="735"/>
      <c r="I183" s="736"/>
      <c r="J183" s="737"/>
      <c r="L183" s="737"/>
      <c r="M183" s="738"/>
      <c r="N183" s="734"/>
    </row>
    <row r="184" spans="2:14" ht="15.75" customHeight="1">
      <c r="B184" s="732"/>
      <c r="C184" s="732"/>
      <c r="D184" s="733"/>
      <c r="E184" s="734"/>
      <c r="F184" s="735"/>
      <c r="I184" s="736"/>
      <c r="J184" s="737"/>
      <c r="L184" s="737"/>
      <c r="M184" s="738"/>
      <c r="N184" s="734"/>
    </row>
    <row r="185" spans="2:14" ht="15.75" customHeight="1">
      <c r="B185" s="732"/>
      <c r="C185" s="732"/>
      <c r="D185" s="733"/>
      <c r="E185" s="734"/>
      <c r="F185" s="735"/>
      <c r="I185" s="736"/>
      <c r="J185" s="737"/>
      <c r="L185" s="737"/>
      <c r="M185" s="738"/>
      <c r="N185" s="734"/>
    </row>
    <row r="186" spans="2:14" ht="15.75" customHeight="1">
      <c r="B186" s="732"/>
      <c r="C186" s="732"/>
      <c r="D186" s="733"/>
      <c r="E186" s="734"/>
      <c r="F186" s="735"/>
      <c r="I186" s="736"/>
      <c r="J186" s="737"/>
      <c r="L186" s="737"/>
      <c r="M186" s="738"/>
      <c r="N186" s="734"/>
    </row>
    <row r="187" spans="2:14" ht="15.75" customHeight="1">
      <c r="B187" s="732"/>
      <c r="C187" s="732"/>
      <c r="D187" s="733"/>
      <c r="E187" s="734"/>
      <c r="F187" s="735"/>
      <c r="I187" s="736"/>
      <c r="J187" s="737"/>
      <c r="L187" s="737"/>
      <c r="M187" s="738"/>
      <c r="N187" s="734"/>
    </row>
    <row r="188" spans="2:14" ht="15.75" customHeight="1">
      <c r="B188" s="732"/>
      <c r="C188" s="732"/>
      <c r="D188" s="733"/>
      <c r="E188" s="734"/>
      <c r="F188" s="735"/>
      <c r="I188" s="736"/>
      <c r="J188" s="737"/>
      <c r="L188" s="737"/>
      <c r="M188" s="738"/>
      <c r="N188" s="734"/>
    </row>
    <row r="189" spans="2:14" ht="15.75" customHeight="1">
      <c r="B189" s="732"/>
      <c r="C189" s="732"/>
      <c r="D189" s="733"/>
      <c r="E189" s="734"/>
      <c r="F189" s="735"/>
      <c r="I189" s="736"/>
      <c r="J189" s="737"/>
      <c r="L189" s="737"/>
      <c r="M189" s="738"/>
      <c r="N189" s="734"/>
    </row>
    <row r="190" spans="2:14" ht="15.75" customHeight="1">
      <c r="B190" s="732"/>
      <c r="C190" s="732"/>
      <c r="D190" s="733"/>
      <c r="E190" s="734"/>
      <c r="F190" s="735"/>
      <c r="I190" s="736"/>
      <c r="J190" s="737"/>
      <c r="L190" s="737"/>
      <c r="M190" s="738"/>
      <c r="N190" s="734"/>
    </row>
    <row r="191" spans="2:14" ht="15.75" customHeight="1">
      <c r="B191" s="732"/>
      <c r="C191" s="732"/>
      <c r="D191" s="733"/>
      <c r="E191" s="734"/>
      <c r="F191" s="735"/>
      <c r="I191" s="736"/>
      <c r="J191" s="737"/>
      <c r="L191" s="737"/>
      <c r="M191" s="738"/>
      <c r="N191" s="734"/>
    </row>
    <row r="192" spans="2:14" ht="15.75" customHeight="1">
      <c r="B192" s="732"/>
      <c r="C192" s="732"/>
      <c r="D192" s="733"/>
      <c r="E192" s="734"/>
      <c r="F192" s="735"/>
      <c r="I192" s="736"/>
      <c r="J192" s="737"/>
      <c r="L192" s="737"/>
      <c r="M192" s="738"/>
      <c r="N192" s="734"/>
    </row>
    <row r="193" spans="2:14" ht="15.75" customHeight="1">
      <c r="B193" s="732"/>
      <c r="C193" s="732"/>
      <c r="D193" s="733"/>
      <c r="E193" s="734"/>
      <c r="F193" s="735"/>
      <c r="I193" s="736"/>
      <c r="J193" s="737"/>
      <c r="L193" s="737"/>
      <c r="M193" s="738"/>
      <c r="N193" s="734"/>
    </row>
    <row r="194" spans="2:14" ht="15.75" customHeight="1">
      <c r="B194" s="732"/>
      <c r="C194" s="732"/>
      <c r="D194" s="733"/>
      <c r="E194" s="734"/>
      <c r="F194" s="735"/>
      <c r="I194" s="736"/>
      <c r="J194" s="737"/>
      <c r="L194" s="737"/>
      <c r="M194" s="738"/>
      <c r="N194" s="734"/>
    </row>
    <row r="195" spans="2:14" ht="15.75" customHeight="1">
      <c r="B195" s="732"/>
      <c r="C195" s="732"/>
      <c r="D195" s="733"/>
      <c r="E195" s="734"/>
      <c r="F195" s="735"/>
      <c r="I195" s="736"/>
      <c r="J195" s="737"/>
      <c r="L195" s="737"/>
      <c r="M195" s="738"/>
      <c r="N195" s="734"/>
    </row>
    <row r="196" spans="2:14" ht="15.75" customHeight="1">
      <c r="B196" s="732"/>
      <c r="C196" s="732"/>
      <c r="D196" s="733"/>
      <c r="E196" s="734"/>
      <c r="F196" s="735"/>
      <c r="I196" s="736"/>
      <c r="J196" s="737"/>
      <c r="L196" s="737"/>
      <c r="M196" s="738"/>
      <c r="N196" s="734"/>
    </row>
    <row r="197" spans="2:14" ht="15.75" customHeight="1">
      <c r="B197" s="732"/>
      <c r="C197" s="732"/>
      <c r="D197" s="733"/>
      <c r="E197" s="734"/>
      <c r="F197" s="735"/>
      <c r="I197" s="736"/>
      <c r="J197" s="737"/>
      <c r="L197" s="737"/>
      <c r="M197" s="738"/>
      <c r="N197" s="734"/>
    </row>
    <row r="198" spans="2:14" ht="15.75" customHeight="1">
      <c r="B198" s="732"/>
      <c r="C198" s="732"/>
      <c r="D198" s="733"/>
      <c r="E198" s="734"/>
      <c r="F198" s="735"/>
      <c r="I198" s="736"/>
      <c r="J198" s="737"/>
      <c r="L198" s="737"/>
      <c r="M198" s="738"/>
      <c r="N198" s="734"/>
    </row>
    <row r="199" spans="2:14" ht="15.75" customHeight="1">
      <c r="B199" s="732"/>
      <c r="C199" s="732"/>
      <c r="D199" s="733"/>
      <c r="E199" s="734"/>
      <c r="F199" s="735"/>
      <c r="I199" s="736"/>
      <c r="J199" s="737"/>
      <c r="L199" s="737"/>
      <c r="M199" s="738"/>
      <c r="N199" s="734"/>
    </row>
    <row r="200" spans="2:14" ht="15.75" customHeight="1">
      <c r="B200" s="732"/>
      <c r="C200" s="732"/>
      <c r="D200" s="733"/>
      <c r="E200" s="734"/>
      <c r="F200" s="735"/>
      <c r="I200" s="736"/>
      <c r="J200" s="737"/>
      <c r="L200" s="737"/>
      <c r="M200" s="738"/>
      <c r="N200" s="734"/>
    </row>
    <row r="201" spans="2:14" ht="15.75" customHeight="1">
      <c r="B201" s="732"/>
      <c r="C201" s="732"/>
      <c r="D201" s="733"/>
      <c r="E201" s="734"/>
      <c r="F201" s="735"/>
      <c r="I201" s="736"/>
      <c r="J201" s="737"/>
      <c r="L201" s="737"/>
      <c r="M201" s="738"/>
      <c r="N201" s="734"/>
    </row>
    <row r="202" spans="2:14" ht="15.75" customHeight="1">
      <c r="B202" s="732"/>
      <c r="C202" s="732"/>
      <c r="D202" s="733"/>
      <c r="E202" s="734"/>
      <c r="F202" s="735"/>
      <c r="I202" s="736"/>
      <c r="J202" s="737"/>
      <c r="L202" s="737"/>
      <c r="M202" s="738"/>
      <c r="N202" s="734"/>
    </row>
    <row r="203" spans="2:14" ht="15.75" customHeight="1">
      <c r="B203" s="732"/>
      <c r="C203" s="732"/>
      <c r="D203" s="733"/>
      <c r="E203" s="734"/>
      <c r="F203" s="735"/>
      <c r="I203" s="736"/>
      <c r="J203" s="737"/>
      <c r="L203" s="737"/>
      <c r="M203" s="738"/>
      <c r="N203" s="734"/>
    </row>
    <row r="204" spans="2:14" ht="15.75" customHeight="1">
      <c r="B204" s="732"/>
      <c r="C204" s="732"/>
      <c r="D204" s="733"/>
      <c r="E204" s="734"/>
      <c r="F204" s="735"/>
      <c r="I204" s="736"/>
      <c r="J204" s="737"/>
      <c r="L204" s="737"/>
      <c r="M204" s="738"/>
      <c r="N204" s="734"/>
    </row>
    <row r="205" spans="2:14" ht="15.75" customHeight="1">
      <c r="B205" s="732"/>
      <c r="C205" s="732"/>
      <c r="D205" s="733"/>
      <c r="E205" s="734"/>
      <c r="F205" s="735"/>
      <c r="I205" s="736"/>
      <c r="J205" s="737"/>
      <c r="L205" s="737"/>
      <c r="M205" s="738"/>
      <c r="N205" s="734"/>
    </row>
    <row r="206" spans="2:14" ht="15.75" customHeight="1">
      <c r="B206" s="732"/>
      <c r="C206" s="732"/>
      <c r="D206" s="733"/>
      <c r="E206" s="734"/>
      <c r="F206" s="735"/>
      <c r="I206" s="736"/>
      <c r="J206" s="737"/>
      <c r="L206" s="737"/>
      <c r="M206" s="738"/>
      <c r="N206" s="734"/>
    </row>
    <row r="207" spans="2:14" ht="15.75" customHeight="1">
      <c r="B207" s="732"/>
      <c r="C207" s="732"/>
      <c r="D207" s="733"/>
      <c r="E207" s="734"/>
      <c r="F207" s="735"/>
      <c r="I207" s="736"/>
      <c r="J207" s="737"/>
      <c r="L207" s="737"/>
      <c r="M207" s="738"/>
      <c r="N207" s="734"/>
    </row>
    <row r="208" spans="2:14" ht="15.75" customHeight="1">
      <c r="B208" s="732"/>
      <c r="C208" s="732"/>
      <c r="D208" s="733"/>
      <c r="E208" s="734"/>
      <c r="F208" s="735"/>
      <c r="I208" s="736"/>
      <c r="J208" s="737"/>
      <c r="L208" s="737"/>
      <c r="M208" s="738"/>
      <c r="N208" s="734"/>
    </row>
    <row r="209" spans="2:14" ht="15.75" customHeight="1">
      <c r="B209" s="732"/>
      <c r="C209" s="732"/>
      <c r="D209" s="733"/>
      <c r="E209" s="734"/>
      <c r="F209" s="735"/>
      <c r="I209" s="736"/>
      <c r="J209" s="737"/>
      <c r="L209" s="737"/>
      <c r="M209" s="738"/>
      <c r="N209" s="734"/>
    </row>
    <row r="210" spans="2:14" ht="15.75" customHeight="1">
      <c r="B210" s="732"/>
      <c r="C210" s="732"/>
      <c r="D210" s="733"/>
      <c r="E210" s="734"/>
      <c r="F210" s="735"/>
      <c r="I210" s="736"/>
      <c r="J210" s="737"/>
      <c r="L210" s="737"/>
      <c r="M210" s="738"/>
      <c r="N210" s="734"/>
    </row>
    <row r="211" spans="2:14" ht="15.75" customHeight="1">
      <c r="B211" s="732"/>
      <c r="C211" s="732"/>
      <c r="D211" s="733"/>
      <c r="E211" s="734"/>
      <c r="F211" s="735"/>
      <c r="I211" s="736"/>
      <c r="J211" s="737"/>
      <c r="L211" s="737"/>
      <c r="M211" s="738"/>
      <c r="N211" s="734"/>
    </row>
    <row r="212" spans="2:14" ht="15.75" customHeight="1">
      <c r="B212" s="732"/>
      <c r="C212" s="732"/>
      <c r="D212" s="733"/>
      <c r="E212" s="734"/>
      <c r="F212" s="735"/>
      <c r="I212" s="736"/>
      <c r="J212" s="737"/>
      <c r="L212" s="737"/>
      <c r="M212" s="738"/>
      <c r="N212" s="734"/>
    </row>
    <row r="213" spans="2:14" ht="15.75" customHeight="1">
      <c r="B213" s="732"/>
      <c r="C213" s="732"/>
      <c r="D213" s="733"/>
      <c r="E213" s="734"/>
      <c r="F213" s="735"/>
      <c r="I213" s="736"/>
      <c r="J213" s="737"/>
      <c r="L213" s="737"/>
      <c r="M213" s="738"/>
      <c r="N213" s="734"/>
    </row>
    <row r="214" spans="2:14" ht="15.75" customHeight="1">
      <c r="B214" s="732"/>
      <c r="C214" s="732"/>
      <c r="D214" s="733"/>
      <c r="E214" s="734"/>
      <c r="F214" s="735"/>
      <c r="I214" s="736"/>
      <c r="J214" s="737"/>
      <c r="L214" s="737"/>
      <c r="M214" s="738"/>
      <c r="N214" s="734"/>
    </row>
    <row r="215" spans="2:14" ht="15.75" customHeight="1">
      <c r="B215" s="732"/>
      <c r="C215" s="732"/>
      <c r="D215" s="733"/>
      <c r="E215" s="734"/>
      <c r="F215" s="735"/>
      <c r="I215" s="736"/>
      <c r="J215" s="737"/>
      <c r="L215" s="737"/>
      <c r="M215" s="738"/>
      <c r="N215" s="734"/>
    </row>
    <row r="216" spans="2:14" ht="15.75" customHeight="1">
      <c r="B216" s="732"/>
      <c r="C216" s="732"/>
      <c r="D216" s="733"/>
      <c r="E216" s="734"/>
      <c r="F216" s="735"/>
      <c r="I216" s="736"/>
      <c r="J216" s="737"/>
      <c r="L216" s="737"/>
      <c r="M216" s="738"/>
      <c r="N216" s="734"/>
    </row>
    <row r="217" spans="2:14" ht="15.75" customHeight="1">
      <c r="B217" s="732"/>
      <c r="C217" s="732"/>
      <c r="D217" s="733"/>
      <c r="E217" s="734"/>
      <c r="F217" s="735"/>
      <c r="I217" s="736"/>
      <c r="J217" s="737"/>
      <c r="L217" s="737"/>
      <c r="M217" s="738"/>
      <c r="N217" s="734"/>
    </row>
    <row r="218" spans="2:14" ht="15.75" customHeight="1">
      <c r="B218" s="732"/>
      <c r="C218" s="732"/>
      <c r="D218" s="733"/>
      <c r="E218" s="734"/>
      <c r="F218" s="735"/>
      <c r="I218" s="736"/>
      <c r="J218" s="737"/>
      <c r="L218" s="737"/>
      <c r="M218" s="738"/>
      <c r="N218" s="734"/>
    </row>
    <row r="219" spans="2:14" ht="15.75" customHeight="1">
      <c r="B219" s="732"/>
      <c r="C219" s="732"/>
      <c r="D219" s="733"/>
      <c r="E219" s="734"/>
      <c r="F219" s="735"/>
      <c r="I219" s="736"/>
      <c r="J219" s="737"/>
      <c r="L219" s="737"/>
      <c r="M219" s="738"/>
      <c r="N219" s="734"/>
    </row>
    <row r="220" spans="2:14" ht="15.75" customHeight="1">
      <c r="B220" s="732"/>
      <c r="C220" s="732"/>
      <c r="D220" s="733"/>
      <c r="E220" s="734"/>
      <c r="F220" s="735"/>
      <c r="I220" s="736"/>
      <c r="J220" s="737"/>
      <c r="L220" s="737"/>
      <c r="M220" s="738"/>
      <c r="N220" s="734"/>
    </row>
    <row r="221" spans="2:14" ht="15.75" customHeight="1">
      <c r="B221" s="732"/>
      <c r="C221" s="732"/>
      <c r="D221" s="733"/>
      <c r="E221" s="734"/>
      <c r="F221" s="735"/>
      <c r="I221" s="736"/>
      <c r="J221" s="737"/>
      <c r="L221" s="737"/>
      <c r="M221" s="738"/>
      <c r="N221" s="734"/>
    </row>
    <row r="222" spans="2:14" ht="15.75" customHeight="1">
      <c r="B222" s="732"/>
      <c r="C222" s="732"/>
      <c r="D222" s="733"/>
      <c r="E222" s="734"/>
      <c r="F222" s="735"/>
      <c r="I222" s="736"/>
      <c r="J222" s="737"/>
      <c r="L222" s="737"/>
      <c r="M222" s="738"/>
      <c r="N222" s="734"/>
    </row>
    <row r="223" spans="2:14" ht="15.75" customHeight="1">
      <c r="B223" s="732"/>
      <c r="C223" s="732"/>
      <c r="D223" s="733"/>
      <c r="E223" s="734"/>
      <c r="F223" s="735"/>
      <c r="I223" s="736"/>
      <c r="J223" s="737"/>
      <c r="L223" s="737"/>
      <c r="M223" s="738"/>
      <c r="N223" s="734"/>
    </row>
    <row r="224" spans="2:14" ht="15.75" customHeight="1">
      <c r="B224" s="732"/>
      <c r="C224" s="732"/>
      <c r="D224" s="733"/>
      <c r="E224" s="734"/>
      <c r="F224" s="735"/>
      <c r="I224" s="736"/>
      <c r="J224" s="737"/>
      <c r="L224" s="737"/>
      <c r="M224" s="738"/>
      <c r="N224" s="734"/>
    </row>
    <row r="225" spans="2:14" ht="15.75" customHeight="1">
      <c r="B225" s="732"/>
      <c r="C225" s="732"/>
      <c r="D225" s="733"/>
      <c r="E225" s="734"/>
      <c r="F225" s="735"/>
      <c r="I225" s="736"/>
      <c r="J225" s="737"/>
      <c r="L225" s="737"/>
      <c r="M225" s="738"/>
      <c r="N225" s="734"/>
    </row>
    <row r="226" spans="2:14" ht="15.75" customHeight="1">
      <c r="B226" s="732"/>
      <c r="C226" s="732"/>
      <c r="D226" s="733"/>
      <c r="E226" s="734"/>
      <c r="F226" s="735"/>
      <c r="I226" s="736"/>
      <c r="J226" s="737"/>
      <c r="L226" s="737"/>
      <c r="M226" s="738"/>
      <c r="N226" s="734"/>
    </row>
    <row r="227" spans="2:14" ht="15.75" customHeight="1">
      <c r="B227" s="732"/>
      <c r="C227" s="732"/>
      <c r="D227" s="733"/>
      <c r="E227" s="734"/>
      <c r="F227" s="735"/>
      <c r="I227" s="736"/>
      <c r="J227" s="737"/>
      <c r="L227" s="737"/>
      <c r="M227" s="738"/>
      <c r="N227" s="734"/>
    </row>
    <row r="228" spans="2:14" ht="15.75" customHeight="1">
      <c r="B228" s="732"/>
      <c r="C228" s="732"/>
      <c r="D228" s="733"/>
      <c r="E228" s="734"/>
      <c r="F228" s="735"/>
      <c r="I228" s="736"/>
      <c r="J228" s="737"/>
      <c r="L228" s="737"/>
      <c r="M228" s="738"/>
      <c r="N228" s="734"/>
    </row>
    <row r="229" spans="2:14" ht="15.75" customHeight="1">
      <c r="B229" s="732"/>
      <c r="C229" s="732"/>
      <c r="D229" s="733"/>
      <c r="E229" s="734"/>
      <c r="F229" s="735"/>
      <c r="I229" s="736"/>
      <c r="J229" s="737"/>
      <c r="L229" s="737"/>
      <c r="M229" s="738"/>
      <c r="N229" s="734"/>
    </row>
    <row r="230" spans="2:14" ht="15.75" customHeight="1">
      <c r="B230" s="732"/>
      <c r="C230" s="732"/>
      <c r="D230" s="733"/>
      <c r="E230" s="734"/>
      <c r="F230" s="735"/>
      <c r="I230" s="736"/>
      <c r="J230" s="737"/>
      <c r="L230" s="737"/>
      <c r="M230" s="738"/>
      <c r="N230" s="734"/>
    </row>
    <row r="231" spans="2:14" ht="15.75" customHeight="1">
      <c r="B231" s="732"/>
      <c r="C231" s="732"/>
      <c r="D231" s="733"/>
      <c r="E231" s="734"/>
      <c r="F231" s="735"/>
      <c r="I231" s="736"/>
      <c r="J231" s="737"/>
      <c r="L231" s="737"/>
      <c r="M231" s="738"/>
      <c r="N231" s="734"/>
    </row>
    <row r="232" spans="2:14" ht="15.75" customHeight="1">
      <c r="B232" s="732"/>
      <c r="C232" s="732"/>
      <c r="D232" s="733"/>
      <c r="E232" s="734"/>
      <c r="F232" s="735"/>
      <c r="I232" s="736"/>
      <c r="J232" s="737"/>
      <c r="L232" s="737"/>
      <c r="M232" s="738"/>
      <c r="N232" s="734"/>
    </row>
    <row r="233" spans="2:14" ht="15.75" customHeight="1">
      <c r="B233" s="732"/>
      <c r="C233" s="732"/>
      <c r="D233" s="733"/>
      <c r="E233" s="734"/>
      <c r="F233" s="735"/>
      <c r="I233" s="736"/>
      <c r="J233" s="737"/>
      <c r="L233" s="737"/>
      <c r="M233" s="738"/>
      <c r="N233" s="734"/>
    </row>
    <row r="234" spans="2:14" ht="15.75" customHeight="1">
      <c r="B234" s="732"/>
      <c r="C234" s="732"/>
      <c r="D234" s="733"/>
      <c r="E234" s="734"/>
      <c r="F234" s="735"/>
      <c r="I234" s="736"/>
      <c r="J234" s="737"/>
      <c r="L234" s="737"/>
      <c r="M234" s="738"/>
      <c r="N234" s="734"/>
    </row>
    <row r="235" spans="2:14" ht="15.75" customHeight="1">
      <c r="B235" s="732"/>
      <c r="C235" s="732"/>
      <c r="D235" s="733"/>
      <c r="E235" s="734"/>
      <c r="F235" s="735"/>
      <c r="I235" s="736"/>
      <c r="J235" s="737"/>
      <c r="L235" s="737"/>
      <c r="M235" s="738"/>
      <c r="N235" s="734"/>
    </row>
    <row r="236" spans="2:14" ht="15.75" customHeight="1">
      <c r="B236" s="732"/>
      <c r="C236" s="732"/>
      <c r="D236" s="733"/>
      <c r="E236" s="734"/>
      <c r="F236" s="735"/>
      <c r="I236" s="736"/>
      <c r="J236" s="737"/>
      <c r="L236" s="737"/>
      <c r="M236" s="738"/>
      <c r="N236" s="734"/>
    </row>
    <row r="237" spans="2:14" ht="15.75" customHeight="1">
      <c r="B237" s="732"/>
      <c r="C237" s="732"/>
      <c r="D237" s="733"/>
      <c r="E237" s="734"/>
      <c r="F237" s="735"/>
      <c r="I237" s="736"/>
      <c r="J237" s="737"/>
      <c r="L237" s="737"/>
      <c r="M237" s="738"/>
      <c r="N237" s="734"/>
    </row>
    <row r="238" spans="2:14" ht="15.75" customHeight="1">
      <c r="B238" s="732"/>
      <c r="C238" s="732"/>
      <c r="D238" s="733"/>
      <c r="E238" s="734"/>
      <c r="F238" s="735"/>
      <c r="I238" s="736"/>
      <c r="J238" s="737"/>
      <c r="L238" s="737"/>
      <c r="M238" s="738"/>
      <c r="N238" s="734"/>
    </row>
    <row r="239" spans="2:14" ht="15.75" customHeight="1">
      <c r="B239" s="732"/>
      <c r="C239" s="732"/>
      <c r="D239" s="733"/>
      <c r="E239" s="734"/>
      <c r="F239" s="735"/>
      <c r="I239" s="736"/>
      <c r="J239" s="737"/>
      <c r="L239" s="737"/>
      <c r="M239" s="738"/>
      <c r="N239" s="734"/>
    </row>
    <row r="240" spans="2:14" ht="15.75" customHeight="1">
      <c r="B240" s="732"/>
      <c r="C240" s="732"/>
      <c r="D240" s="733"/>
      <c r="E240" s="734"/>
      <c r="F240" s="735"/>
      <c r="I240" s="736"/>
      <c r="J240" s="737"/>
      <c r="L240" s="737"/>
      <c r="M240" s="738"/>
      <c r="N240" s="734"/>
    </row>
    <row r="241" spans="2:14" ht="15.75" customHeight="1">
      <c r="B241" s="732"/>
      <c r="C241" s="732"/>
      <c r="D241" s="733"/>
      <c r="E241" s="734"/>
      <c r="F241" s="735"/>
      <c r="I241" s="736"/>
      <c r="J241" s="737"/>
      <c r="L241" s="737"/>
      <c r="M241" s="738"/>
      <c r="N241" s="734"/>
    </row>
    <row r="242" spans="2:14" ht="15.75" customHeight="1">
      <c r="B242" s="732"/>
      <c r="C242" s="732"/>
      <c r="D242" s="733"/>
      <c r="E242" s="734"/>
      <c r="F242" s="735"/>
      <c r="I242" s="736"/>
      <c r="J242" s="737"/>
      <c r="L242" s="737"/>
      <c r="M242" s="738"/>
      <c r="N242" s="734"/>
    </row>
    <row r="243" spans="2:14" ht="15.75" customHeight="1">
      <c r="B243" s="732"/>
      <c r="C243" s="732"/>
      <c r="D243" s="733"/>
      <c r="E243" s="734"/>
      <c r="F243" s="735"/>
      <c r="I243" s="736"/>
      <c r="J243" s="737"/>
      <c r="L243" s="737"/>
      <c r="M243" s="738"/>
      <c r="N243" s="734"/>
    </row>
    <row r="244" spans="2:14" ht="15.75" customHeight="1">
      <c r="B244" s="732"/>
      <c r="C244" s="732"/>
      <c r="D244" s="733"/>
      <c r="E244" s="734"/>
      <c r="F244" s="735"/>
      <c r="I244" s="736"/>
      <c r="J244" s="737"/>
      <c r="L244" s="737"/>
      <c r="M244" s="738"/>
      <c r="N244" s="734"/>
    </row>
    <row r="245" spans="2:14" ht="15.75" customHeight="1">
      <c r="B245" s="732"/>
      <c r="C245" s="732"/>
      <c r="D245" s="733"/>
      <c r="E245" s="734"/>
      <c r="F245" s="735"/>
      <c r="I245" s="736"/>
      <c r="J245" s="737"/>
      <c r="L245" s="737"/>
      <c r="M245" s="738"/>
      <c r="N245" s="734"/>
    </row>
    <row r="246" spans="2:14" ht="15.75" customHeight="1">
      <c r="B246" s="732"/>
      <c r="C246" s="732"/>
      <c r="D246" s="733"/>
      <c r="E246" s="734"/>
      <c r="F246" s="735"/>
      <c r="I246" s="736"/>
      <c r="J246" s="737"/>
      <c r="L246" s="737"/>
      <c r="M246" s="738"/>
      <c r="N246" s="734"/>
    </row>
    <row r="247" spans="2:14" ht="15.75" customHeight="1">
      <c r="B247" s="732"/>
      <c r="C247" s="732"/>
      <c r="D247" s="733"/>
      <c r="E247" s="734"/>
      <c r="F247" s="735"/>
      <c r="I247" s="736"/>
      <c r="J247" s="737"/>
      <c r="L247" s="737"/>
      <c r="M247" s="738"/>
      <c r="N247" s="734"/>
    </row>
    <row r="248" spans="2:14" ht="15.75" customHeight="1">
      <c r="B248" s="732"/>
      <c r="C248" s="732"/>
      <c r="D248" s="733"/>
      <c r="E248" s="734"/>
      <c r="F248" s="735"/>
      <c r="I248" s="736"/>
      <c r="J248" s="737"/>
      <c r="L248" s="737"/>
      <c r="M248" s="738"/>
      <c r="N248" s="734"/>
    </row>
    <row r="249" spans="2:14" ht="15.75" customHeight="1">
      <c r="B249" s="732"/>
      <c r="C249" s="732"/>
      <c r="D249" s="733"/>
      <c r="E249" s="734"/>
      <c r="F249" s="735"/>
      <c r="I249" s="736"/>
      <c r="J249" s="737"/>
      <c r="L249" s="737"/>
      <c r="M249" s="738"/>
      <c r="N249" s="734"/>
    </row>
    <row r="250" spans="2:14" ht="15.75" customHeight="1">
      <c r="B250" s="732"/>
      <c r="C250" s="732"/>
      <c r="D250" s="733"/>
      <c r="E250" s="734"/>
      <c r="F250" s="735"/>
      <c r="I250" s="736"/>
      <c r="J250" s="737"/>
      <c r="L250" s="737"/>
      <c r="M250" s="738"/>
      <c r="N250" s="734"/>
    </row>
    <row r="251" spans="2:14" ht="15.75" customHeight="1">
      <c r="B251" s="732"/>
      <c r="C251" s="732"/>
      <c r="D251" s="733"/>
      <c r="E251" s="734"/>
      <c r="F251" s="735"/>
      <c r="I251" s="736"/>
      <c r="J251" s="737"/>
      <c r="L251" s="737"/>
      <c r="M251" s="738"/>
      <c r="N251" s="734"/>
    </row>
    <row r="252" spans="2:14" ht="15.75" customHeight="1">
      <c r="B252" s="732"/>
      <c r="C252" s="732"/>
      <c r="D252" s="733"/>
      <c r="E252" s="734"/>
      <c r="F252" s="735"/>
      <c r="I252" s="736"/>
      <c r="J252" s="737"/>
      <c r="L252" s="737"/>
      <c r="M252" s="738"/>
      <c r="N252" s="734"/>
    </row>
    <row r="253" spans="2:14" ht="15.75" customHeight="1">
      <c r="B253" s="732"/>
      <c r="C253" s="732"/>
      <c r="D253" s="733"/>
      <c r="E253" s="734"/>
      <c r="F253" s="735"/>
      <c r="I253" s="736"/>
      <c r="J253" s="737"/>
      <c r="L253" s="737"/>
      <c r="M253" s="738"/>
      <c r="N253" s="734"/>
    </row>
    <row r="254" spans="2:14" ht="15.75" customHeight="1">
      <c r="B254" s="732"/>
      <c r="C254" s="732"/>
      <c r="D254" s="733"/>
      <c r="E254" s="734"/>
      <c r="F254" s="735"/>
      <c r="I254" s="736"/>
      <c r="J254" s="737"/>
      <c r="L254" s="737"/>
      <c r="M254" s="738"/>
      <c r="N254" s="734"/>
    </row>
    <row r="255" spans="2:14" ht="15.75" customHeight="1">
      <c r="B255" s="732"/>
      <c r="C255" s="732"/>
      <c r="D255" s="733"/>
      <c r="E255" s="734"/>
      <c r="F255" s="735"/>
      <c r="I255" s="736"/>
      <c r="J255" s="737"/>
      <c r="L255" s="737"/>
      <c r="M255" s="738"/>
      <c r="N255" s="734"/>
    </row>
    <row r="256" spans="2:14" ht="15.75" customHeight="1">
      <c r="B256" s="732"/>
      <c r="C256" s="732"/>
      <c r="D256" s="733"/>
      <c r="E256" s="734"/>
      <c r="F256" s="735"/>
      <c r="I256" s="736"/>
      <c r="J256" s="737"/>
      <c r="L256" s="737"/>
      <c r="M256" s="738"/>
      <c r="N256" s="734"/>
    </row>
    <row r="257" spans="2:14" ht="15.75" customHeight="1">
      <c r="B257" s="732"/>
      <c r="C257" s="732"/>
      <c r="D257" s="733"/>
      <c r="E257" s="734"/>
      <c r="F257" s="735"/>
      <c r="I257" s="736"/>
      <c r="J257" s="737"/>
      <c r="L257" s="737"/>
      <c r="M257" s="738"/>
      <c r="N257" s="734"/>
    </row>
    <row r="258" spans="2:14" ht="15.75" customHeight="1">
      <c r="B258" s="732"/>
      <c r="C258" s="732"/>
      <c r="D258" s="733"/>
      <c r="E258" s="734"/>
      <c r="F258" s="735"/>
      <c r="I258" s="736"/>
      <c r="J258" s="737"/>
      <c r="L258" s="737"/>
      <c r="M258" s="738"/>
      <c r="N258" s="734"/>
    </row>
    <row r="259" spans="2:14" ht="15.75" customHeight="1">
      <c r="B259" s="732"/>
      <c r="C259" s="732"/>
      <c r="D259" s="733"/>
      <c r="E259" s="734"/>
      <c r="F259" s="735"/>
      <c r="I259" s="736"/>
      <c r="J259" s="737"/>
      <c r="L259" s="737"/>
      <c r="M259" s="738"/>
      <c r="N259" s="734"/>
    </row>
    <row r="260" spans="2:14" ht="15.75" customHeight="1">
      <c r="B260" s="732"/>
      <c r="C260" s="732"/>
      <c r="D260" s="733"/>
      <c r="E260" s="734"/>
      <c r="F260" s="735"/>
      <c r="I260" s="736"/>
      <c r="J260" s="737"/>
      <c r="L260" s="737"/>
      <c r="M260" s="738"/>
      <c r="N260" s="734"/>
    </row>
    <row r="261" spans="2:14" ht="15.75" customHeight="1">
      <c r="B261" s="732"/>
      <c r="C261" s="732"/>
      <c r="D261" s="733"/>
      <c r="E261" s="734"/>
      <c r="F261" s="735"/>
      <c r="I261" s="736"/>
      <c r="J261" s="737"/>
      <c r="L261" s="737"/>
      <c r="M261" s="738"/>
      <c r="N261" s="734"/>
    </row>
    <row r="262" spans="2:14" ht="15.75" customHeight="1">
      <c r="B262" s="732"/>
      <c r="C262" s="732"/>
      <c r="D262" s="733"/>
      <c r="E262" s="734"/>
      <c r="F262" s="735"/>
      <c r="I262" s="736"/>
      <c r="J262" s="737"/>
      <c r="L262" s="737"/>
      <c r="M262" s="738"/>
      <c r="N262" s="734"/>
    </row>
    <row r="263" spans="2:14" ht="15.75" customHeight="1">
      <c r="B263" s="732"/>
      <c r="C263" s="732"/>
      <c r="D263" s="733"/>
      <c r="E263" s="734"/>
      <c r="F263" s="735"/>
      <c r="I263" s="736"/>
      <c r="J263" s="737"/>
      <c r="L263" s="737"/>
      <c r="M263" s="738"/>
      <c r="N263" s="734"/>
    </row>
    <row r="264" spans="2:14" ht="15.75" customHeight="1">
      <c r="B264" s="732"/>
      <c r="C264" s="732"/>
      <c r="D264" s="733"/>
      <c r="E264" s="734"/>
      <c r="F264" s="735"/>
      <c r="I264" s="736"/>
      <c r="J264" s="737"/>
      <c r="L264" s="737"/>
      <c r="M264" s="738"/>
      <c r="N264" s="734"/>
    </row>
    <row r="265" spans="2:14" ht="15.75" customHeight="1">
      <c r="B265" s="732"/>
      <c r="C265" s="732"/>
      <c r="D265" s="733"/>
      <c r="E265" s="734"/>
      <c r="F265" s="735"/>
      <c r="I265" s="736"/>
      <c r="J265" s="737"/>
      <c r="L265" s="737"/>
      <c r="M265" s="738"/>
      <c r="N265" s="734"/>
    </row>
    <row r="266" spans="2:14" ht="15.75" customHeight="1">
      <c r="B266" s="732"/>
      <c r="C266" s="732"/>
      <c r="D266" s="733"/>
      <c r="E266" s="734"/>
      <c r="F266" s="735"/>
      <c r="I266" s="736"/>
      <c r="J266" s="737"/>
      <c r="L266" s="737"/>
      <c r="M266" s="738"/>
      <c r="N266" s="734"/>
    </row>
    <row r="267" spans="2:14" ht="15.75" customHeight="1">
      <c r="B267" s="732"/>
      <c r="C267" s="732"/>
      <c r="D267" s="733"/>
      <c r="E267" s="734"/>
      <c r="F267" s="735"/>
      <c r="I267" s="736"/>
      <c r="J267" s="737"/>
      <c r="L267" s="737"/>
      <c r="M267" s="738"/>
      <c r="N267" s="734"/>
    </row>
    <row r="268" spans="2:14" ht="15.75" customHeight="1">
      <c r="B268" s="732"/>
      <c r="C268" s="732"/>
      <c r="D268" s="733"/>
      <c r="E268" s="734"/>
      <c r="F268" s="735"/>
      <c r="I268" s="736"/>
      <c r="J268" s="737"/>
      <c r="L268" s="737"/>
      <c r="M268" s="738"/>
      <c r="N268" s="734"/>
    </row>
    <row r="269" spans="2:14" ht="15.75" customHeight="1">
      <c r="B269" s="732"/>
      <c r="C269" s="732"/>
      <c r="D269" s="733"/>
      <c r="E269" s="734"/>
      <c r="F269" s="735"/>
      <c r="I269" s="736"/>
      <c r="J269" s="737"/>
      <c r="L269" s="737"/>
      <c r="M269" s="738"/>
      <c r="N269" s="734"/>
    </row>
    <row r="270" spans="2:14" ht="15.75" customHeight="1">
      <c r="B270" s="732"/>
      <c r="C270" s="732"/>
      <c r="D270" s="733"/>
      <c r="E270" s="734"/>
      <c r="F270" s="735"/>
      <c r="I270" s="736"/>
      <c r="J270" s="737"/>
      <c r="L270" s="737"/>
      <c r="M270" s="738"/>
      <c r="N270" s="734"/>
    </row>
    <row r="271" spans="2:14" ht="15.75" customHeight="1">
      <c r="B271" s="732"/>
      <c r="C271" s="732"/>
      <c r="D271" s="733"/>
      <c r="E271" s="734"/>
      <c r="F271" s="735"/>
      <c r="I271" s="736"/>
      <c r="J271" s="737"/>
      <c r="L271" s="737"/>
      <c r="M271" s="738"/>
      <c r="N271" s="734"/>
    </row>
    <row r="272" spans="2:14" ht="15.75" customHeight="1">
      <c r="B272" s="732"/>
      <c r="C272" s="732"/>
      <c r="D272" s="733"/>
      <c r="E272" s="734"/>
      <c r="F272" s="735"/>
      <c r="I272" s="736"/>
      <c r="J272" s="737"/>
      <c r="L272" s="737"/>
      <c r="M272" s="738"/>
      <c r="N272" s="734"/>
    </row>
    <row r="273" spans="2:14" ht="15.75" customHeight="1">
      <c r="B273" s="732"/>
      <c r="C273" s="732"/>
      <c r="D273" s="733"/>
      <c r="E273" s="734"/>
      <c r="F273" s="735"/>
      <c r="I273" s="736"/>
      <c r="J273" s="737"/>
      <c r="L273" s="737"/>
      <c r="M273" s="738"/>
      <c r="N273" s="734"/>
    </row>
    <row r="274" spans="2:14" ht="15.75" customHeight="1">
      <c r="B274" s="732"/>
      <c r="C274" s="732"/>
      <c r="D274" s="733"/>
      <c r="E274" s="734"/>
      <c r="F274" s="735"/>
      <c r="I274" s="736"/>
      <c r="J274" s="737"/>
      <c r="L274" s="737"/>
      <c r="M274" s="738"/>
      <c r="N274" s="734"/>
    </row>
    <row r="275" spans="2:14" ht="15.75" customHeight="1">
      <c r="B275" s="732"/>
      <c r="C275" s="732"/>
      <c r="D275" s="733"/>
      <c r="E275" s="734"/>
      <c r="F275" s="735"/>
      <c r="I275" s="736"/>
      <c r="J275" s="737"/>
      <c r="L275" s="737"/>
      <c r="M275" s="738"/>
      <c r="N275" s="734"/>
    </row>
    <row r="276" spans="2:14" ht="15.75" customHeight="1">
      <c r="B276" s="732"/>
      <c r="C276" s="732"/>
      <c r="D276" s="733"/>
      <c r="E276" s="734"/>
      <c r="F276" s="735"/>
      <c r="I276" s="736"/>
      <c r="J276" s="737"/>
      <c r="L276" s="737"/>
      <c r="M276" s="738"/>
      <c r="N276" s="734"/>
    </row>
    <row r="277" spans="2:14" ht="15.75" customHeight="1">
      <c r="B277" s="732"/>
      <c r="C277" s="732"/>
      <c r="D277" s="733"/>
      <c r="E277" s="734"/>
      <c r="F277" s="735"/>
      <c r="I277" s="736"/>
      <c r="J277" s="737"/>
      <c r="L277" s="737"/>
      <c r="M277" s="738"/>
      <c r="N277" s="734"/>
    </row>
    <row r="278" spans="2:14" ht="15.75" customHeight="1">
      <c r="B278" s="732"/>
      <c r="C278" s="732"/>
      <c r="D278" s="733"/>
      <c r="E278" s="734"/>
      <c r="F278" s="735"/>
      <c r="I278" s="736"/>
      <c r="J278" s="737"/>
      <c r="L278" s="737"/>
      <c r="M278" s="738"/>
      <c r="N278" s="734"/>
    </row>
    <row r="279" spans="2:14" ht="15.75" customHeight="1">
      <c r="B279" s="732"/>
      <c r="C279" s="732"/>
      <c r="D279" s="733"/>
      <c r="E279" s="734"/>
      <c r="F279" s="735"/>
      <c r="I279" s="736"/>
      <c r="J279" s="737"/>
      <c r="L279" s="737"/>
      <c r="M279" s="738"/>
      <c r="N279" s="734"/>
    </row>
    <row r="280" spans="2:14" ht="15.75" customHeight="1">
      <c r="B280" s="732"/>
      <c r="C280" s="732"/>
      <c r="D280" s="733"/>
      <c r="E280" s="734"/>
      <c r="F280" s="735"/>
      <c r="I280" s="736"/>
      <c r="J280" s="737"/>
      <c r="L280" s="737"/>
      <c r="M280" s="738"/>
      <c r="N280" s="734"/>
    </row>
    <row r="281" spans="2:14" ht="15.75" customHeight="1">
      <c r="B281" s="732"/>
      <c r="C281" s="732"/>
      <c r="D281" s="733"/>
      <c r="E281" s="734"/>
      <c r="F281" s="735"/>
      <c r="I281" s="736"/>
      <c r="J281" s="737"/>
      <c r="L281" s="737"/>
      <c r="M281" s="738"/>
      <c r="N281" s="734"/>
    </row>
    <row r="282" spans="2:14" ht="15.75" customHeight="1">
      <c r="B282" s="732"/>
      <c r="C282" s="732"/>
      <c r="D282" s="733"/>
      <c r="E282" s="734"/>
      <c r="F282" s="735"/>
      <c r="I282" s="736"/>
      <c r="J282" s="737"/>
      <c r="L282" s="737"/>
      <c r="M282" s="738"/>
      <c r="N282" s="734"/>
    </row>
    <row r="283" spans="2:14" ht="15.75" customHeight="1">
      <c r="B283" s="732"/>
      <c r="C283" s="732"/>
      <c r="D283" s="733"/>
      <c r="E283" s="734"/>
      <c r="F283" s="735"/>
      <c r="I283" s="736"/>
      <c r="J283" s="737"/>
      <c r="L283" s="737"/>
      <c r="M283" s="738"/>
      <c r="N283" s="734"/>
    </row>
    <row r="284" spans="2:14" ht="15.75" customHeight="1">
      <c r="B284" s="732"/>
      <c r="C284" s="732"/>
      <c r="D284" s="733"/>
      <c r="E284" s="734"/>
      <c r="F284" s="735"/>
      <c r="I284" s="736"/>
      <c r="J284" s="737"/>
      <c r="L284" s="737"/>
      <c r="M284" s="738"/>
      <c r="N284" s="734"/>
    </row>
    <row r="285" spans="2:14" ht="15.75" customHeight="1">
      <c r="B285" s="732"/>
      <c r="C285" s="732"/>
      <c r="D285" s="733"/>
      <c r="E285" s="734"/>
      <c r="F285" s="735"/>
      <c r="I285" s="736"/>
      <c r="J285" s="737"/>
      <c r="L285" s="737"/>
      <c r="M285" s="738"/>
      <c r="N285" s="734"/>
    </row>
    <row r="286" spans="2:14" ht="15.75" customHeight="1">
      <c r="B286" s="732"/>
      <c r="C286" s="732"/>
      <c r="D286" s="733"/>
      <c r="E286" s="734"/>
      <c r="F286" s="735"/>
      <c r="I286" s="736"/>
      <c r="J286" s="737"/>
      <c r="L286" s="737"/>
      <c r="M286" s="738"/>
      <c r="N286" s="734"/>
    </row>
    <row r="287" spans="2:14" ht="15.75" customHeight="1">
      <c r="B287" s="732"/>
      <c r="C287" s="732"/>
      <c r="D287" s="733"/>
      <c r="E287" s="734"/>
      <c r="F287" s="735"/>
      <c r="I287" s="736"/>
      <c r="J287" s="737"/>
      <c r="L287" s="737"/>
      <c r="M287" s="738"/>
      <c r="N287" s="734"/>
    </row>
    <row r="288" spans="2:14" ht="15.75" customHeight="1">
      <c r="B288" s="732"/>
      <c r="C288" s="732"/>
      <c r="D288" s="733"/>
      <c r="E288" s="734"/>
      <c r="F288" s="735"/>
      <c r="I288" s="736"/>
      <c r="J288" s="737"/>
      <c r="L288" s="737"/>
      <c r="M288" s="738"/>
      <c r="N288" s="734"/>
    </row>
    <row r="289" spans="2:14" ht="15.75" customHeight="1">
      <c r="B289" s="732"/>
      <c r="C289" s="732"/>
      <c r="D289" s="733"/>
      <c r="E289" s="734"/>
      <c r="F289" s="735"/>
      <c r="I289" s="736"/>
      <c r="J289" s="737"/>
      <c r="L289" s="737"/>
      <c r="M289" s="738"/>
      <c r="N289" s="734"/>
    </row>
    <row r="290" spans="2:14" ht="15.75" customHeight="1">
      <c r="B290" s="732"/>
      <c r="C290" s="732"/>
      <c r="D290" s="733"/>
      <c r="E290" s="734"/>
      <c r="F290" s="735"/>
      <c r="I290" s="736"/>
      <c r="J290" s="737"/>
      <c r="L290" s="737"/>
      <c r="M290" s="738"/>
      <c r="N290" s="734"/>
    </row>
    <row r="291" spans="2:14" ht="15.75" customHeight="1">
      <c r="B291" s="732"/>
      <c r="C291" s="732"/>
      <c r="D291" s="733"/>
      <c r="E291" s="734"/>
      <c r="F291" s="735"/>
      <c r="I291" s="736"/>
      <c r="J291" s="737"/>
      <c r="L291" s="737"/>
      <c r="M291" s="738"/>
      <c r="N291" s="734"/>
    </row>
    <row r="292" spans="2:14" ht="15.75" customHeight="1">
      <c r="B292" s="732"/>
      <c r="C292" s="732"/>
      <c r="D292" s="733"/>
      <c r="E292" s="734"/>
      <c r="F292" s="735"/>
      <c r="I292" s="736"/>
      <c r="J292" s="737"/>
      <c r="L292" s="737"/>
      <c r="M292" s="738"/>
      <c r="N292" s="734"/>
    </row>
    <row r="293" spans="2:14" ht="15.75" customHeight="1">
      <c r="B293" s="732"/>
      <c r="C293" s="732"/>
      <c r="D293" s="733"/>
      <c r="E293" s="734"/>
      <c r="F293" s="735"/>
      <c r="I293" s="736"/>
      <c r="J293" s="737"/>
      <c r="L293" s="737"/>
      <c r="M293" s="738"/>
      <c r="N293" s="734"/>
    </row>
    <row r="294" spans="2:14" ht="15.75" customHeight="1">
      <c r="B294" s="732"/>
      <c r="C294" s="732"/>
      <c r="D294" s="733"/>
      <c r="E294" s="734"/>
      <c r="F294" s="735"/>
      <c r="I294" s="736"/>
      <c r="J294" s="737"/>
      <c r="L294" s="737"/>
      <c r="M294" s="738"/>
      <c r="N294" s="734"/>
    </row>
    <row r="295" spans="2:14" ht="15.75" customHeight="1">
      <c r="B295" s="732"/>
      <c r="C295" s="732"/>
      <c r="D295" s="733"/>
      <c r="E295" s="734"/>
      <c r="F295" s="735"/>
      <c r="I295" s="736"/>
      <c r="J295" s="737"/>
      <c r="L295" s="737"/>
      <c r="M295" s="738"/>
      <c r="N295" s="734"/>
    </row>
    <row r="296" spans="2:14" ht="15.75" customHeight="1">
      <c r="B296" s="732"/>
      <c r="C296" s="732"/>
      <c r="D296" s="733"/>
      <c r="E296" s="734"/>
      <c r="F296" s="735"/>
      <c r="I296" s="736"/>
      <c r="J296" s="737"/>
      <c r="L296" s="737"/>
      <c r="M296" s="738"/>
      <c r="N296" s="734"/>
    </row>
    <row r="297" spans="2:14" ht="15.75" customHeight="1">
      <c r="B297" s="732"/>
      <c r="C297" s="732"/>
      <c r="D297" s="733"/>
      <c r="E297" s="734"/>
      <c r="F297" s="735"/>
      <c r="I297" s="736"/>
      <c r="J297" s="737"/>
      <c r="L297" s="737"/>
      <c r="M297" s="738"/>
      <c r="N297" s="734"/>
    </row>
    <row r="298" spans="2:14" ht="15.75" customHeight="1">
      <c r="B298" s="732"/>
      <c r="C298" s="732"/>
      <c r="D298" s="733"/>
      <c r="E298" s="734"/>
      <c r="F298" s="735"/>
      <c r="I298" s="736"/>
      <c r="J298" s="737"/>
      <c r="L298" s="737"/>
      <c r="M298" s="738"/>
      <c r="N298" s="734"/>
    </row>
    <row r="299" spans="2:14" ht="15.75" customHeight="1">
      <c r="B299" s="732"/>
      <c r="C299" s="732"/>
      <c r="D299" s="733"/>
      <c r="E299" s="734"/>
      <c r="F299" s="735"/>
      <c r="I299" s="736"/>
      <c r="J299" s="737"/>
      <c r="L299" s="737"/>
      <c r="M299" s="738"/>
      <c r="N299" s="734"/>
    </row>
    <row r="300" spans="2:14" ht="15.75" customHeight="1">
      <c r="B300" s="732"/>
      <c r="C300" s="732"/>
      <c r="D300" s="733"/>
      <c r="E300" s="734"/>
      <c r="F300" s="735"/>
      <c r="I300" s="736"/>
      <c r="J300" s="737"/>
      <c r="L300" s="737"/>
      <c r="M300" s="738"/>
      <c r="N300" s="734"/>
    </row>
    <row r="301" spans="2:14" ht="15.75" customHeight="1">
      <c r="B301" s="732"/>
      <c r="C301" s="732"/>
      <c r="D301" s="733"/>
      <c r="E301" s="734"/>
      <c r="F301" s="735"/>
      <c r="I301" s="736"/>
      <c r="J301" s="737"/>
      <c r="L301" s="737"/>
      <c r="M301" s="738"/>
      <c r="N301" s="734"/>
    </row>
    <row r="302" spans="2:14" ht="15.75" customHeight="1">
      <c r="B302" s="732"/>
      <c r="C302" s="732"/>
      <c r="D302" s="733"/>
      <c r="E302" s="734"/>
      <c r="F302" s="735"/>
      <c r="I302" s="736"/>
      <c r="J302" s="737"/>
      <c r="L302" s="737"/>
      <c r="M302" s="738"/>
      <c r="N302" s="734"/>
    </row>
    <row r="303" spans="2:14" ht="15.75" customHeight="1">
      <c r="B303" s="732"/>
      <c r="C303" s="732"/>
      <c r="D303" s="733"/>
      <c r="E303" s="734"/>
      <c r="F303" s="735"/>
      <c r="I303" s="736"/>
      <c r="J303" s="737"/>
      <c r="L303" s="737"/>
      <c r="M303" s="738"/>
      <c r="N303" s="734"/>
    </row>
    <row r="304" spans="2:14" ht="15.75" customHeight="1">
      <c r="B304" s="732"/>
      <c r="C304" s="732"/>
      <c r="D304" s="733"/>
      <c r="E304" s="734"/>
      <c r="F304" s="735"/>
      <c r="I304" s="736"/>
      <c r="J304" s="737"/>
      <c r="L304" s="737"/>
      <c r="M304" s="738"/>
      <c r="N304" s="734"/>
    </row>
    <row r="305" spans="2:14" ht="15.75" customHeight="1">
      <c r="B305" s="732"/>
      <c r="C305" s="732"/>
      <c r="D305" s="733"/>
      <c r="E305" s="734"/>
      <c r="F305" s="735"/>
      <c r="I305" s="736"/>
      <c r="J305" s="737"/>
      <c r="L305" s="737"/>
      <c r="M305" s="738"/>
      <c r="N305" s="734"/>
    </row>
    <row r="306" spans="2:14" ht="15.75" customHeight="1">
      <c r="B306" s="732"/>
      <c r="C306" s="732"/>
      <c r="D306" s="733"/>
      <c r="E306" s="734"/>
      <c r="F306" s="735"/>
      <c r="I306" s="736"/>
      <c r="J306" s="737"/>
      <c r="L306" s="737"/>
      <c r="M306" s="738"/>
      <c r="N306" s="734"/>
    </row>
    <row r="307" spans="2:14" ht="15.75" customHeight="1">
      <c r="B307" s="732"/>
      <c r="C307" s="732"/>
      <c r="D307" s="733"/>
      <c r="E307" s="734"/>
      <c r="F307" s="735"/>
      <c r="I307" s="736"/>
      <c r="J307" s="737"/>
      <c r="L307" s="737"/>
      <c r="M307" s="738"/>
      <c r="N307" s="734"/>
    </row>
    <row r="308" spans="2:14" ht="15.75" customHeight="1">
      <c r="B308" s="732"/>
      <c r="C308" s="732"/>
      <c r="D308" s="733"/>
      <c r="E308" s="734"/>
      <c r="F308" s="735"/>
      <c r="I308" s="736"/>
      <c r="J308" s="737"/>
      <c r="L308" s="737"/>
      <c r="M308" s="738"/>
      <c r="N308" s="734"/>
    </row>
    <row r="309" spans="2:14" ht="15.75" customHeight="1">
      <c r="B309" s="732"/>
      <c r="C309" s="732"/>
      <c r="D309" s="733"/>
      <c r="E309" s="734"/>
      <c r="F309" s="735"/>
      <c r="I309" s="736"/>
      <c r="J309" s="737"/>
      <c r="L309" s="737"/>
      <c r="M309" s="738"/>
      <c r="N309" s="734"/>
    </row>
    <row r="310" spans="2:14" ht="15.75" customHeight="1">
      <c r="B310" s="732"/>
      <c r="C310" s="732"/>
      <c r="D310" s="733"/>
      <c r="E310" s="734"/>
      <c r="F310" s="735"/>
      <c r="I310" s="736"/>
      <c r="J310" s="737"/>
      <c r="L310" s="737"/>
      <c r="M310" s="738"/>
      <c r="N310" s="734"/>
    </row>
    <row r="311" spans="2:14" ht="15.75" customHeight="1">
      <c r="B311" s="732"/>
      <c r="C311" s="732"/>
      <c r="D311" s="733"/>
      <c r="E311" s="734"/>
      <c r="F311" s="735"/>
      <c r="I311" s="736"/>
      <c r="J311" s="737"/>
      <c r="L311" s="737"/>
      <c r="M311" s="738"/>
      <c r="N311" s="734"/>
    </row>
    <row r="312" spans="2:14" ht="15.75" customHeight="1">
      <c r="B312" s="732"/>
      <c r="C312" s="732"/>
      <c r="D312" s="733"/>
      <c r="E312" s="734"/>
      <c r="F312" s="735"/>
      <c r="I312" s="736"/>
      <c r="J312" s="737"/>
      <c r="L312" s="737"/>
      <c r="M312" s="738"/>
      <c r="N312" s="734"/>
    </row>
    <row r="313" spans="2:14" ht="15.75" customHeight="1">
      <c r="B313" s="732"/>
      <c r="C313" s="732"/>
      <c r="D313" s="733"/>
      <c r="E313" s="734"/>
      <c r="F313" s="735"/>
      <c r="I313" s="736"/>
      <c r="J313" s="737"/>
      <c r="L313" s="737"/>
      <c r="M313" s="738"/>
      <c r="N313" s="734"/>
    </row>
    <row r="314" spans="2:14" ht="15.75" customHeight="1">
      <c r="B314" s="732"/>
      <c r="C314" s="732"/>
      <c r="D314" s="733"/>
      <c r="E314" s="734"/>
      <c r="F314" s="735"/>
      <c r="I314" s="736"/>
      <c r="J314" s="737"/>
      <c r="L314" s="737"/>
      <c r="M314" s="738"/>
      <c r="N314" s="734"/>
    </row>
    <row r="315" spans="2:14" ht="15.75" customHeight="1">
      <c r="B315" s="732"/>
      <c r="C315" s="732"/>
      <c r="D315" s="733"/>
      <c r="E315" s="734"/>
      <c r="F315" s="735"/>
      <c r="I315" s="736"/>
      <c r="J315" s="737"/>
      <c r="L315" s="737"/>
      <c r="M315" s="738"/>
      <c r="N315" s="734"/>
    </row>
    <row r="316" spans="2:14" ht="15.75" customHeight="1">
      <c r="B316" s="732"/>
      <c r="C316" s="732"/>
      <c r="D316" s="733"/>
      <c r="E316" s="734"/>
      <c r="F316" s="735"/>
      <c r="I316" s="736"/>
      <c r="J316" s="737"/>
      <c r="L316" s="737"/>
      <c r="M316" s="738"/>
      <c r="N316" s="734"/>
    </row>
    <row r="317" spans="2:14" ht="15.75" customHeight="1">
      <c r="B317" s="732"/>
      <c r="C317" s="732"/>
      <c r="D317" s="733"/>
      <c r="E317" s="734"/>
      <c r="F317" s="735"/>
      <c r="I317" s="736"/>
      <c r="J317" s="737"/>
      <c r="L317" s="737"/>
      <c r="M317" s="738"/>
      <c r="N317" s="734"/>
    </row>
    <row r="318" spans="2:14" ht="15.75" customHeight="1">
      <c r="B318" s="732"/>
      <c r="C318" s="732"/>
      <c r="D318" s="733"/>
      <c r="E318" s="734"/>
      <c r="F318" s="735"/>
      <c r="I318" s="736"/>
      <c r="J318" s="737"/>
      <c r="L318" s="737"/>
      <c r="M318" s="738"/>
      <c r="N318" s="734"/>
    </row>
    <row r="319" spans="2:14" ht="15.75" customHeight="1">
      <c r="B319" s="732"/>
      <c r="C319" s="732"/>
      <c r="D319" s="733"/>
      <c r="E319" s="734"/>
      <c r="F319" s="735"/>
      <c r="I319" s="736"/>
      <c r="J319" s="737"/>
      <c r="L319" s="737"/>
      <c r="M319" s="738"/>
      <c r="N319" s="734"/>
    </row>
    <row r="320" spans="2:14" ht="15.75" customHeight="1">
      <c r="B320" s="732"/>
      <c r="C320" s="732"/>
      <c r="D320" s="733"/>
      <c r="E320" s="734"/>
      <c r="F320" s="735"/>
      <c r="I320" s="736"/>
      <c r="J320" s="737"/>
      <c r="L320" s="737"/>
      <c r="M320" s="738"/>
      <c r="N320" s="734"/>
    </row>
    <row r="321" spans="2:14" ht="15.75" customHeight="1">
      <c r="B321" s="732"/>
      <c r="C321" s="732"/>
      <c r="D321" s="733"/>
      <c r="E321" s="734"/>
      <c r="F321" s="735"/>
      <c r="I321" s="736"/>
      <c r="J321" s="737"/>
      <c r="L321" s="737"/>
      <c r="M321" s="738"/>
      <c r="N321" s="734"/>
    </row>
    <row r="322" spans="2:14" ht="15.75" customHeight="1">
      <c r="B322" s="732"/>
      <c r="C322" s="732"/>
      <c r="D322" s="733"/>
      <c r="E322" s="734"/>
      <c r="F322" s="735"/>
      <c r="I322" s="736"/>
      <c r="J322" s="737"/>
      <c r="L322" s="737"/>
      <c r="M322" s="738"/>
      <c r="N322" s="734"/>
    </row>
    <row r="323" spans="2:14" ht="15.75" customHeight="1">
      <c r="B323" s="732"/>
      <c r="C323" s="732"/>
      <c r="D323" s="733"/>
      <c r="E323" s="734"/>
      <c r="F323" s="735"/>
      <c r="I323" s="736"/>
      <c r="J323" s="737"/>
      <c r="L323" s="737"/>
      <c r="M323" s="738"/>
      <c r="N323" s="734"/>
    </row>
    <row r="324" spans="2:14" ht="15.75" customHeight="1">
      <c r="B324" s="732"/>
      <c r="C324" s="732"/>
      <c r="D324" s="733"/>
      <c r="E324" s="734"/>
      <c r="F324" s="735"/>
      <c r="I324" s="736"/>
      <c r="J324" s="737"/>
      <c r="L324" s="737"/>
      <c r="M324" s="738"/>
      <c r="N324" s="734"/>
    </row>
    <row r="325" spans="2:14" ht="15.75" customHeight="1">
      <c r="B325" s="732"/>
      <c r="C325" s="732"/>
      <c r="D325" s="733"/>
      <c r="E325" s="734"/>
      <c r="F325" s="735"/>
      <c r="I325" s="736"/>
      <c r="J325" s="737"/>
      <c r="L325" s="737"/>
      <c r="M325" s="738"/>
      <c r="N325" s="734"/>
    </row>
    <row r="326" spans="2:14" ht="15.75" customHeight="1">
      <c r="B326" s="732"/>
      <c r="C326" s="732"/>
      <c r="D326" s="733"/>
      <c r="E326" s="734"/>
      <c r="F326" s="735"/>
      <c r="I326" s="736"/>
      <c r="J326" s="737"/>
      <c r="L326" s="737"/>
      <c r="M326" s="738"/>
      <c r="N326" s="734"/>
    </row>
    <row r="327" spans="2:14" ht="15.75" customHeight="1">
      <c r="B327" s="732"/>
      <c r="C327" s="732"/>
      <c r="D327" s="733"/>
      <c r="E327" s="734"/>
      <c r="F327" s="735"/>
      <c r="I327" s="736"/>
      <c r="J327" s="737"/>
      <c r="L327" s="737"/>
      <c r="M327" s="738"/>
      <c r="N327" s="734"/>
    </row>
    <row r="328" spans="2:14" ht="15.75" customHeight="1">
      <c r="B328" s="732"/>
      <c r="C328" s="732"/>
      <c r="D328" s="733"/>
      <c r="E328" s="734"/>
      <c r="F328" s="735"/>
      <c r="I328" s="736"/>
      <c r="J328" s="737"/>
      <c r="L328" s="737"/>
      <c r="M328" s="738"/>
      <c r="N328" s="734"/>
    </row>
    <row r="329" spans="2:14" ht="15.75" customHeight="1">
      <c r="B329" s="732"/>
      <c r="C329" s="732"/>
      <c r="D329" s="733"/>
      <c r="E329" s="734"/>
      <c r="F329" s="735"/>
      <c r="I329" s="736"/>
      <c r="J329" s="737"/>
      <c r="L329" s="737"/>
      <c r="M329" s="738"/>
      <c r="N329" s="734"/>
    </row>
    <row r="330" spans="2:14" ht="15.75" customHeight="1">
      <c r="B330" s="732"/>
      <c r="C330" s="732"/>
      <c r="D330" s="733"/>
      <c r="E330" s="734"/>
      <c r="F330" s="735"/>
      <c r="I330" s="736"/>
      <c r="J330" s="737"/>
      <c r="L330" s="737"/>
      <c r="M330" s="738"/>
      <c r="N330" s="734"/>
    </row>
    <row r="331" spans="2:14" ht="15.75" customHeight="1">
      <c r="B331" s="732"/>
      <c r="C331" s="732"/>
      <c r="D331" s="733"/>
      <c r="E331" s="734"/>
      <c r="F331" s="735"/>
      <c r="I331" s="736"/>
      <c r="J331" s="737"/>
      <c r="L331" s="737"/>
      <c r="M331" s="738"/>
      <c r="N331" s="734"/>
    </row>
    <row r="332" spans="2:14" ht="15.75" customHeight="1">
      <c r="B332" s="732"/>
      <c r="C332" s="732"/>
      <c r="D332" s="733"/>
      <c r="E332" s="734"/>
      <c r="F332" s="735"/>
      <c r="I332" s="736"/>
      <c r="J332" s="737"/>
      <c r="L332" s="737"/>
      <c r="M332" s="738"/>
      <c r="N332" s="734"/>
    </row>
    <row r="333" spans="2:14" ht="15.75" customHeight="1">
      <c r="B333" s="732"/>
      <c r="C333" s="732"/>
      <c r="D333" s="733"/>
      <c r="E333" s="734"/>
      <c r="F333" s="735"/>
      <c r="I333" s="736"/>
      <c r="J333" s="737"/>
      <c r="L333" s="737"/>
      <c r="M333" s="738"/>
      <c r="N333" s="734"/>
    </row>
    <row r="334" spans="2:14" ht="15.75" customHeight="1">
      <c r="B334" s="732"/>
      <c r="C334" s="732"/>
      <c r="D334" s="733"/>
      <c r="E334" s="734"/>
      <c r="F334" s="735"/>
      <c r="I334" s="736"/>
      <c r="J334" s="737"/>
      <c r="L334" s="737"/>
      <c r="M334" s="738"/>
      <c r="N334" s="734"/>
    </row>
    <row r="335" spans="2:14" ht="15.75" customHeight="1">
      <c r="B335" s="732"/>
      <c r="C335" s="732"/>
      <c r="D335" s="733"/>
      <c r="E335" s="734"/>
      <c r="F335" s="735"/>
      <c r="I335" s="736"/>
      <c r="J335" s="737"/>
      <c r="L335" s="737"/>
      <c r="M335" s="738"/>
      <c r="N335" s="734"/>
    </row>
    <row r="336" spans="2:14" ht="15.75" customHeight="1">
      <c r="B336" s="732"/>
      <c r="C336" s="732"/>
      <c r="D336" s="733"/>
      <c r="E336" s="734"/>
      <c r="F336" s="735"/>
      <c r="I336" s="736"/>
      <c r="J336" s="737"/>
      <c r="L336" s="737"/>
      <c r="M336" s="738"/>
      <c r="N336" s="734"/>
    </row>
    <row r="337" spans="2:14" ht="15.75" customHeight="1">
      <c r="B337" s="732"/>
      <c r="C337" s="732"/>
      <c r="D337" s="733"/>
      <c r="E337" s="734"/>
      <c r="F337" s="735"/>
      <c r="I337" s="736"/>
      <c r="J337" s="737"/>
      <c r="L337" s="737"/>
      <c r="M337" s="738"/>
      <c r="N337" s="734"/>
    </row>
    <row r="338" spans="2:14" ht="15.75" customHeight="1">
      <c r="B338" s="732"/>
      <c r="C338" s="732"/>
      <c r="D338" s="733"/>
      <c r="E338" s="734"/>
      <c r="F338" s="735"/>
      <c r="I338" s="736"/>
      <c r="J338" s="737"/>
      <c r="L338" s="737"/>
      <c r="M338" s="738"/>
      <c r="N338" s="734"/>
    </row>
    <row r="339" spans="2:14" ht="15.75" customHeight="1">
      <c r="B339" s="732"/>
      <c r="C339" s="732"/>
      <c r="D339" s="733"/>
      <c r="E339" s="734"/>
      <c r="F339" s="735"/>
      <c r="I339" s="736"/>
      <c r="J339" s="737"/>
      <c r="L339" s="737"/>
      <c r="M339" s="738"/>
      <c r="N339" s="734"/>
    </row>
    <row r="340" spans="2:14" ht="15.75" customHeight="1">
      <c r="B340" s="732"/>
      <c r="C340" s="732"/>
      <c r="D340" s="733"/>
      <c r="E340" s="734"/>
      <c r="F340" s="735"/>
      <c r="I340" s="736"/>
      <c r="J340" s="737"/>
      <c r="L340" s="737"/>
      <c r="M340" s="738"/>
      <c r="N340" s="734"/>
    </row>
    <row r="341" spans="2:14" ht="15.75" customHeight="1">
      <c r="B341" s="732"/>
      <c r="C341" s="732"/>
      <c r="D341" s="733"/>
      <c r="E341" s="734"/>
      <c r="F341" s="735"/>
      <c r="I341" s="736"/>
      <c r="J341" s="737"/>
      <c r="L341" s="737"/>
      <c r="M341" s="738"/>
      <c r="N341" s="734"/>
    </row>
    <row r="342" spans="2:14" ht="15.75" customHeight="1">
      <c r="B342" s="732"/>
      <c r="C342" s="732"/>
      <c r="D342" s="733"/>
      <c r="E342" s="734"/>
      <c r="F342" s="735"/>
      <c r="I342" s="736"/>
      <c r="J342" s="737"/>
      <c r="L342" s="737"/>
      <c r="M342" s="738"/>
      <c r="N342" s="734"/>
    </row>
    <row r="343" spans="2:14" ht="15.75" customHeight="1">
      <c r="B343" s="732"/>
      <c r="C343" s="732"/>
      <c r="D343" s="733"/>
      <c r="E343" s="734"/>
      <c r="F343" s="735"/>
      <c r="I343" s="736"/>
      <c r="J343" s="737"/>
      <c r="L343" s="737"/>
      <c r="M343" s="738"/>
      <c r="N343" s="734"/>
    </row>
    <row r="344" spans="2:14" ht="15.75" customHeight="1">
      <c r="B344" s="732"/>
      <c r="C344" s="732"/>
      <c r="D344" s="733"/>
      <c r="E344" s="734"/>
      <c r="F344" s="735"/>
      <c r="I344" s="736"/>
      <c r="J344" s="737"/>
      <c r="L344" s="737"/>
      <c r="M344" s="738"/>
      <c r="N344" s="734"/>
    </row>
    <row r="345" spans="2:14" ht="15.75" customHeight="1">
      <c r="B345" s="732"/>
      <c r="C345" s="732"/>
      <c r="D345" s="733"/>
      <c r="E345" s="734"/>
      <c r="F345" s="735"/>
      <c r="I345" s="736"/>
      <c r="J345" s="737"/>
      <c r="L345" s="737"/>
      <c r="M345" s="738"/>
      <c r="N345" s="734"/>
    </row>
    <row r="346" spans="2:14" ht="15.75" customHeight="1">
      <c r="B346" s="732"/>
      <c r="C346" s="732"/>
      <c r="D346" s="733"/>
      <c r="E346" s="734"/>
      <c r="F346" s="735"/>
      <c r="I346" s="736"/>
      <c r="J346" s="737"/>
      <c r="L346" s="737"/>
      <c r="M346" s="738"/>
      <c r="N346" s="734"/>
    </row>
    <row r="347" spans="2:14" ht="15.75" customHeight="1">
      <c r="B347" s="732"/>
      <c r="C347" s="732"/>
      <c r="D347" s="733"/>
      <c r="E347" s="734"/>
      <c r="F347" s="735"/>
      <c r="I347" s="736"/>
      <c r="J347" s="737"/>
      <c r="L347" s="737"/>
      <c r="M347" s="738"/>
      <c r="N347" s="734"/>
    </row>
    <row r="348" spans="2:14" ht="15.75" customHeight="1">
      <c r="B348" s="732"/>
      <c r="C348" s="732"/>
      <c r="D348" s="733"/>
      <c r="E348" s="734"/>
      <c r="F348" s="735"/>
      <c r="I348" s="736"/>
      <c r="J348" s="737"/>
      <c r="L348" s="737"/>
      <c r="M348" s="738"/>
      <c r="N348" s="734"/>
    </row>
    <row r="349" spans="2:14" ht="15.75" customHeight="1">
      <c r="B349" s="732"/>
      <c r="C349" s="732"/>
      <c r="D349" s="733"/>
      <c r="E349" s="734"/>
      <c r="F349" s="735"/>
      <c r="I349" s="736"/>
      <c r="J349" s="737"/>
      <c r="L349" s="737"/>
      <c r="M349" s="738"/>
      <c r="N349" s="734"/>
    </row>
    <row r="350" spans="2:14" ht="15.75" customHeight="1">
      <c r="B350" s="732"/>
      <c r="C350" s="732"/>
      <c r="D350" s="733"/>
      <c r="E350" s="734"/>
      <c r="F350" s="735"/>
      <c r="I350" s="736"/>
      <c r="J350" s="737"/>
      <c r="L350" s="737"/>
      <c r="M350" s="738"/>
      <c r="N350" s="734"/>
    </row>
    <row r="351" spans="2:14" ht="15.75" customHeight="1">
      <c r="B351" s="732"/>
      <c r="C351" s="732"/>
      <c r="D351" s="733"/>
      <c r="E351" s="734"/>
      <c r="F351" s="735"/>
      <c r="I351" s="736"/>
      <c r="J351" s="737"/>
      <c r="L351" s="737"/>
      <c r="M351" s="738"/>
      <c r="N351" s="734"/>
    </row>
    <row r="352" spans="2:14" ht="15.75" customHeight="1">
      <c r="B352" s="732"/>
      <c r="C352" s="732"/>
      <c r="D352" s="733"/>
      <c r="E352" s="734"/>
      <c r="F352" s="735"/>
      <c r="I352" s="736"/>
      <c r="J352" s="737"/>
      <c r="L352" s="737"/>
      <c r="M352" s="738"/>
      <c r="N352" s="734"/>
    </row>
    <row r="353" spans="2:14" ht="15.75" customHeight="1">
      <c r="B353" s="732"/>
      <c r="C353" s="732"/>
      <c r="D353" s="733"/>
      <c r="E353" s="734"/>
      <c r="F353" s="735"/>
      <c r="I353" s="736"/>
      <c r="J353" s="737"/>
      <c r="L353" s="737"/>
      <c r="M353" s="738"/>
      <c r="N353" s="734"/>
    </row>
    <row r="354" spans="2:14" ht="15.75" customHeight="1">
      <c r="B354" s="732"/>
      <c r="C354" s="732"/>
      <c r="D354" s="733"/>
      <c r="E354" s="734"/>
      <c r="F354" s="735"/>
      <c r="I354" s="736"/>
      <c r="J354" s="737"/>
      <c r="L354" s="737"/>
      <c r="M354" s="738"/>
      <c r="N354" s="734"/>
    </row>
    <row r="355" spans="2:14" ht="15.75" customHeight="1">
      <c r="B355" s="732"/>
      <c r="C355" s="732"/>
      <c r="D355" s="733"/>
      <c r="E355" s="734"/>
      <c r="F355" s="735"/>
      <c r="I355" s="736"/>
      <c r="J355" s="737"/>
      <c r="L355" s="737"/>
      <c r="M355" s="738"/>
      <c r="N355" s="734"/>
    </row>
    <row r="356" spans="2:14" ht="15.75" customHeight="1">
      <c r="B356" s="732"/>
      <c r="C356" s="732"/>
      <c r="D356" s="733"/>
      <c r="E356" s="734"/>
      <c r="F356" s="735"/>
      <c r="I356" s="736"/>
      <c r="J356" s="737"/>
      <c r="L356" s="737"/>
      <c r="M356" s="738"/>
      <c r="N356" s="734"/>
    </row>
    <row r="357" spans="2:14" ht="15.75" customHeight="1">
      <c r="B357" s="732"/>
      <c r="C357" s="732"/>
      <c r="D357" s="733"/>
      <c r="E357" s="734"/>
      <c r="F357" s="735"/>
      <c r="I357" s="736"/>
      <c r="J357" s="737"/>
      <c r="L357" s="737"/>
      <c r="M357" s="738"/>
      <c r="N357" s="734"/>
    </row>
    <row r="358" spans="2:14" ht="15.75" customHeight="1">
      <c r="B358" s="732"/>
      <c r="C358" s="732"/>
      <c r="D358" s="733"/>
      <c r="E358" s="734"/>
      <c r="F358" s="735"/>
      <c r="I358" s="736"/>
      <c r="J358" s="737"/>
      <c r="L358" s="737"/>
      <c r="M358" s="738"/>
      <c r="N358" s="734"/>
    </row>
    <row r="359" spans="2:14" ht="15.75" customHeight="1">
      <c r="B359" s="732"/>
      <c r="C359" s="732"/>
      <c r="D359" s="733"/>
      <c r="E359" s="734"/>
      <c r="F359" s="735"/>
      <c r="I359" s="736"/>
      <c r="J359" s="737"/>
      <c r="L359" s="737"/>
      <c r="M359" s="738"/>
      <c r="N359" s="734"/>
    </row>
    <row r="360" spans="2:14" ht="15.75" customHeight="1">
      <c r="B360" s="732"/>
      <c r="C360" s="732"/>
      <c r="D360" s="733"/>
      <c r="E360" s="734"/>
      <c r="F360" s="735"/>
      <c r="I360" s="736"/>
      <c r="J360" s="737"/>
      <c r="L360" s="737"/>
      <c r="M360" s="738"/>
      <c r="N360" s="734"/>
    </row>
    <row r="361" spans="2:14" ht="15.75" customHeight="1">
      <c r="B361" s="732"/>
      <c r="C361" s="732"/>
      <c r="D361" s="733"/>
      <c r="E361" s="734"/>
      <c r="F361" s="735"/>
      <c r="I361" s="736"/>
      <c r="J361" s="737"/>
      <c r="L361" s="737"/>
      <c r="M361" s="738"/>
      <c r="N361" s="734"/>
    </row>
    <row r="362" spans="2:14" ht="15.75" customHeight="1">
      <c r="B362" s="732"/>
      <c r="C362" s="732"/>
      <c r="D362" s="733"/>
      <c r="E362" s="734"/>
      <c r="F362" s="735"/>
      <c r="I362" s="736"/>
      <c r="J362" s="737"/>
      <c r="L362" s="737"/>
      <c r="M362" s="738"/>
      <c r="N362" s="734"/>
    </row>
    <row r="363" spans="2:14" ht="15.75" customHeight="1">
      <c r="B363" s="732"/>
      <c r="C363" s="732"/>
      <c r="D363" s="733"/>
      <c r="E363" s="734"/>
      <c r="F363" s="735"/>
      <c r="I363" s="736"/>
      <c r="J363" s="737"/>
      <c r="L363" s="737"/>
      <c r="M363" s="738"/>
      <c r="N363" s="734"/>
    </row>
    <row r="364" spans="2:14" ht="15.75" customHeight="1">
      <c r="B364" s="732"/>
      <c r="C364" s="732"/>
      <c r="D364" s="733"/>
      <c r="E364" s="734"/>
      <c r="F364" s="735"/>
      <c r="I364" s="736"/>
      <c r="J364" s="737"/>
      <c r="L364" s="737"/>
      <c r="M364" s="738"/>
      <c r="N364" s="734"/>
    </row>
    <row r="365" spans="2:14" ht="15.75" customHeight="1">
      <c r="B365" s="732"/>
      <c r="C365" s="732"/>
      <c r="D365" s="733"/>
      <c r="E365" s="734"/>
      <c r="F365" s="735"/>
      <c r="I365" s="736"/>
      <c r="J365" s="737"/>
      <c r="L365" s="737"/>
      <c r="M365" s="738"/>
      <c r="N365" s="734"/>
    </row>
    <row r="366" spans="2:14" ht="15.75" customHeight="1">
      <c r="B366" s="732"/>
      <c r="C366" s="732"/>
      <c r="D366" s="733"/>
      <c r="E366" s="734"/>
      <c r="F366" s="735"/>
      <c r="I366" s="736"/>
      <c r="J366" s="737"/>
      <c r="L366" s="737"/>
      <c r="M366" s="738"/>
      <c r="N366" s="734"/>
    </row>
    <row r="367" spans="2:14" ht="15.75" customHeight="1">
      <c r="B367" s="732"/>
      <c r="C367" s="732"/>
      <c r="D367" s="733"/>
      <c r="E367" s="734"/>
      <c r="F367" s="735"/>
      <c r="I367" s="736"/>
      <c r="J367" s="737"/>
      <c r="L367" s="737"/>
      <c r="M367" s="738"/>
      <c r="N367" s="734"/>
    </row>
    <row r="368" spans="2:14" ht="15.75" customHeight="1">
      <c r="B368" s="732"/>
      <c r="C368" s="732"/>
      <c r="D368" s="733"/>
      <c r="E368" s="734"/>
      <c r="F368" s="735"/>
      <c r="I368" s="736"/>
      <c r="J368" s="737"/>
      <c r="L368" s="737"/>
      <c r="M368" s="738"/>
      <c r="N368" s="734"/>
    </row>
    <row r="369" spans="2:14" ht="15.75" customHeight="1">
      <c r="B369" s="732"/>
      <c r="C369" s="732"/>
      <c r="D369" s="733"/>
      <c r="E369" s="734"/>
      <c r="F369" s="735"/>
      <c r="I369" s="736"/>
      <c r="J369" s="737"/>
      <c r="L369" s="737"/>
      <c r="M369" s="738"/>
      <c r="N369" s="734"/>
    </row>
    <row r="370" spans="2:14" ht="15.75" customHeight="1">
      <c r="B370" s="732"/>
      <c r="C370" s="732"/>
      <c r="D370" s="733"/>
      <c r="E370" s="734"/>
      <c r="F370" s="735"/>
      <c r="I370" s="736"/>
      <c r="J370" s="737"/>
      <c r="L370" s="737"/>
      <c r="M370" s="738"/>
      <c r="N370" s="734"/>
    </row>
    <row r="371" spans="2:14" ht="15.75" customHeight="1">
      <c r="B371" s="732"/>
      <c r="C371" s="732"/>
      <c r="D371" s="733"/>
      <c r="E371" s="734"/>
      <c r="F371" s="735"/>
      <c r="I371" s="736"/>
      <c r="J371" s="737"/>
      <c r="L371" s="737"/>
      <c r="M371" s="738"/>
      <c r="N371" s="734"/>
    </row>
    <row r="372" spans="2:14" ht="15.75" customHeight="1">
      <c r="B372" s="732"/>
      <c r="C372" s="732"/>
      <c r="D372" s="733"/>
      <c r="E372" s="734"/>
      <c r="F372" s="735"/>
      <c r="I372" s="736"/>
      <c r="J372" s="737"/>
      <c r="L372" s="737"/>
      <c r="M372" s="738"/>
      <c r="N372" s="734"/>
    </row>
    <row r="373" spans="2:14" ht="15.75" customHeight="1">
      <c r="B373" s="732"/>
      <c r="C373" s="732"/>
      <c r="D373" s="733"/>
      <c r="E373" s="734"/>
      <c r="F373" s="735"/>
      <c r="I373" s="736"/>
      <c r="J373" s="737"/>
      <c r="L373" s="737"/>
      <c r="M373" s="738"/>
      <c r="N373" s="734"/>
    </row>
    <row r="374" spans="2:14" ht="15.75" customHeight="1">
      <c r="B374" s="732"/>
      <c r="C374" s="732"/>
      <c r="D374" s="733"/>
      <c r="E374" s="734"/>
      <c r="F374" s="735"/>
      <c r="I374" s="736"/>
      <c r="J374" s="737"/>
      <c r="L374" s="737"/>
      <c r="M374" s="738"/>
      <c r="N374" s="734"/>
    </row>
    <row r="375" spans="2:14" ht="15.75" customHeight="1">
      <c r="B375" s="732"/>
      <c r="C375" s="732"/>
      <c r="D375" s="733"/>
      <c r="E375" s="734"/>
      <c r="F375" s="735"/>
      <c r="I375" s="736"/>
      <c r="J375" s="737"/>
      <c r="L375" s="737"/>
      <c r="M375" s="738"/>
      <c r="N375" s="734"/>
    </row>
    <row r="376" spans="2:14" ht="15.75" customHeight="1">
      <c r="B376" s="732"/>
      <c r="C376" s="732"/>
      <c r="D376" s="733"/>
      <c r="E376" s="734"/>
      <c r="F376" s="735"/>
      <c r="I376" s="736"/>
      <c r="J376" s="737"/>
      <c r="L376" s="737"/>
      <c r="M376" s="738"/>
      <c r="N376" s="734"/>
    </row>
    <row r="377" spans="2:14" ht="15.75" customHeight="1">
      <c r="B377" s="732"/>
      <c r="C377" s="732"/>
      <c r="D377" s="733"/>
      <c r="E377" s="734"/>
      <c r="F377" s="735"/>
      <c r="I377" s="736"/>
      <c r="J377" s="737"/>
      <c r="L377" s="737"/>
      <c r="M377" s="738"/>
      <c r="N377" s="734"/>
    </row>
    <row r="378" spans="2:14" ht="15.75" customHeight="1">
      <c r="B378" s="732"/>
      <c r="C378" s="732"/>
      <c r="D378" s="733"/>
      <c r="E378" s="734"/>
      <c r="F378" s="735"/>
      <c r="I378" s="736"/>
      <c r="J378" s="737"/>
      <c r="L378" s="737"/>
      <c r="M378" s="738"/>
      <c r="N378" s="734"/>
    </row>
    <row r="379" spans="2:14" ht="15.75" customHeight="1">
      <c r="B379" s="732"/>
      <c r="C379" s="732"/>
      <c r="D379" s="733"/>
      <c r="E379" s="734"/>
      <c r="F379" s="735"/>
      <c r="I379" s="736"/>
      <c r="J379" s="737"/>
      <c r="L379" s="737"/>
      <c r="M379" s="738"/>
      <c r="N379" s="734"/>
    </row>
    <row r="380" spans="2:14" ht="15.75" customHeight="1">
      <c r="B380" s="732"/>
      <c r="C380" s="732"/>
      <c r="D380" s="733"/>
      <c r="E380" s="734"/>
      <c r="F380" s="735"/>
      <c r="I380" s="736"/>
      <c r="J380" s="737"/>
      <c r="L380" s="737"/>
      <c r="M380" s="738"/>
      <c r="N380" s="734"/>
    </row>
    <row r="381" spans="2:14" ht="15.75" customHeight="1">
      <c r="B381" s="732"/>
      <c r="C381" s="732"/>
      <c r="D381" s="733"/>
      <c r="E381" s="734"/>
      <c r="F381" s="735"/>
      <c r="I381" s="736"/>
      <c r="J381" s="737"/>
      <c r="L381" s="737"/>
      <c r="M381" s="738"/>
      <c r="N381" s="734"/>
    </row>
    <row r="382" spans="2:14" ht="15.75" customHeight="1">
      <c r="B382" s="732"/>
      <c r="C382" s="732"/>
      <c r="D382" s="733"/>
      <c r="E382" s="734"/>
      <c r="F382" s="735"/>
      <c r="I382" s="736"/>
      <c r="J382" s="737"/>
      <c r="L382" s="737"/>
      <c r="M382" s="738"/>
      <c r="N382" s="734"/>
    </row>
    <row r="383" spans="2:14" ht="15.75" customHeight="1">
      <c r="B383" s="732"/>
      <c r="C383" s="732"/>
      <c r="D383" s="733"/>
      <c r="E383" s="734"/>
      <c r="F383" s="735"/>
      <c r="I383" s="736"/>
      <c r="J383" s="737"/>
      <c r="L383" s="737"/>
      <c r="M383" s="738"/>
      <c r="N383" s="734"/>
    </row>
    <row r="384" spans="2:14" ht="15.75" customHeight="1">
      <c r="B384" s="732"/>
      <c r="C384" s="732"/>
      <c r="D384" s="733"/>
      <c r="E384" s="734"/>
      <c r="F384" s="735"/>
      <c r="I384" s="736"/>
      <c r="J384" s="737"/>
      <c r="L384" s="737"/>
      <c r="M384" s="738"/>
      <c r="N384" s="734"/>
    </row>
    <row r="385" spans="2:14" ht="15.75" customHeight="1">
      <c r="B385" s="732"/>
      <c r="C385" s="732"/>
      <c r="D385" s="733"/>
      <c r="E385" s="734"/>
      <c r="F385" s="735"/>
      <c r="I385" s="736"/>
      <c r="J385" s="737"/>
      <c r="L385" s="737"/>
      <c r="M385" s="738"/>
      <c r="N385" s="734"/>
    </row>
    <row r="386" spans="2:14" ht="15.75" customHeight="1">
      <c r="B386" s="732"/>
      <c r="C386" s="732"/>
      <c r="D386" s="733"/>
      <c r="E386" s="734"/>
      <c r="F386" s="735"/>
      <c r="I386" s="736"/>
      <c r="J386" s="737"/>
      <c r="L386" s="737"/>
      <c r="M386" s="738"/>
      <c r="N386" s="734"/>
    </row>
    <row r="387" spans="2:14" ht="15.75" customHeight="1">
      <c r="B387" s="732"/>
      <c r="C387" s="732"/>
      <c r="D387" s="733"/>
      <c r="E387" s="734"/>
      <c r="F387" s="735"/>
      <c r="I387" s="736"/>
      <c r="J387" s="737"/>
      <c r="L387" s="737"/>
      <c r="M387" s="738"/>
      <c r="N387" s="734"/>
    </row>
    <row r="388" spans="2:14" ht="15.75" customHeight="1">
      <c r="B388" s="732"/>
      <c r="C388" s="732"/>
      <c r="D388" s="733"/>
      <c r="E388" s="734"/>
      <c r="F388" s="735"/>
      <c r="I388" s="736"/>
      <c r="J388" s="737"/>
      <c r="L388" s="737"/>
      <c r="M388" s="738"/>
      <c r="N388" s="734"/>
    </row>
    <row r="389" spans="2:14" ht="15.75" customHeight="1">
      <c r="B389" s="732"/>
      <c r="C389" s="732"/>
      <c r="D389" s="733"/>
      <c r="E389" s="734"/>
      <c r="F389" s="735"/>
      <c r="I389" s="736"/>
      <c r="J389" s="737"/>
      <c r="L389" s="737"/>
      <c r="M389" s="738"/>
      <c r="N389" s="734"/>
    </row>
    <row r="390" spans="2:14" ht="15.75" customHeight="1">
      <c r="B390" s="732"/>
      <c r="C390" s="732"/>
      <c r="D390" s="733"/>
      <c r="E390" s="734"/>
      <c r="F390" s="735"/>
      <c r="I390" s="736"/>
      <c r="J390" s="737"/>
      <c r="L390" s="737"/>
      <c r="M390" s="738"/>
      <c r="N390" s="734"/>
    </row>
    <row r="391" spans="2:14" ht="15.75" customHeight="1">
      <c r="B391" s="732"/>
      <c r="C391" s="732"/>
      <c r="D391" s="733"/>
      <c r="E391" s="734"/>
      <c r="F391" s="735"/>
      <c r="I391" s="736"/>
      <c r="J391" s="737"/>
      <c r="L391" s="737"/>
      <c r="M391" s="738"/>
      <c r="N391" s="734"/>
    </row>
    <row r="392" spans="2:14" ht="15.75" customHeight="1">
      <c r="B392" s="732"/>
      <c r="C392" s="732"/>
      <c r="D392" s="733"/>
      <c r="E392" s="734"/>
      <c r="F392" s="735"/>
      <c r="I392" s="736"/>
      <c r="J392" s="737"/>
      <c r="L392" s="737"/>
      <c r="M392" s="738"/>
      <c r="N392" s="734"/>
    </row>
    <row r="393" spans="2:14" ht="15.75" customHeight="1">
      <c r="B393" s="732"/>
      <c r="C393" s="732"/>
      <c r="D393" s="733"/>
      <c r="E393" s="734"/>
      <c r="F393" s="735"/>
      <c r="I393" s="736"/>
      <c r="J393" s="737"/>
      <c r="L393" s="737"/>
      <c r="M393" s="738"/>
      <c r="N393" s="734"/>
    </row>
    <row r="394" spans="2:14" ht="15.75" customHeight="1">
      <c r="B394" s="732"/>
      <c r="C394" s="732"/>
      <c r="D394" s="733"/>
      <c r="E394" s="734"/>
      <c r="F394" s="735"/>
      <c r="I394" s="736"/>
      <c r="J394" s="737"/>
      <c r="L394" s="737"/>
      <c r="M394" s="738"/>
      <c r="N394" s="734"/>
    </row>
    <row r="395" spans="2:14" ht="15.75" customHeight="1">
      <c r="B395" s="732"/>
      <c r="C395" s="732"/>
      <c r="D395" s="733"/>
      <c r="E395" s="734"/>
      <c r="F395" s="735"/>
      <c r="I395" s="736"/>
      <c r="J395" s="737"/>
      <c r="L395" s="737"/>
      <c r="M395" s="738"/>
      <c r="N395" s="734"/>
    </row>
    <row r="396" spans="2:14" ht="15.75" customHeight="1">
      <c r="B396" s="732"/>
      <c r="C396" s="732"/>
      <c r="D396" s="733"/>
      <c r="E396" s="734"/>
      <c r="F396" s="735"/>
      <c r="I396" s="736"/>
      <c r="J396" s="737"/>
      <c r="L396" s="737"/>
      <c r="M396" s="738"/>
      <c r="N396" s="734"/>
    </row>
    <row r="397" spans="2:14" ht="15.75" customHeight="1">
      <c r="B397" s="732"/>
      <c r="C397" s="732"/>
      <c r="D397" s="733"/>
      <c r="E397" s="734"/>
      <c r="F397" s="735"/>
      <c r="I397" s="736"/>
      <c r="J397" s="737"/>
      <c r="L397" s="737"/>
      <c r="M397" s="738"/>
      <c r="N397" s="734"/>
    </row>
    <row r="398" spans="2:14" ht="15.75" customHeight="1">
      <c r="B398" s="732"/>
      <c r="C398" s="732"/>
      <c r="D398" s="733"/>
      <c r="E398" s="734"/>
      <c r="F398" s="735"/>
      <c r="I398" s="736"/>
      <c r="J398" s="737"/>
      <c r="L398" s="737"/>
      <c r="M398" s="738"/>
      <c r="N398" s="734"/>
    </row>
    <row r="399" spans="2:14" ht="15.75" customHeight="1">
      <c r="B399" s="732"/>
      <c r="C399" s="732"/>
      <c r="D399" s="733"/>
      <c r="E399" s="734"/>
      <c r="F399" s="735"/>
      <c r="I399" s="736"/>
      <c r="J399" s="737"/>
      <c r="L399" s="737"/>
      <c r="M399" s="738"/>
      <c r="N399" s="734"/>
    </row>
    <row r="400" spans="2:14" ht="15.75" customHeight="1">
      <c r="B400" s="732"/>
      <c r="C400" s="732"/>
      <c r="D400" s="733"/>
      <c r="E400" s="734"/>
      <c r="F400" s="735"/>
      <c r="I400" s="736"/>
      <c r="J400" s="737"/>
      <c r="L400" s="737"/>
      <c r="M400" s="738"/>
      <c r="N400" s="734"/>
    </row>
    <row r="401" spans="2:14" ht="15.75" customHeight="1">
      <c r="B401" s="732"/>
      <c r="C401" s="732"/>
      <c r="D401" s="733"/>
      <c r="E401" s="734"/>
      <c r="F401" s="735"/>
      <c r="I401" s="736"/>
      <c r="J401" s="737"/>
      <c r="L401" s="737"/>
      <c r="M401" s="738"/>
      <c r="N401" s="734"/>
    </row>
    <row r="402" spans="2:14" ht="15.75" customHeight="1">
      <c r="B402" s="732"/>
      <c r="C402" s="732"/>
      <c r="D402" s="733"/>
      <c r="E402" s="734"/>
      <c r="F402" s="735"/>
      <c r="I402" s="736"/>
      <c r="J402" s="737"/>
      <c r="L402" s="737"/>
      <c r="M402" s="738"/>
      <c r="N402" s="734"/>
    </row>
    <row r="403" spans="2:14" ht="15.75" customHeight="1">
      <c r="B403" s="732"/>
      <c r="C403" s="732"/>
      <c r="D403" s="733"/>
      <c r="E403" s="734"/>
      <c r="F403" s="735"/>
      <c r="I403" s="736"/>
      <c r="J403" s="737"/>
      <c r="L403" s="737"/>
      <c r="M403" s="738"/>
      <c r="N403" s="734"/>
    </row>
    <row r="404" spans="2:14" ht="15.75" customHeight="1">
      <c r="B404" s="732"/>
      <c r="C404" s="732"/>
      <c r="D404" s="733"/>
      <c r="E404" s="734"/>
      <c r="F404" s="735"/>
      <c r="I404" s="736"/>
      <c r="J404" s="737"/>
      <c r="L404" s="737"/>
      <c r="M404" s="738"/>
      <c r="N404" s="734"/>
    </row>
    <row r="405" spans="2:14" ht="15.75" customHeight="1">
      <c r="B405" s="732"/>
      <c r="C405" s="732"/>
      <c r="D405" s="733"/>
      <c r="E405" s="734"/>
      <c r="F405" s="735"/>
      <c r="I405" s="736"/>
      <c r="J405" s="737"/>
      <c r="L405" s="737"/>
      <c r="M405" s="738"/>
      <c r="N405" s="734"/>
    </row>
    <row r="406" spans="2:14" ht="15.75" customHeight="1">
      <c r="B406" s="732"/>
      <c r="C406" s="732"/>
      <c r="D406" s="733"/>
      <c r="E406" s="734"/>
      <c r="F406" s="735"/>
      <c r="I406" s="736"/>
      <c r="J406" s="737"/>
      <c r="L406" s="737"/>
      <c r="M406" s="738"/>
      <c r="N406" s="734"/>
    </row>
    <row r="407" spans="2:14" ht="15.75" customHeight="1">
      <c r="B407" s="732"/>
      <c r="C407" s="732"/>
      <c r="D407" s="733"/>
      <c r="E407" s="734"/>
      <c r="F407" s="735"/>
      <c r="I407" s="736"/>
      <c r="J407" s="737"/>
      <c r="L407" s="737"/>
      <c r="M407" s="738"/>
      <c r="N407" s="734"/>
    </row>
    <row r="408" spans="2:14" ht="15.75" customHeight="1">
      <c r="B408" s="732"/>
      <c r="C408" s="732"/>
      <c r="D408" s="733"/>
      <c r="E408" s="734"/>
      <c r="F408" s="735"/>
      <c r="I408" s="736"/>
      <c r="J408" s="737"/>
      <c r="L408" s="737"/>
      <c r="M408" s="738"/>
      <c r="N408" s="734"/>
    </row>
    <row r="409" spans="2:14" ht="15.75" customHeight="1">
      <c r="B409" s="732"/>
      <c r="C409" s="732"/>
      <c r="D409" s="733"/>
      <c r="E409" s="734"/>
      <c r="F409" s="735"/>
      <c r="I409" s="736"/>
      <c r="J409" s="737"/>
      <c r="L409" s="737"/>
      <c r="M409" s="738"/>
      <c r="N409" s="734"/>
    </row>
    <row r="410" spans="2:14" ht="15.75" customHeight="1">
      <c r="B410" s="732"/>
      <c r="C410" s="732"/>
      <c r="D410" s="733"/>
      <c r="E410" s="734"/>
      <c r="F410" s="735"/>
      <c r="I410" s="736"/>
      <c r="J410" s="737"/>
      <c r="L410" s="737"/>
      <c r="M410" s="738"/>
      <c r="N410" s="734"/>
    </row>
    <row r="411" spans="2:14" ht="15.75" customHeight="1">
      <c r="B411" s="732"/>
      <c r="C411" s="732"/>
      <c r="D411" s="733"/>
      <c r="E411" s="734"/>
      <c r="F411" s="735"/>
      <c r="I411" s="736"/>
      <c r="J411" s="737"/>
      <c r="L411" s="737"/>
      <c r="M411" s="738"/>
      <c r="N411" s="734"/>
    </row>
    <row r="412" spans="2:14" ht="15.75" customHeight="1">
      <c r="B412" s="732"/>
      <c r="C412" s="732"/>
      <c r="D412" s="733"/>
      <c r="E412" s="734"/>
      <c r="F412" s="735"/>
      <c r="I412" s="736"/>
      <c r="J412" s="737"/>
      <c r="L412" s="737"/>
      <c r="M412" s="738"/>
      <c r="N412" s="734"/>
    </row>
    <row r="413" spans="2:14" ht="15.75" customHeight="1">
      <c r="B413" s="732"/>
      <c r="C413" s="732"/>
      <c r="D413" s="733"/>
      <c r="E413" s="734"/>
      <c r="F413" s="735"/>
      <c r="I413" s="736"/>
      <c r="J413" s="737"/>
      <c r="L413" s="737"/>
      <c r="M413" s="738"/>
      <c r="N413" s="734"/>
    </row>
    <row r="414" spans="2:14" ht="15.75" customHeight="1">
      <c r="B414" s="732"/>
      <c r="C414" s="732"/>
      <c r="D414" s="733"/>
      <c r="E414" s="734"/>
      <c r="F414" s="735"/>
      <c r="I414" s="736"/>
      <c r="J414" s="737"/>
      <c r="L414" s="737"/>
      <c r="M414" s="738"/>
      <c r="N414" s="734"/>
    </row>
    <row r="415" spans="2:14" ht="15.75" customHeight="1">
      <c r="B415" s="732"/>
      <c r="C415" s="732"/>
      <c r="D415" s="733"/>
      <c r="E415" s="734"/>
      <c r="F415" s="735"/>
      <c r="I415" s="736"/>
      <c r="J415" s="737"/>
      <c r="L415" s="737"/>
      <c r="M415" s="738"/>
      <c r="N415" s="734"/>
    </row>
    <row r="416" spans="2:14" ht="15.75" customHeight="1">
      <c r="B416" s="732"/>
      <c r="C416" s="732"/>
      <c r="D416" s="733"/>
      <c r="E416" s="734"/>
      <c r="F416" s="735"/>
      <c r="I416" s="736"/>
      <c r="J416" s="737"/>
      <c r="L416" s="737"/>
      <c r="M416" s="738"/>
      <c r="N416" s="734"/>
    </row>
    <row r="417" spans="2:14" ht="15.75" customHeight="1">
      <c r="B417" s="732"/>
      <c r="C417" s="732"/>
      <c r="D417" s="733"/>
      <c r="E417" s="734"/>
      <c r="F417" s="735"/>
      <c r="I417" s="736"/>
      <c r="J417" s="737"/>
      <c r="L417" s="737"/>
      <c r="M417" s="738"/>
      <c r="N417" s="734"/>
    </row>
    <row r="418" spans="2:14" ht="15.75" customHeight="1">
      <c r="B418" s="732"/>
      <c r="C418" s="732"/>
      <c r="D418" s="733"/>
      <c r="E418" s="734"/>
      <c r="F418" s="735"/>
      <c r="I418" s="736"/>
      <c r="J418" s="737"/>
      <c r="L418" s="737"/>
      <c r="M418" s="738"/>
      <c r="N418" s="734"/>
    </row>
    <row r="419" spans="2:14" ht="15.75" customHeight="1">
      <c r="B419" s="732"/>
      <c r="C419" s="732"/>
      <c r="D419" s="733"/>
      <c r="E419" s="734"/>
      <c r="F419" s="735"/>
      <c r="I419" s="736"/>
      <c r="J419" s="737"/>
      <c r="L419" s="737"/>
      <c r="M419" s="738"/>
      <c r="N419" s="734"/>
    </row>
    <row r="420" spans="2:14" ht="15.75" customHeight="1">
      <c r="B420" s="732"/>
      <c r="C420" s="732"/>
      <c r="D420" s="733"/>
      <c r="E420" s="734"/>
      <c r="F420" s="735"/>
      <c r="I420" s="736"/>
      <c r="J420" s="737"/>
      <c r="L420" s="737"/>
      <c r="M420" s="738"/>
      <c r="N420" s="734"/>
    </row>
    <row r="421" spans="2:14" ht="15.75" customHeight="1">
      <c r="B421" s="732"/>
      <c r="C421" s="732"/>
      <c r="D421" s="733"/>
      <c r="E421" s="734"/>
      <c r="F421" s="735"/>
      <c r="I421" s="736"/>
      <c r="J421" s="737"/>
      <c r="L421" s="737"/>
      <c r="M421" s="738"/>
      <c r="N421" s="734"/>
    </row>
    <row r="422" spans="2:14" ht="15.75" customHeight="1">
      <c r="B422" s="732"/>
      <c r="C422" s="732"/>
      <c r="D422" s="733"/>
      <c r="E422" s="734"/>
      <c r="F422" s="735"/>
      <c r="I422" s="736"/>
      <c r="J422" s="737"/>
      <c r="L422" s="737"/>
      <c r="M422" s="738"/>
      <c r="N422" s="734"/>
    </row>
    <row r="423" spans="2:14" ht="15.75" customHeight="1">
      <c r="B423" s="732"/>
      <c r="C423" s="732"/>
      <c r="D423" s="733"/>
      <c r="E423" s="734"/>
      <c r="F423" s="735"/>
      <c r="I423" s="736"/>
      <c r="J423" s="737"/>
      <c r="L423" s="737"/>
      <c r="M423" s="738"/>
      <c r="N423" s="734"/>
    </row>
    <row r="424" spans="2:14" ht="15.75" customHeight="1">
      <c r="B424" s="732"/>
      <c r="C424" s="732"/>
      <c r="D424" s="733"/>
      <c r="E424" s="734"/>
      <c r="F424" s="735"/>
      <c r="I424" s="736"/>
      <c r="J424" s="737"/>
      <c r="L424" s="737"/>
      <c r="M424" s="738"/>
      <c r="N424" s="734"/>
    </row>
    <row r="425" spans="2:14" ht="15.75" customHeight="1">
      <c r="B425" s="732"/>
      <c r="C425" s="732"/>
      <c r="D425" s="733"/>
      <c r="E425" s="734"/>
      <c r="F425" s="735"/>
      <c r="I425" s="736"/>
      <c r="J425" s="737"/>
      <c r="L425" s="737"/>
      <c r="M425" s="738"/>
      <c r="N425" s="734"/>
    </row>
    <row r="426" spans="2:14" ht="15.75" customHeight="1">
      <c r="B426" s="732"/>
      <c r="C426" s="732"/>
      <c r="D426" s="733"/>
      <c r="E426" s="734"/>
      <c r="F426" s="735"/>
      <c r="I426" s="736"/>
      <c r="J426" s="737"/>
      <c r="L426" s="737"/>
      <c r="M426" s="738"/>
      <c r="N426" s="734"/>
    </row>
    <row r="427" spans="2:14" ht="15.75" customHeight="1">
      <c r="B427" s="732"/>
      <c r="C427" s="732"/>
      <c r="D427" s="733"/>
      <c r="E427" s="734"/>
      <c r="F427" s="735"/>
      <c r="I427" s="736"/>
      <c r="J427" s="737"/>
      <c r="L427" s="737"/>
      <c r="M427" s="738"/>
      <c r="N427" s="734"/>
    </row>
    <row r="428" spans="2:14" ht="15.75" customHeight="1">
      <c r="B428" s="732"/>
      <c r="C428" s="732"/>
      <c r="D428" s="733"/>
      <c r="E428" s="734"/>
      <c r="F428" s="735"/>
      <c r="I428" s="736"/>
      <c r="J428" s="737"/>
      <c r="L428" s="737"/>
      <c r="M428" s="738"/>
      <c r="N428" s="734"/>
    </row>
    <row r="429" spans="2:14" ht="15.75" customHeight="1">
      <c r="B429" s="732"/>
      <c r="C429" s="732"/>
      <c r="D429" s="733"/>
      <c r="E429" s="734"/>
      <c r="F429" s="735"/>
      <c r="I429" s="736"/>
      <c r="J429" s="737"/>
      <c r="L429" s="737"/>
      <c r="M429" s="738"/>
      <c r="N429" s="734"/>
    </row>
    <row r="430" spans="2:14" ht="15.75" customHeight="1">
      <c r="B430" s="732"/>
      <c r="C430" s="732"/>
      <c r="D430" s="733"/>
      <c r="E430" s="734"/>
      <c r="F430" s="735"/>
      <c r="I430" s="736"/>
      <c r="J430" s="737"/>
      <c r="L430" s="737"/>
      <c r="M430" s="738"/>
      <c r="N430" s="734"/>
    </row>
    <row r="431" spans="2:14" ht="15.75" customHeight="1">
      <c r="B431" s="732"/>
      <c r="C431" s="732"/>
      <c r="D431" s="733"/>
      <c r="E431" s="734"/>
      <c r="F431" s="735"/>
      <c r="I431" s="736"/>
      <c r="J431" s="737"/>
      <c r="L431" s="737"/>
      <c r="M431" s="738"/>
      <c r="N431" s="734"/>
    </row>
    <row r="432" spans="2:14" ht="15.75" customHeight="1">
      <c r="B432" s="732"/>
      <c r="C432" s="732"/>
      <c r="D432" s="733"/>
      <c r="E432" s="734"/>
      <c r="F432" s="735"/>
      <c r="I432" s="736"/>
      <c r="J432" s="737"/>
      <c r="L432" s="737"/>
      <c r="M432" s="738"/>
      <c r="N432" s="734"/>
    </row>
    <row r="433" spans="2:14" ht="15.75" customHeight="1">
      <c r="B433" s="732"/>
      <c r="C433" s="732"/>
      <c r="D433" s="733"/>
      <c r="E433" s="734"/>
      <c r="F433" s="735"/>
      <c r="I433" s="736"/>
      <c r="J433" s="737"/>
      <c r="L433" s="737"/>
      <c r="M433" s="738"/>
      <c r="N433" s="734"/>
    </row>
    <row r="434" spans="2:14" ht="15.75" customHeight="1">
      <c r="B434" s="732"/>
      <c r="C434" s="732"/>
      <c r="D434" s="733"/>
      <c r="E434" s="734"/>
      <c r="F434" s="735"/>
      <c r="I434" s="736"/>
      <c r="J434" s="737"/>
      <c r="L434" s="737"/>
      <c r="M434" s="738"/>
      <c r="N434" s="734"/>
    </row>
    <row r="435" spans="2:14" ht="15.75" customHeight="1">
      <c r="B435" s="732"/>
      <c r="C435" s="732"/>
      <c r="D435" s="733"/>
      <c r="E435" s="734"/>
      <c r="F435" s="735"/>
      <c r="I435" s="736"/>
      <c r="J435" s="737"/>
      <c r="L435" s="737"/>
      <c r="M435" s="738"/>
      <c r="N435" s="734"/>
    </row>
    <row r="436" spans="2:14" ht="15.75" customHeight="1">
      <c r="B436" s="732"/>
      <c r="C436" s="732"/>
      <c r="D436" s="733"/>
      <c r="E436" s="734"/>
      <c r="F436" s="735"/>
      <c r="I436" s="736"/>
      <c r="J436" s="737"/>
      <c r="L436" s="737"/>
      <c r="M436" s="738"/>
      <c r="N436" s="734"/>
    </row>
    <row r="437" spans="2:14" ht="15.75" customHeight="1">
      <c r="B437" s="732"/>
      <c r="C437" s="732"/>
      <c r="D437" s="733"/>
      <c r="E437" s="734"/>
      <c r="F437" s="735"/>
      <c r="I437" s="736"/>
      <c r="J437" s="737"/>
      <c r="L437" s="737"/>
      <c r="M437" s="738"/>
      <c r="N437" s="734"/>
    </row>
    <row r="438" spans="2:14" ht="15.75" customHeight="1">
      <c r="B438" s="732"/>
      <c r="C438" s="732"/>
      <c r="D438" s="733"/>
      <c r="E438" s="734"/>
      <c r="F438" s="735"/>
      <c r="I438" s="736"/>
      <c r="J438" s="737"/>
      <c r="L438" s="737"/>
      <c r="M438" s="738"/>
      <c r="N438" s="734"/>
    </row>
    <row r="439" spans="2:14" ht="15.75" customHeight="1">
      <c r="B439" s="732"/>
      <c r="C439" s="732"/>
      <c r="D439" s="733"/>
      <c r="E439" s="734"/>
      <c r="F439" s="735"/>
      <c r="I439" s="736"/>
      <c r="J439" s="737"/>
      <c r="L439" s="737"/>
      <c r="M439" s="738"/>
      <c r="N439" s="734"/>
    </row>
    <row r="440" spans="2:14" ht="15.75" customHeight="1">
      <c r="B440" s="732"/>
      <c r="C440" s="732"/>
      <c r="D440" s="733"/>
      <c r="E440" s="734"/>
      <c r="F440" s="735"/>
      <c r="I440" s="736"/>
      <c r="J440" s="737"/>
      <c r="L440" s="737"/>
      <c r="M440" s="738"/>
      <c r="N440" s="734"/>
    </row>
    <row r="441" spans="2:14" ht="15.75" customHeight="1">
      <c r="B441" s="732"/>
      <c r="C441" s="732"/>
      <c r="D441" s="733"/>
      <c r="E441" s="734"/>
      <c r="F441" s="735"/>
      <c r="I441" s="736"/>
      <c r="J441" s="737"/>
      <c r="L441" s="737"/>
      <c r="M441" s="738"/>
      <c r="N441" s="734"/>
    </row>
    <row r="442" spans="2:14" ht="15.75" customHeight="1">
      <c r="B442" s="732"/>
      <c r="C442" s="732"/>
      <c r="D442" s="733"/>
      <c r="E442" s="734"/>
      <c r="F442" s="735"/>
      <c r="I442" s="736"/>
      <c r="J442" s="737"/>
      <c r="L442" s="737"/>
      <c r="M442" s="738"/>
      <c r="N442" s="734"/>
    </row>
    <row r="443" spans="2:14" ht="15.75" customHeight="1">
      <c r="B443" s="732"/>
      <c r="C443" s="732"/>
      <c r="D443" s="733"/>
      <c r="E443" s="734"/>
      <c r="F443" s="735"/>
      <c r="I443" s="736"/>
      <c r="J443" s="737"/>
      <c r="L443" s="737"/>
      <c r="M443" s="738"/>
      <c r="N443" s="734"/>
    </row>
    <row r="444" spans="2:14" ht="15.75" customHeight="1">
      <c r="B444" s="732"/>
      <c r="C444" s="732"/>
      <c r="D444" s="733"/>
      <c r="E444" s="734"/>
      <c r="F444" s="735"/>
      <c r="I444" s="736"/>
      <c r="J444" s="737"/>
      <c r="L444" s="737"/>
      <c r="M444" s="738"/>
      <c r="N444" s="734"/>
    </row>
    <row r="445" spans="2:14" ht="15.75" customHeight="1">
      <c r="B445" s="732"/>
      <c r="C445" s="732"/>
      <c r="D445" s="733"/>
      <c r="E445" s="734"/>
      <c r="F445" s="735"/>
      <c r="I445" s="736"/>
      <c r="J445" s="737"/>
      <c r="L445" s="737"/>
      <c r="M445" s="738"/>
      <c r="N445" s="734"/>
    </row>
    <row r="446" spans="2:14" ht="15.75" customHeight="1">
      <c r="B446" s="732"/>
      <c r="C446" s="732"/>
      <c r="D446" s="733"/>
      <c r="E446" s="734"/>
      <c r="F446" s="735"/>
      <c r="I446" s="736"/>
      <c r="J446" s="737"/>
      <c r="L446" s="737"/>
      <c r="M446" s="738"/>
      <c r="N446" s="734"/>
    </row>
    <row r="447" spans="2:14" ht="15.75" customHeight="1">
      <c r="B447" s="732"/>
      <c r="C447" s="732"/>
      <c r="D447" s="733"/>
      <c r="E447" s="734"/>
      <c r="F447" s="735"/>
      <c r="I447" s="736"/>
      <c r="J447" s="737"/>
      <c r="L447" s="737"/>
      <c r="M447" s="738"/>
      <c r="N447" s="734"/>
    </row>
    <row r="448" spans="2:14" ht="15.75" customHeight="1">
      <c r="B448" s="732"/>
      <c r="C448" s="732"/>
      <c r="D448" s="733"/>
      <c r="E448" s="734"/>
      <c r="F448" s="735"/>
      <c r="I448" s="736"/>
      <c r="J448" s="737"/>
      <c r="L448" s="737"/>
      <c r="M448" s="738"/>
      <c r="N448" s="734"/>
    </row>
    <row r="449" spans="2:14" ht="15.75" customHeight="1">
      <c r="B449" s="732"/>
      <c r="C449" s="732"/>
      <c r="D449" s="733"/>
      <c r="E449" s="734"/>
      <c r="F449" s="735"/>
      <c r="I449" s="736"/>
      <c r="J449" s="737"/>
      <c r="L449" s="737"/>
      <c r="M449" s="738"/>
      <c r="N449" s="734"/>
    </row>
    <row r="450" spans="2:14" ht="15.75" customHeight="1">
      <c r="B450" s="732"/>
      <c r="C450" s="732"/>
      <c r="D450" s="733"/>
      <c r="E450" s="734"/>
      <c r="F450" s="735"/>
      <c r="I450" s="736"/>
      <c r="J450" s="737"/>
      <c r="L450" s="737"/>
      <c r="M450" s="738"/>
      <c r="N450" s="734"/>
    </row>
    <row r="451" spans="2:14" ht="15.75" customHeight="1">
      <c r="B451" s="732"/>
      <c r="C451" s="732"/>
      <c r="D451" s="733"/>
      <c r="E451" s="734"/>
      <c r="F451" s="735"/>
      <c r="I451" s="736"/>
      <c r="J451" s="737"/>
      <c r="L451" s="737"/>
      <c r="M451" s="738"/>
      <c r="N451" s="734"/>
    </row>
    <row r="452" spans="2:14" ht="15.75" customHeight="1">
      <c r="B452" s="732"/>
      <c r="C452" s="732"/>
      <c r="D452" s="733"/>
      <c r="E452" s="734"/>
      <c r="F452" s="735"/>
      <c r="I452" s="736"/>
      <c r="J452" s="737"/>
      <c r="L452" s="737"/>
      <c r="M452" s="738"/>
      <c r="N452" s="734"/>
    </row>
    <row r="453" spans="2:14" ht="15.75" customHeight="1">
      <c r="B453" s="732"/>
      <c r="C453" s="732"/>
      <c r="D453" s="733"/>
      <c r="E453" s="734"/>
      <c r="F453" s="735"/>
      <c r="I453" s="736"/>
      <c r="J453" s="737"/>
      <c r="L453" s="737"/>
      <c r="M453" s="738"/>
      <c r="N453" s="734"/>
    </row>
    <row r="454" spans="2:14" ht="15.75" customHeight="1">
      <c r="B454" s="732"/>
      <c r="C454" s="732"/>
      <c r="D454" s="733"/>
      <c r="E454" s="734"/>
      <c r="F454" s="735"/>
      <c r="I454" s="736"/>
      <c r="J454" s="737"/>
      <c r="L454" s="737"/>
      <c r="M454" s="738"/>
      <c r="N454" s="734"/>
    </row>
    <row r="455" spans="2:14" ht="15.75" customHeight="1">
      <c r="B455" s="732"/>
      <c r="C455" s="732"/>
      <c r="D455" s="733"/>
      <c r="E455" s="734"/>
      <c r="F455" s="735"/>
      <c r="I455" s="736"/>
      <c r="J455" s="737"/>
      <c r="L455" s="737"/>
      <c r="M455" s="738"/>
      <c r="N455" s="734"/>
    </row>
    <row r="456" spans="2:14" ht="15.75" customHeight="1">
      <c r="B456" s="732"/>
      <c r="C456" s="732"/>
      <c r="D456" s="733"/>
      <c r="E456" s="734"/>
      <c r="F456" s="735"/>
      <c r="I456" s="736"/>
      <c r="J456" s="737"/>
      <c r="L456" s="737"/>
      <c r="M456" s="738"/>
      <c r="N456" s="734"/>
    </row>
    <row r="457" spans="2:14" ht="15.75" customHeight="1">
      <c r="B457" s="732"/>
      <c r="C457" s="732"/>
      <c r="D457" s="733"/>
      <c r="E457" s="734"/>
      <c r="F457" s="735"/>
      <c r="I457" s="736"/>
      <c r="J457" s="737"/>
      <c r="L457" s="737"/>
      <c r="M457" s="738"/>
      <c r="N457" s="734"/>
    </row>
    <row r="458" spans="2:14" ht="15.75" customHeight="1">
      <c r="B458" s="732"/>
      <c r="C458" s="732"/>
      <c r="D458" s="733"/>
      <c r="E458" s="734"/>
      <c r="F458" s="735"/>
      <c r="I458" s="736"/>
      <c r="J458" s="737"/>
      <c r="L458" s="737"/>
      <c r="M458" s="738"/>
      <c r="N458" s="734"/>
    </row>
    <row r="459" spans="2:14" ht="15.75" customHeight="1">
      <c r="B459" s="732"/>
      <c r="C459" s="732"/>
      <c r="D459" s="733"/>
      <c r="E459" s="734"/>
      <c r="F459" s="735"/>
      <c r="I459" s="736"/>
      <c r="J459" s="737"/>
      <c r="L459" s="737"/>
      <c r="M459" s="738"/>
      <c r="N459" s="734"/>
    </row>
    <row r="460" spans="2:14" ht="15.75" customHeight="1">
      <c r="B460" s="732"/>
      <c r="C460" s="732"/>
      <c r="D460" s="733"/>
      <c r="E460" s="734"/>
      <c r="F460" s="735"/>
      <c r="I460" s="736"/>
      <c r="J460" s="737"/>
      <c r="L460" s="737"/>
      <c r="M460" s="738"/>
      <c r="N460" s="734"/>
    </row>
    <row r="461" spans="2:14" ht="15.75" customHeight="1">
      <c r="B461" s="732"/>
      <c r="C461" s="732"/>
      <c r="D461" s="733"/>
      <c r="E461" s="734"/>
      <c r="F461" s="735"/>
      <c r="I461" s="736"/>
      <c r="J461" s="737"/>
      <c r="L461" s="737"/>
      <c r="M461" s="738"/>
      <c r="N461" s="734"/>
    </row>
    <row r="462" spans="2:14" ht="15.75" customHeight="1">
      <c r="B462" s="732"/>
      <c r="C462" s="732"/>
      <c r="D462" s="733"/>
      <c r="E462" s="734"/>
      <c r="F462" s="735"/>
      <c r="I462" s="736"/>
      <c r="J462" s="737"/>
      <c r="L462" s="737"/>
      <c r="M462" s="738"/>
      <c r="N462" s="734"/>
    </row>
    <row r="463" spans="2:14" ht="15.75" customHeight="1">
      <c r="B463" s="732"/>
      <c r="C463" s="732"/>
      <c r="D463" s="733"/>
      <c r="E463" s="734"/>
      <c r="F463" s="735"/>
      <c r="I463" s="736"/>
      <c r="J463" s="737"/>
      <c r="L463" s="737"/>
      <c r="M463" s="738"/>
      <c r="N463" s="734"/>
    </row>
    <row r="464" spans="2:14" ht="15.75" customHeight="1">
      <c r="B464" s="732"/>
      <c r="C464" s="732"/>
      <c r="D464" s="733"/>
      <c r="E464" s="734"/>
      <c r="F464" s="735"/>
      <c r="I464" s="736"/>
      <c r="J464" s="737"/>
      <c r="L464" s="737"/>
      <c r="M464" s="738"/>
      <c r="N464" s="734"/>
    </row>
    <row r="465" spans="2:14" ht="15.75" customHeight="1">
      <c r="B465" s="732"/>
      <c r="C465" s="732"/>
      <c r="D465" s="733"/>
      <c r="E465" s="734"/>
      <c r="F465" s="735"/>
      <c r="I465" s="736"/>
      <c r="J465" s="737"/>
      <c r="L465" s="737"/>
      <c r="M465" s="738"/>
      <c r="N465" s="734"/>
    </row>
    <row r="466" spans="2:14" ht="15.75" customHeight="1">
      <c r="B466" s="732"/>
      <c r="C466" s="732"/>
      <c r="D466" s="733"/>
      <c r="E466" s="734"/>
      <c r="F466" s="735"/>
      <c r="I466" s="736"/>
      <c r="J466" s="737"/>
      <c r="L466" s="737"/>
      <c r="M466" s="738"/>
      <c r="N466" s="734"/>
    </row>
    <row r="467" spans="2:14" ht="15.75" customHeight="1">
      <c r="B467" s="732"/>
      <c r="C467" s="732"/>
      <c r="D467" s="733"/>
      <c r="E467" s="734"/>
      <c r="F467" s="735"/>
      <c r="I467" s="736"/>
      <c r="J467" s="737"/>
      <c r="L467" s="737"/>
      <c r="M467" s="738"/>
      <c r="N467" s="734"/>
    </row>
    <row r="468" spans="2:14" ht="15.75" customHeight="1">
      <c r="B468" s="732"/>
      <c r="C468" s="732"/>
      <c r="D468" s="733"/>
      <c r="E468" s="734"/>
      <c r="F468" s="735"/>
      <c r="I468" s="736"/>
      <c r="J468" s="737"/>
      <c r="L468" s="737"/>
      <c r="M468" s="738"/>
      <c r="N468" s="734"/>
    </row>
    <row r="469" spans="2:14" ht="15.75" customHeight="1">
      <c r="B469" s="732"/>
      <c r="C469" s="732"/>
      <c r="D469" s="733"/>
      <c r="E469" s="734"/>
      <c r="F469" s="735"/>
      <c r="I469" s="736"/>
      <c r="J469" s="737"/>
      <c r="L469" s="737"/>
      <c r="M469" s="738"/>
      <c r="N469" s="734"/>
    </row>
    <row r="470" spans="2:14" ht="15.75" customHeight="1">
      <c r="B470" s="732"/>
      <c r="C470" s="732"/>
      <c r="D470" s="733"/>
      <c r="E470" s="734"/>
      <c r="F470" s="735"/>
      <c r="I470" s="736"/>
      <c r="J470" s="737"/>
      <c r="L470" s="737"/>
      <c r="M470" s="738"/>
      <c r="N470" s="734"/>
    </row>
    <row r="471" spans="2:14" ht="15.75" customHeight="1">
      <c r="B471" s="732"/>
      <c r="C471" s="732"/>
      <c r="D471" s="733"/>
      <c r="E471" s="734"/>
      <c r="F471" s="735"/>
      <c r="I471" s="736"/>
      <c r="J471" s="737"/>
      <c r="L471" s="737"/>
      <c r="M471" s="738"/>
      <c r="N471" s="734"/>
    </row>
    <row r="472" spans="2:14" ht="15.75" customHeight="1">
      <c r="B472" s="732"/>
      <c r="C472" s="732"/>
      <c r="D472" s="733"/>
      <c r="E472" s="734"/>
      <c r="F472" s="735"/>
      <c r="I472" s="736"/>
      <c r="J472" s="737"/>
      <c r="L472" s="737"/>
      <c r="M472" s="738"/>
      <c r="N472" s="734"/>
    </row>
    <row r="473" spans="2:14" ht="15.75" customHeight="1">
      <c r="B473" s="732"/>
      <c r="C473" s="732"/>
      <c r="D473" s="733"/>
      <c r="E473" s="734"/>
      <c r="F473" s="735"/>
      <c r="I473" s="736"/>
      <c r="J473" s="737"/>
      <c r="L473" s="737"/>
      <c r="M473" s="738"/>
      <c r="N473" s="734"/>
    </row>
    <row r="474" spans="2:14" ht="15.75" customHeight="1">
      <c r="B474" s="732"/>
      <c r="C474" s="732"/>
      <c r="D474" s="733"/>
      <c r="E474" s="734"/>
      <c r="F474" s="735"/>
      <c r="I474" s="736"/>
      <c r="J474" s="737"/>
      <c r="L474" s="737"/>
      <c r="M474" s="738"/>
      <c r="N474" s="734"/>
    </row>
    <row r="475" spans="2:14" ht="15.75" customHeight="1">
      <c r="B475" s="732"/>
      <c r="C475" s="732"/>
      <c r="D475" s="733"/>
      <c r="E475" s="734"/>
      <c r="F475" s="735"/>
      <c r="I475" s="736"/>
      <c r="J475" s="737"/>
      <c r="L475" s="737"/>
      <c r="M475" s="738"/>
      <c r="N475" s="734"/>
    </row>
    <row r="476" spans="2:14" ht="15.75" customHeight="1">
      <c r="B476" s="732"/>
      <c r="C476" s="732"/>
      <c r="D476" s="733"/>
      <c r="E476" s="734"/>
      <c r="F476" s="735"/>
      <c r="I476" s="736"/>
      <c r="J476" s="737"/>
      <c r="L476" s="737"/>
      <c r="M476" s="738"/>
      <c r="N476" s="734"/>
    </row>
    <row r="477" spans="2:14" ht="15.75" customHeight="1">
      <c r="B477" s="732"/>
      <c r="C477" s="732"/>
      <c r="D477" s="733"/>
      <c r="E477" s="734"/>
      <c r="F477" s="735"/>
      <c r="I477" s="736"/>
      <c r="J477" s="737"/>
      <c r="L477" s="737"/>
      <c r="M477" s="738"/>
      <c r="N477" s="734"/>
    </row>
    <row r="478" spans="2:14" ht="15.75" customHeight="1">
      <c r="B478" s="732"/>
      <c r="C478" s="732"/>
      <c r="D478" s="733"/>
      <c r="E478" s="734"/>
      <c r="F478" s="735"/>
      <c r="I478" s="736"/>
      <c r="J478" s="737"/>
      <c r="L478" s="737"/>
      <c r="M478" s="738"/>
      <c r="N478" s="734"/>
    </row>
    <row r="479" spans="2:14" ht="15.75" customHeight="1">
      <c r="B479" s="732"/>
      <c r="C479" s="732"/>
      <c r="D479" s="733"/>
      <c r="E479" s="734"/>
      <c r="F479" s="735"/>
      <c r="I479" s="736"/>
      <c r="J479" s="737"/>
      <c r="L479" s="737"/>
      <c r="M479" s="738"/>
      <c r="N479" s="734"/>
    </row>
    <row r="480" spans="2:14" ht="15.75" customHeight="1">
      <c r="B480" s="732"/>
      <c r="C480" s="732"/>
      <c r="D480" s="733"/>
      <c r="E480" s="734"/>
      <c r="F480" s="735"/>
      <c r="I480" s="736"/>
      <c r="J480" s="737"/>
      <c r="L480" s="737"/>
      <c r="M480" s="738"/>
      <c r="N480" s="734"/>
    </row>
    <row r="481" spans="2:14" ht="15.75" customHeight="1">
      <c r="B481" s="732"/>
      <c r="C481" s="732"/>
      <c r="D481" s="733"/>
      <c r="E481" s="734"/>
      <c r="F481" s="735"/>
      <c r="I481" s="736"/>
      <c r="J481" s="737"/>
      <c r="L481" s="737"/>
      <c r="M481" s="738"/>
      <c r="N481" s="734"/>
    </row>
    <row r="482" spans="2:14" ht="15.75" customHeight="1">
      <c r="B482" s="732"/>
      <c r="C482" s="732"/>
      <c r="D482" s="733"/>
      <c r="E482" s="734"/>
      <c r="F482" s="735"/>
      <c r="I482" s="736"/>
      <c r="J482" s="737"/>
      <c r="L482" s="737"/>
      <c r="M482" s="738"/>
      <c r="N482" s="734"/>
    </row>
    <row r="483" spans="2:14" ht="15.75" customHeight="1">
      <c r="B483" s="732"/>
      <c r="C483" s="732"/>
      <c r="D483" s="733"/>
      <c r="E483" s="734"/>
      <c r="F483" s="735"/>
      <c r="I483" s="736"/>
      <c r="J483" s="737"/>
      <c r="L483" s="737"/>
      <c r="M483" s="738"/>
      <c r="N483" s="734"/>
    </row>
    <row r="484" spans="2:14" ht="15.75" customHeight="1">
      <c r="B484" s="732"/>
      <c r="C484" s="732"/>
      <c r="D484" s="733"/>
      <c r="E484" s="734"/>
      <c r="F484" s="735"/>
      <c r="I484" s="736"/>
      <c r="J484" s="737"/>
      <c r="L484" s="737"/>
      <c r="M484" s="738"/>
      <c r="N484" s="734"/>
    </row>
    <row r="485" spans="2:14" ht="15.75" customHeight="1">
      <c r="B485" s="732"/>
      <c r="C485" s="732"/>
      <c r="D485" s="733"/>
      <c r="E485" s="734"/>
      <c r="F485" s="735"/>
      <c r="I485" s="736"/>
      <c r="J485" s="737"/>
      <c r="L485" s="737"/>
      <c r="M485" s="738"/>
      <c r="N485" s="734"/>
    </row>
    <row r="486" spans="2:14" ht="15.75" customHeight="1">
      <c r="B486" s="732"/>
      <c r="C486" s="732"/>
      <c r="D486" s="733"/>
      <c r="E486" s="734"/>
      <c r="F486" s="735"/>
      <c r="I486" s="736"/>
      <c r="J486" s="737"/>
      <c r="L486" s="737"/>
      <c r="M486" s="738"/>
      <c r="N486" s="734"/>
    </row>
    <row r="487" spans="2:14" ht="15.75" customHeight="1">
      <c r="B487" s="732"/>
      <c r="C487" s="732"/>
      <c r="D487" s="733"/>
      <c r="E487" s="734"/>
      <c r="F487" s="735"/>
      <c r="I487" s="736"/>
      <c r="J487" s="737"/>
      <c r="L487" s="737"/>
      <c r="M487" s="738"/>
      <c r="N487" s="734"/>
    </row>
    <row r="488" spans="2:14" ht="15.75" customHeight="1">
      <c r="B488" s="732"/>
      <c r="C488" s="732"/>
      <c r="D488" s="733"/>
      <c r="E488" s="734"/>
      <c r="F488" s="735"/>
      <c r="I488" s="736"/>
      <c r="J488" s="737"/>
      <c r="L488" s="737"/>
      <c r="M488" s="738"/>
      <c r="N488" s="734"/>
    </row>
    <row r="489" spans="2:14" ht="15.75" customHeight="1">
      <c r="B489" s="732"/>
      <c r="C489" s="732"/>
      <c r="D489" s="733"/>
      <c r="E489" s="734"/>
      <c r="F489" s="735"/>
      <c r="I489" s="736"/>
      <c r="J489" s="737"/>
      <c r="L489" s="737"/>
      <c r="M489" s="738"/>
      <c r="N489" s="734"/>
    </row>
    <row r="490" spans="2:14" ht="15.75" customHeight="1">
      <c r="B490" s="732"/>
      <c r="C490" s="732"/>
      <c r="D490" s="733"/>
      <c r="E490" s="734"/>
      <c r="F490" s="735"/>
      <c r="I490" s="736"/>
      <c r="J490" s="737"/>
      <c r="L490" s="737"/>
      <c r="M490" s="738"/>
      <c r="N490" s="734"/>
    </row>
    <row r="491" spans="2:14" ht="15.75" customHeight="1">
      <c r="B491" s="732"/>
      <c r="C491" s="732"/>
      <c r="D491" s="733"/>
      <c r="E491" s="734"/>
      <c r="F491" s="735"/>
      <c r="I491" s="736"/>
      <c r="J491" s="737"/>
      <c r="L491" s="737"/>
      <c r="M491" s="738"/>
      <c r="N491" s="734"/>
    </row>
    <row r="492" spans="2:14" ht="15.75" customHeight="1">
      <c r="B492" s="732"/>
      <c r="C492" s="732"/>
      <c r="D492" s="733"/>
      <c r="E492" s="734"/>
      <c r="F492" s="735"/>
      <c r="I492" s="736"/>
      <c r="J492" s="737"/>
      <c r="L492" s="737"/>
      <c r="M492" s="738"/>
      <c r="N492" s="734"/>
    </row>
    <row r="493" spans="2:14" ht="15.75" customHeight="1">
      <c r="B493" s="732"/>
      <c r="C493" s="732"/>
      <c r="D493" s="733"/>
      <c r="E493" s="734"/>
      <c r="F493" s="735"/>
      <c r="I493" s="736"/>
      <c r="J493" s="737"/>
      <c r="L493" s="737"/>
      <c r="M493" s="738"/>
      <c r="N493" s="734"/>
    </row>
    <row r="494" spans="2:14" ht="15.75" customHeight="1">
      <c r="B494" s="732"/>
      <c r="C494" s="732"/>
      <c r="D494" s="733"/>
      <c r="E494" s="734"/>
      <c r="F494" s="735"/>
      <c r="I494" s="736"/>
      <c r="J494" s="737"/>
      <c r="L494" s="737"/>
      <c r="M494" s="738"/>
      <c r="N494" s="734"/>
    </row>
    <row r="495" spans="2:14" ht="15.75" customHeight="1">
      <c r="B495" s="732"/>
      <c r="C495" s="732"/>
      <c r="D495" s="733"/>
      <c r="E495" s="734"/>
      <c r="F495" s="735"/>
      <c r="I495" s="736"/>
      <c r="J495" s="737"/>
      <c r="L495" s="737"/>
      <c r="M495" s="738"/>
      <c r="N495" s="734"/>
    </row>
    <row r="496" spans="2:14" ht="15.75" customHeight="1">
      <c r="B496" s="732"/>
      <c r="C496" s="732"/>
      <c r="D496" s="733"/>
      <c r="E496" s="734"/>
      <c r="F496" s="735"/>
      <c r="I496" s="736"/>
      <c r="J496" s="737"/>
      <c r="L496" s="737"/>
      <c r="M496" s="738"/>
      <c r="N496" s="734"/>
    </row>
    <row r="497" spans="2:14" ht="15.75" customHeight="1">
      <c r="B497" s="732"/>
      <c r="C497" s="732"/>
      <c r="D497" s="733"/>
      <c r="E497" s="734"/>
      <c r="F497" s="735"/>
      <c r="I497" s="736"/>
      <c r="J497" s="737"/>
      <c r="L497" s="737"/>
      <c r="M497" s="738"/>
      <c r="N497" s="734"/>
    </row>
    <row r="498" spans="2:14" ht="15.75" customHeight="1">
      <c r="B498" s="732"/>
      <c r="C498" s="732"/>
      <c r="D498" s="733"/>
      <c r="E498" s="734"/>
      <c r="F498" s="735"/>
      <c r="I498" s="736"/>
      <c r="J498" s="737"/>
      <c r="L498" s="737"/>
      <c r="M498" s="738"/>
      <c r="N498" s="734"/>
    </row>
    <row r="499" spans="2:14" ht="15.75" customHeight="1">
      <c r="B499" s="732"/>
      <c r="C499" s="732"/>
      <c r="D499" s="733"/>
      <c r="E499" s="734"/>
      <c r="F499" s="735"/>
      <c r="I499" s="736"/>
      <c r="J499" s="737"/>
      <c r="L499" s="737"/>
      <c r="M499" s="738"/>
      <c r="N499" s="734"/>
    </row>
    <row r="500" spans="2:14" ht="15.75" customHeight="1">
      <c r="B500" s="732"/>
      <c r="C500" s="732"/>
      <c r="D500" s="733"/>
      <c r="E500" s="734"/>
      <c r="F500" s="735"/>
      <c r="I500" s="736"/>
      <c r="J500" s="737"/>
      <c r="L500" s="737"/>
      <c r="M500" s="738"/>
      <c r="N500" s="734"/>
    </row>
    <row r="501" spans="2:14" ht="15.75" customHeight="1">
      <c r="B501" s="732"/>
      <c r="C501" s="732"/>
      <c r="D501" s="733"/>
      <c r="E501" s="734"/>
      <c r="F501" s="735"/>
      <c r="I501" s="736"/>
      <c r="J501" s="737"/>
      <c r="L501" s="737"/>
      <c r="M501" s="738"/>
      <c r="N501" s="734"/>
    </row>
    <row r="502" spans="2:14" ht="15.75" customHeight="1">
      <c r="B502" s="732"/>
      <c r="C502" s="732"/>
      <c r="D502" s="733"/>
      <c r="E502" s="734"/>
      <c r="F502" s="735"/>
      <c r="I502" s="736"/>
      <c r="J502" s="737"/>
      <c r="L502" s="737"/>
      <c r="M502" s="738"/>
      <c r="N502" s="734"/>
    </row>
    <row r="503" spans="2:14" ht="15.75" customHeight="1">
      <c r="B503" s="732"/>
      <c r="C503" s="732"/>
      <c r="D503" s="733"/>
      <c r="E503" s="734"/>
      <c r="F503" s="735"/>
      <c r="I503" s="736"/>
      <c r="J503" s="737"/>
      <c r="L503" s="737"/>
      <c r="M503" s="738"/>
      <c r="N503" s="734"/>
    </row>
    <row r="504" spans="2:14" ht="15.75" customHeight="1">
      <c r="B504" s="732"/>
      <c r="C504" s="732"/>
      <c r="D504" s="733"/>
      <c r="E504" s="734"/>
      <c r="F504" s="735"/>
      <c r="I504" s="736"/>
      <c r="J504" s="737"/>
      <c r="L504" s="737"/>
      <c r="M504" s="738"/>
      <c r="N504" s="734"/>
    </row>
    <row r="505" spans="2:14" ht="15.75" customHeight="1">
      <c r="B505" s="732"/>
      <c r="C505" s="732"/>
      <c r="D505" s="733"/>
      <c r="E505" s="734"/>
      <c r="F505" s="735"/>
      <c r="I505" s="736"/>
      <c r="J505" s="737"/>
      <c r="L505" s="737"/>
      <c r="M505" s="738"/>
      <c r="N505" s="734"/>
    </row>
    <row r="506" spans="2:14" ht="15.75" customHeight="1">
      <c r="B506" s="732"/>
      <c r="C506" s="732"/>
      <c r="D506" s="733"/>
      <c r="E506" s="734"/>
      <c r="F506" s="735"/>
      <c r="I506" s="736"/>
      <c r="J506" s="737"/>
      <c r="L506" s="737"/>
      <c r="M506" s="738"/>
      <c r="N506" s="734"/>
    </row>
    <row r="507" spans="2:14" ht="15.75" customHeight="1">
      <c r="B507" s="732"/>
      <c r="C507" s="732"/>
      <c r="D507" s="733"/>
      <c r="E507" s="734"/>
      <c r="F507" s="735"/>
      <c r="I507" s="736"/>
      <c r="J507" s="737"/>
      <c r="L507" s="737"/>
      <c r="M507" s="738"/>
      <c r="N507" s="734"/>
    </row>
    <row r="508" spans="2:14" ht="15.75" customHeight="1">
      <c r="B508" s="732"/>
      <c r="C508" s="732"/>
      <c r="D508" s="733"/>
      <c r="E508" s="734"/>
      <c r="F508" s="735"/>
      <c r="I508" s="736"/>
      <c r="J508" s="737"/>
      <c r="L508" s="737"/>
      <c r="M508" s="738"/>
      <c r="N508" s="734"/>
    </row>
    <row r="509" spans="2:14" ht="15.75" customHeight="1">
      <c r="B509" s="732"/>
      <c r="C509" s="732"/>
      <c r="D509" s="733"/>
      <c r="E509" s="734"/>
      <c r="F509" s="735"/>
      <c r="I509" s="736"/>
      <c r="J509" s="737"/>
      <c r="L509" s="737"/>
      <c r="M509" s="738"/>
      <c r="N509" s="734"/>
    </row>
    <row r="510" spans="2:14" ht="15.75" customHeight="1">
      <c r="B510" s="732"/>
      <c r="C510" s="732"/>
      <c r="D510" s="733"/>
      <c r="E510" s="734"/>
      <c r="F510" s="735"/>
      <c r="I510" s="736"/>
      <c r="J510" s="737"/>
      <c r="L510" s="737"/>
      <c r="M510" s="738"/>
      <c r="N510" s="734"/>
    </row>
    <row r="511" spans="2:14" ht="15.75" customHeight="1">
      <c r="B511" s="732"/>
      <c r="C511" s="732"/>
      <c r="D511" s="733"/>
      <c r="E511" s="734"/>
      <c r="F511" s="735"/>
      <c r="I511" s="736"/>
      <c r="J511" s="737"/>
      <c r="L511" s="737"/>
      <c r="M511" s="738"/>
      <c r="N511" s="734"/>
    </row>
    <row r="512" spans="2:14" ht="15.75" customHeight="1">
      <c r="B512" s="732"/>
      <c r="C512" s="732"/>
      <c r="D512" s="733"/>
      <c r="E512" s="734"/>
      <c r="F512" s="735"/>
      <c r="I512" s="736"/>
      <c r="J512" s="737"/>
      <c r="L512" s="737"/>
      <c r="M512" s="738"/>
      <c r="N512" s="734"/>
    </row>
    <row r="513" spans="2:14" ht="15.75" customHeight="1">
      <c r="B513" s="732"/>
      <c r="C513" s="732"/>
      <c r="D513" s="733"/>
      <c r="E513" s="734"/>
      <c r="F513" s="735"/>
      <c r="I513" s="736"/>
      <c r="J513" s="737"/>
      <c r="L513" s="737"/>
      <c r="M513" s="738"/>
      <c r="N513" s="734"/>
    </row>
    <row r="514" spans="2:14" ht="15.75" customHeight="1">
      <c r="B514" s="732"/>
      <c r="C514" s="732"/>
      <c r="D514" s="733"/>
      <c r="E514" s="734"/>
      <c r="F514" s="735"/>
      <c r="I514" s="736"/>
      <c r="J514" s="737"/>
      <c r="L514" s="737"/>
      <c r="M514" s="738"/>
      <c r="N514" s="734"/>
    </row>
    <row r="515" spans="2:14" ht="15.75" customHeight="1">
      <c r="B515" s="732"/>
      <c r="C515" s="732"/>
      <c r="D515" s="733"/>
      <c r="E515" s="734"/>
      <c r="F515" s="735"/>
      <c r="I515" s="736"/>
      <c r="J515" s="737"/>
      <c r="L515" s="737"/>
      <c r="M515" s="738"/>
      <c r="N515" s="734"/>
    </row>
    <row r="516" spans="2:14" ht="15.75" customHeight="1">
      <c r="B516" s="732"/>
      <c r="C516" s="732"/>
      <c r="D516" s="733"/>
      <c r="E516" s="734"/>
      <c r="F516" s="735"/>
      <c r="I516" s="736"/>
      <c r="J516" s="737"/>
      <c r="L516" s="737"/>
      <c r="M516" s="738"/>
      <c r="N516" s="734"/>
    </row>
    <row r="517" spans="2:14" ht="15.75" customHeight="1">
      <c r="B517" s="732"/>
      <c r="C517" s="732"/>
      <c r="D517" s="733"/>
      <c r="E517" s="734"/>
      <c r="F517" s="735"/>
      <c r="I517" s="736"/>
      <c r="J517" s="737"/>
      <c r="L517" s="737"/>
      <c r="M517" s="738"/>
      <c r="N517" s="734"/>
    </row>
    <row r="518" spans="2:14" ht="15.75" customHeight="1">
      <c r="B518" s="732"/>
      <c r="C518" s="732"/>
      <c r="D518" s="733"/>
      <c r="E518" s="734"/>
      <c r="F518" s="735"/>
      <c r="I518" s="736"/>
      <c r="J518" s="737"/>
      <c r="L518" s="737"/>
      <c r="M518" s="738"/>
      <c r="N518" s="734"/>
    </row>
    <row r="519" spans="2:14" ht="15.75" customHeight="1">
      <c r="B519" s="732"/>
      <c r="C519" s="732"/>
      <c r="D519" s="733"/>
      <c r="E519" s="734"/>
      <c r="F519" s="735"/>
      <c r="I519" s="736"/>
      <c r="J519" s="737"/>
      <c r="L519" s="737"/>
      <c r="M519" s="738"/>
      <c r="N519" s="734"/>
    </row>
    <row r="520" spans="2:14" ht="15.75" customHeight="1">
      <c r="B520" s="732"/>
      <c r="C520" s="732"/>
      <c r="D520" s="733"/>
      <c r="E520" s="734"/>
      <c r="F520" s="735"/>
      <c r="I520" s="736"/>
      <c r="J520" s="737"/>
      <c r="L520" s="737"/>
      <c r="M520" s="738"/>
      <c r="N520" s="734"/>
    </row>
    <row r="521" spans="2:14" ht="15.75" customHeight="1">
      <c r="B521" s="732"/>
      <c r="C521" s="732"/>
      <c r="D521" s="733"/>
      <c r="E521" s="734"/>
      <c r="F521" s="735"/>
      <c r="I521" s="736"/>
      <c r="J521" s="737"/>
      <c r="L521" s="737"/>
      <c r="M521" s="738"/>
      <c r="N521" s="734"/>
    </row>
    <row r="522" spans="2:14" ht="15.75" customHeight="1">
      <c r="B522" s="732"/>
      <c r="C522" s="732"/>
      <c r="D522" s="733"/>
      <c r="E522" s="734"/>
      <c r="F522" s="735"/>
      <c r="I522" s="736"/>
      <c r="J522" s="737"/>
      <c r="L522" s="737"/>
      <c r="M522" s="738"/>
      <c r="N522" s="734"/>
    </row>
    <row r="523" spans="2:14" ht="15.75" customHeight="1">
      <c r="B523" s="732"/>
      <c r="C523" s="732"/>
      <c r="D523" s="733"/>
      <c r="E523" s="734"/>
      <c r="F523" s="735"/>
      <c r="I523" s="736"/>
      <c r="J523" s="737"/>
      <c r="L523" s="737"/>
      <c r="M523" s="738"/>
      <c r="N523" s="734"/>
    </row>
    <row r="524" spans="2:14" ht="15.75" customHeight="1">
      <c r="B524" s="732"/>
      <c r="C524" s="732"/>
      <c r="D524" s="733"/>
      <c r="E524" s="734"/>
      <c r="F524" s="735"/>
      <c r="I524" s="736"/>
      <c r="J524" s="737"/>
      <c r="L524" s="737"/>
      <c r="M524" s="738"/>
      <c r="N524" s="734"/>
    </row>
    <row r="525" spans="2:14" ht="15.75" customHeight="1">
      <c r="B525" s="732"/>
      <c r="C525" s="732"/>
      <c r="D525" s="733"/>
      <c r="E525" s="734"/>
      <c r="F525" s="735"/>
      <c r="I525" s="736"/>
      <c r="J525" s="737"/>
      <c r="L525" s="737"/>
      <c r="M525" s="738"/>
      <c r="N525" s="734"/>
    </row>
    <row r="526" spans="2:14" ht="15.75" customHeight="1">
      <c r="B526" s="732"/>
      <c r="C526" s="732"/>
      <c r="D526" s="733"/>
      <c r="E526" s="734"/>
      <c r="F526" s="735"/>
      <c r="I526" s="736"/>
      <c r="J526" s="737"/>
      <c r="L526" s="737"/>
      <c r="M526" s="738"/>
      <c r="N526" s="734"/>
    </row>
    <row r="527" spans="2:14" ht="15.75" customHeight="1">
      <c r="B527" s="732"/>
      <c r="C527" s="732"/>
      <c r="D527" s="733"/>
      <c r="E527" s="734"/>
      <c r="F527" s="735"/>
      <c r="I527" s="736"/>
      <c r="J527" s="737"/>
      <c r="L527" s="737"/>
      <c r="M527" s="738"/>
      <c r="N527" s="734"/>
    </row>
    <row r="528" spans="2:14" ht="15.75" customHeight="1">
      <c r="B528" s="732"/>
      <c r="C528" s="732"/>
      <c r="D528" s="733"/>
      <c r="E528" s="734"/>
      <c r="F528" s="735"/>
      <c r="I528" s="736"/>
      <c r="J528" s="737"/>
      <c r="L528" s="737"/>
      <c r="M528" s="738"/>
      <c r="N528" s="734"/>
    </row>
    <row r="529" spans="2:14" ht="15.75" customHeight="1">
      <c r="B529" s="732"/>
      <c r="C529" s="732"/>
      <c r="D529" s="733"/>
      <c r="E529" s="734"/>
      <c r="F529" s="735"/>
      <c r="I529" s="736"/>
      <c r="J529" s="737"/>
      <c r="L529" s="737"/>
      <c r="M529" s="738"/>
      <c r="N529" s="734"/>
    </row>
    <row r="530" spans="2:14" ht="15.75" customHeight="1">
      <c r="B530" s="732"/>
      <c r="C530" s="732"/>
      <c r="D530" s="733"/>
      <c r="E530" s="734"/>
      <c r="F530" s="735"/>
      <c r="I530" s="736"/>
      <c r="J530" s="737"/>
      <c r="L530" s="737"/>
      <c r="M530" s="738"/>
      <c r="N530" s="734"/>
    </row>
    <row r="531" spans="2:14" ht="15.75" customHeight="1">
      <c r="B531" s="732"/>
      <c r="C531" s="732"/>
      <c r="D531" s="733"/>
      <c r="E531" s="734"/>
      <c r="F531" s="735"/>
      <c r="I531" s="736"/>
      <c r="J531" s="737"/>
      <c r="L531" s="737"/>
      <c r="M531" s="738"/>
      <c r="N531" s="734"/>
    </row>
    <row r="532" spans="2:14" ht="15.75" customHeight="1">
      <c r="B532" s="732"/>
      <c r="C532" s="732"/>
      <c r="D532" s="733"/>
      <c r="E532" s="734"/>
      <c r="F532" s="735"/>
      <c r="I532" s="736"/>
      <c r="J532" s="737"/>
      <c r="L532" s="737"/>
      <c r="M532" s="738"/>
      <c r="N532" s="734"/>
    </row>
    <row r="533" spans="2:14" ht="15.75" customHeight="1">
      <c r="B533" s="732"/>
      <c r="C533" s="732"/>
      <c r="D533" s="733"/>
      <c r="E533" s="734"/>
      <c r="F533" s="735"/>
      <c r="I533" s="736"/>
      <c r="J533" s="737"/>
      <c r="L533" s="737"/>
      <c r="M533" s="738"/>
      <c r="N533" s="734"/>
    </row>
    <row r="534" spans="2:14" ht="15.75" customHeight="1">
      <c r="B534" s="732"/>
      <c r="C534" s="732"/>
      <c r="D534" s="733"/>
      <c r="E534" s="734"/>
      <c r="F534" s="735"/>
      <c r="I534" s="736"/>
      <c r="J534" s="737"/>
      <c r="L534" s="737"/>
      <c r="M534" s="738"/>
      <c r="N534" s="734"/>
    </row>
    <row r="535" spans="2:14" ht="15.75" customHeight="1">
      <c r="B535" s="732"/>
      <c r="C535" s="732"/>
      <c r="D535" s="733"/>
      <c r="E535" s="734"/>
      <c r="F535" s="735"/>
      <c r="I535" s="736"/>
      <c r="J535" s="737"/>
      <c r="L535" s="737"/>
      <c r="M535" s="738"/>
      <c r="N535" s="734"/>
    </row>
    <row r="536" spans="2:14" ht="15.75" customHeight="1">
      <c r="B536" s="732"/>
      <c r="C536" s="732"/>
      <c r="D536" s="733"/>
      <c r="E536" s="734"/>
      <c r="F536" s="735"/>
      <c r="I536" s="736"/>
      <c r="J536" s="737"/>
      <c r="L536" s="737"/>
      <c r="M536" s="738"/>
      <c r="N536" s="734"/>
    </row>
    <row r="537" spans="2:14" ht="15.75" customHeight="1">
      <c r="B537" s="732"/>
      <c r="C537" s="732"/>
      <c r="D537" s="733"/>
      <c r="E537" s="734"/>
      <c r="F537" s="735"/>
      <c r="I537" s="736"/>
      <c r="J537" s="737"/>
      <c r="L537" s="737"/>
      <c r="M537" s="738"/>
      <c r="N537" s="734"/>
    </row>
    <row r="538" spans="2:14" ht="15.75" customHeight="1">
      <c r="B538" s="732"/>
      <c r="C538" s="732"/>
      <c r="D538" s="733"/>
      <c r="E538" s="734"/>
      <c r="F538" s="735"/>
      <c r="I538" s="736"/>
      <c r="J538" s="737"/>
      <c r="L538" s="737"/>
      <c r="M538" s="738"/>
      <c r="N538" s="734"/>
    </row>
    <row r="539" spans="2:14" ht="15.75" customHeight="1">
      <c r="B539" s="732"/>
      <c r="C539" s="732"/>
      <c r="D539" s="733"/>
      <c r="E539" s="734"/>
      <c r="F539" s="735"/>
      <c r="I539" s="736"/>
      <c r="J539" s="737"/>
      <c r="L539" s="737"/>
      <c r="M539" s="738"/>
      <c r="N539" s="734"/>
    </row>
    <row r="540" spans="2:14" ht="15.75" customHeight="1">
      <c r="B540" s="732"/>
      <c r="C540" s="732"/>
      <c r="D540" s="733"/>
      <c r="E540" s="734"/>
      <c r="F540" s="735"/>
      <c r="I540" s="736"/>
      <c r="J540" s="737"/>
      <c r="L540" s="737"/>
      <c r="M540" s="738"/>
      <c r="N540" s="734"/>
    </row>
    <row r="541" spans="2:14" ht="15.75" customHeight="1">
      <c r="B541" s="732"/>
      <c r="C541" s="732"/>
      <c r="D541" s="733"/>
      <c r="E541" s="734"/>
      <c r="F541" s="735"/>
      <c r="I541" s="736"/>
      <c r="J541" s="737"/>
      <c r="L541" s="737"/>
      <c r="M541" s="738"/>
      <c r="N541" s="734"/>
    </row>
    <row r="542" spans="2:14" ht="15.75" customHeight="1">
      <c r="B542" s="732"/>
      <c r="C542" s="732"/>
      <c r="D542" s="733"/>
      <c r="E542" s="734"/>
      <c r="F542" s="735"/>
      <c r="I542" s="736"/>
      <c r="J542" s="737"/>
      <c r="L542" s="737"/>
      <c r="M542" s="738"/>
      <c r="N542" s="734"/>
    </row>
    <row r="543" spans="2:14" ht="15.75" customHeight="1">
      <c r="B543" s="732"/>
      <c r="C543" s="732"/>
      <c r="D543" s="733"/>
      <c r="E543" s="734"/>
      <c r="F543" s="735"/>
      <c r="I543" s="736"/>
      <c r="J543" s="737"/>
      <c r="L543" s="737"/>
      <c r="M543" s="738"/>
      <c r="N543" s="734"/>
    </row>
    <row r="544" spans="2:14" ht="15.75" customHeight="1">
      <c r="B544" s="732"/>
      <c r="C544" s="732"/>
      <c r="D544" s="733"/>
      <c r="E544" s="734"/>
      <c r="F544" s="735"/>
      <c r="I544" s="736"/>
      <c r="J544" s="737"/>
      <c r="L544" s="737"/>
      <c r="M544" s="738"/>
      <c r="N544" s="734"/>
    </row>
    <row r="545" spans="2:14" ht="15.75" customHeight="1">
      <c r="B545" s="732"/>
      <c r="C545" s="732"/>
      <c r="D545" s="733"/>
      <c r="E545" s="734"/>
      <c r="F545" s="735"/>
      <c r="I545" s="736"/>
      <c r="J545" s="737"/>
      <c r="L545" s="737"/>
      <c r="M545" s="738"/>
      <c r="N545" s="734"/>
    </row>
    <row r="546" spans="2:14" ht="15.75" customHeight="1">
      <c r="B546" s="732"/>
      <c r="C546" s="732"/>
      <c r="D546" s="733"/>
      <c r="E546" s="734"/>
      <c r="F546" s="735"/>
      <c r="I546" s="736"/>
      <c r="J546" s="737"/>
      <c r="L546" s="737"/>
      <c r="M546" s="738"/>
      <c r="N546" s="734"/>
    </row>
    <row r="547" spans="2:14" ht="15.75" customHeight="1">
      <c r="B547" s="732"/>
      <c r="C547" s="732"/>
      <c r="D547" s="733"/>
      <c r="E547" s="734"/>
      <c r="F547" s="735"/>
      <c r="I547" s="736"/>
      <c r="J547" s="737"/>
      <c r="L547" s="737"/>
      <c r="M547" s="738"/>
      <c r="N547" s="734"/>
    </row>
    <row r="548" spans="2:14" ht="15.75" customHeight="1">
      <c r="B548" s="732"/>
      <c r="C548" s="732"/>
      <c r="D548" s="733"/>
      <c r="E548" s="734"/>
      <c r="F548" s="735"/>
      <c r="I548" s="736"/>
      <c r="J548" s="737"/>
      <c r="L548" s="737"/>
      <c r="M548" s="738"/>
      <c r="N548" s="734"/>
    </row>
    <row r="549" spans="2:14" ht="15.75" customHeight="1">
      <c r="B549" s="732"/>
      <c r="C549" s="732"/>
      <c r="D549" s="733"/>
      <c r="E549" s="734"/>
      <c r="F549" s="735"/>
      <c r="I549" s="736"/>
      <c r="J549" s="737"/>
      <c r="L549" s="737"/>
      <c r="M549" s="738"/>
      <c r="N549" s="734"/>
    </row>
    <row r="550" spans="2:14" ht="15.75" customHeight="1">
      <c r="B550" s="732"/>
      <c r="C550" s="732"/>
      <c r="D550" s="733"/>
      <c r="E550" s="734"/>
      <c r="F550" s="735"/>
      <c r="I550" s="736"/>
      <c r="J550" s="737"/>
      <c r="L550" s="737"/>
      <c r="M550" s="738"/>
      <c r="N550" s="734"/>
    </row>
    <row r="551" spans="2:14" ht="15.75" customHeight="1">
      <c r="B551" s="732"/>
      <c r="C551" s="732"/>
      <c r="D551" s="733"/>
      <c r="E551" s="734"/>
      <c r="F551" s="735"/>
      <c r="I551" s="736"/>
      <c r="J551" s="737"/>
      <c r="L551" s="737"/>
      <c r="M551" s="738"/>
      <c r="N551" s="734"/>
    </row>
    <row r="552" spans="2:14" ht="15.75" customHeight="1">
      <c r="B552" s="732"/>
      <c r="C552" s="732"/>
      <c r="D552" s="733"/>
      <c r="E552" s="734"/>
      <c r="F552" s="735"/>
      <c r="I552" s="736"/>
      <c r="J552" s="737"/>
      <c r="L552" s="737"/>
      <c r="M552" s="738"/>
      <c r="N552" s="734"/>
    </row>
    <row r="553" spans="2:14" ht="15.75" customHeight="1">
      <c r="B553" s="732"/>
      <c r="C553" s="732"/>
      <c r="D553" s="733"/>
      <c r="E553" s="734"/>
      <c r="F553" s="735"/>
      <c r="I553" s="736"/>
      <c r="J553" s="737"/>
      <c r="L553" s="737"/>
      <c r="M553" s="738"/>
      <c r="N553" s="734"/>
    </row>
    <row r="554" spans="2:14" ht="15.75" customHeight="1">
      <c r="B554" s="732"/>
      <c r="C554" s="732"/>
      <c r="D554" s="733"/>
      <c r="E554" s="734"/>
      <c r="F554" s="735"/>
      <c r="I554" s="736"/>
      <c r="J554" s="737"/>
      <c r="L554" s="737"/>
      <c r="M554" s="738"/>
      <c r="N554" s="734"/>
    </row>
    <row r="555" spans="2:14" ht="15.75" customHeight="1">
      <c r="B555" s="732"/>
      <c r="C555" s="732"/>
      <c r="D555" s="733"/>
      <c r="E555" s="734"/>
      <c r="F555" s="735"/>
      <c r="I555" s="736"/>
      <c r="J555" s="737"/>
      <c r="L555" s="737"/>
      <c r="M555" s="738"/>
      <c r="N555" s="734"/>
    </row>
    <row r="556" spans="2:14" ht="15.75" customHeight="1">
      <c r="B556" s="732"/>
      <c r="C556" s="732"/>
      <c r="D556" s="733"/>
      <c r="E556" s="734"/>
      <c r="F556" s="735"/>
      <c r="I556" s="736"/>
      <c r="J556" s="737"/>
      <c r="L556" s="737"/>
      <c r="M556" s="738"/>
      <c r="N556" s="734"/>
    </row>
    <row r="557" spans="2:14" ht="15.75" customHeight="1">
      <c r="B557" s="732"/>
      <c r="C557" s="732"/>
      <c r="D557" s="733"/>
      <c r="E557" s="734"/>
      <c r="F557" s="735"/>
      <c r="I557" s="736"/>
      <c r="J557" s="737"/>
      <c r="L557" s="737"/>
      <c r="M557" s="738"/>
      <c r="N557" s="734"/>
    </row>
    <row r="558" spans="2:14" ht="15.75" customHeight="1">
      <c r="B558" s="732"/>
      <c r="C558" s="732"/>
      <c r="D558" s="733"/>
      <c r="E558" s="734"/>
      <c r="F558" s="735"/>
      <c r="I558" s="736"/>
      <c r="J558" s="737"/>
      <c r="L558" s="737"/>
      <c r="M558" s="738"/>
      <c r="N558" s="734"/>
    </row>
    <row r="559" spans="2:14" ht="15.75" customHeight="1">
      <c r="B559" s="732"/>
      <c r="C559" s="732"/>
      <c r="D559" s="733"/>
      <c r="E559" s="734"/>
      <c r="F559" s="735"/>
      <c r="I559" s="736"/>
      <c r="J559" s="737"/>
      <c r="L559" s="737"/>
      <c r="M559" s="738"/>
      <c r="N559" s="734"/>
    </row>
    <row r="560" spans="2:14" ht="15.75" customHeight="1">
      <c r="B560" s="732"/>
      <c r="C560" s="732"/>
      <c r="D560" s="733"/>
      <c r="E560" s="734"/>
      <c r="F560" s="735"/>
      <c r="I560" s="736"/>
      <c r="J560" s="737"/>
      <c r="L560" s="737"/>
      <c r="M560" s="738"/>
      <c r="N560" s="734"/>
    </row>
    <row r="561" spans="2:14" ht="15.75" customHeight="1">
      <c r="B561" s="732"/>
      <c r="C561" s="732"/>
      <c r="D561" s="733"/>
      <c r="E561" s="734"/>
      <c r="F561" s="735"/>
      <c r="I561" s="736"/>
      <c r="J561" s="737"/>
      <c r="L561" s="737"/>
      <c r="M561" s="738"/>
      <c r="N561" s="734"/>
    </row>
    <row r="562" spans="2:14" ht="15.75" customHeight="1">
      <c r="B562" s="732"/>
      <c r="C562" s="732"/>
      <c r="D562" s="733"/>
      <c r="E562" s="734"/>
      <c r="F562" s="735"/>
      <c r="I562" s="736"/>
      <c r="J562" s="737"/>
      <c r="L562" s="737"/>
      <c r="M562" s="738"/>
      <c r="N562" s="734"/>
    </row>
    <row r="563" spans="2:14" ht="15.75" customHeight="1">
      <c r="B563" s="732"/>
      <c r="C563" s="732"/>
      <c r="D563" s="733"/>
      <c r="E563" s="734"/>
      <c r="F563" s="735"/>
      <c r="I563" s="736"/>
      <c r="J563" s="737"/>
      <c r="L563" s="737"/>
      <c r="M563" s="738"/>
      <c r="N563" s="734"/>
    </row>
    <row r="564" spans="2:14" ht="15.75" customHeight="1">
      <c r="B564" s="732"/>
      <c r="C564" s="732"/>
      <c r="D564" s="733"/>
      <c r="E564" s="734"/>
      <c r="F564" s="735"/>
      <c r="I564" s="736"/>
      <c r="J564" s="737"/>
      <c r="L564" s="737"/>
      <c r="M564" s="738"/>
      <c r="N564" s="734"/>
    </row>
    <row r="565" spans="2:14" ht="15.75" customHeight="1">
      <c r="B565" s="732"/>
      <c r="C565" s="732"/>
      <c r="D565" s="733"/>
      <c r="E565" s="734"/>
      <c r="F565" s="735"/>
      <c r="I565" s="736"/>
      <c r="J565" s="737"/>
      <c r="L565" s="737"/>
      <c r="M565" s="738"/>
      <c r="N565" s="734"/>
    </row>
    <row r="566" spans="2:14" ht="15.75" customHeight="1">
      <c r="B566" s="732"/>
      <c r="C566" s="732"/>
      <c r="D566" s="733"/>
      <c r="E566" s="734"/>
      <c r="F566" s="735"/>
      <c r="I566" s="736"/>
      <c r="J566" s="737"/>
      <c r="L566" s="737"/>
      <c r="M566" s="738"/>
      <c r="N566" s="734"/>
    </row>
    <row r="567" spans="2:14" ht="15.75" customHeight="1">
      <c r="B567" s="732"/>
      <c r="C567" s="732"/>
      <c r="D567" s="733"/>
      <c r="E567" s="734"/>
      <c r="F567" s="735"/>
      <c r="I567" s="736"/>
      <c r="J567" s="737"/>
      <c r="L567" s="737"/>
      <c r="M567" s="738"/>
      <c r="N567" s="734"/>
    </row>
    <row r="568" spans="2:14" ht="15.75" customHeight="1">
      <c r="B568" s="732"/>
      <c r="C568" s="732"/>
      <c r="D568" s="733"/>
      <c r="E568" s="734"/>
      <c r="F568" s="735"/>
      <c r="I568" s="736"/>
      <c r="J568" s="737"/>
      <c r="L568" s="737"/>
      <c r="M568" s="738"/>
      <c r="N568" s="734"/>
    </row>
    <row r="569" spans="2:14" ht="15.75" customHeight="1">
      <c r="B569" s="732"/>
      <c r="C569" s="732"/>
      <c r="D569" s="733"/>
      <c r="E569" s="734"/>
      <c r="F569" s="735"/>
      <c r="I569" s="736"/>
      <c r="J569" s="737"/>
      <c r="L569" s="737"/>
      <c r="M569" s="738"/>
      <c r="N569" s="734"/>
    </row>
    <row r="570" spans="2:14" ht="15.75" customHeight="1">
      <c r="B570" s="732"/>
      <c r="C570" s="732"/>
      <c r="D570" s="733"/>
      <c r="E570" s="734"/>
      <c r="F570" s="735"/>
      <c r="I570" s="736"/>
      <c r="J570" s="737"/>
      <c r="L570" s="737"/>
      <c r="M570" s="738"/>
      <c r="N570" s="734"/>
    </row>
    <row r="571" spans="2:14" ht="15.75" customHeight="1">
      <c r="B571" s="732"/>
      <c r="C571" s="732"/>
      <c r="D571" s="733"/>
      <c r="E571" s="734"/>
      <c r="F571" s="735"/>
      <c r="I571" s="736"/>
      <c r="J571" s="737"/>
      <c r="L571" s="737"/>
      <c r="M571" s="738"/>
      <c r="N571" s="734"/>
    </row>
    <row r="572" spans="2:14" ht="15.75" customHeight="1">
      <c r="B572" s="732"/>
      <c r="C572" s="732"/>
      <c r="D572" s="733"/>
      <c r="E572" s="734"/>
      <c r="F572" s="735"/>
      <c r="I572" s="736"/>
      <c r="J572" s="737"/>
      <c r="L572" s="737"/>
      <c r="M572" s="738"/>
      <c r="N572" s="734"/>
    </row>
    <row r="573" spans="2:14" ht="15.75" customHeight="1">
      <c r="B573" s="732"/>
      <c r="C573" s="732"/>
      <c r="D573" s="733"/>
      <c r="E573" s="734"/>
      <c r="F573" s="735"/>
      <c r="I573" s="736"/>
      <c r="J573" s="737"/>
      <c r="L573" s="737"/>
      <c r="M573" s="738"/>
      <c r="N573" s="734"/>
    </row>
    <row r="574" spans="2:14" ht="15.75" customHeight="1">
      <c r="B574" s="732"/>
      <c r="C574" s="732"/>
      <c r="D574" s="733"/>
      <c r="E574" s="734"/>
      <c r="F574" s="735"/>
      <c r="I574" s="736"/>
      <c r="J574" s="737"/>
      <c r="L574" s="737"/>
      <c r="M574" s="738"/>
      <c r="N574" s="734"/>
    </row>
    <row r="575" spans="2:14" ht="15.75" customHeight="1">
      <c r="B575" s="732"/>
      <c r="C575" s="732"/>
      <c r="D575" s="733"/>
      <c r="E575" s="734"/>
      <c r="F575" s="735"/>
      <c r="I575" s="736"/>
      <c r="J575" s="737"/>
      <c r="L575" s="737"/>
      <c r="M575" s="738"/>
      <c r="N575" s="734"/>
    </row>
    <row r="576" spans="2:14" ht="15.75" customHeight="1">
      <c r="B576" s="732"/>
      <c r="C576" s="732"/>
      <c r="D576" s="733"/>
      <c r="E576" s="734"/>
      <c r="F576" s="735"/>
      <c r="I576" s="736"/>
      <c r="J576" s="737"/>
      <c r="L576" s="737"/>
      <c r="M576" s="738"/>
      <c r="N576" s="734"/>
    </row>
    <row r="577" spans="2:14" ht="15.75" customHeight="1">
      <c r="B577" s="732"/>
      <c r="C577" s="732"/>
      <c r="D577" s="733"/>
      <c r="E577" s="734"/>
      <c r="F577" s="735"/>
      <c r="I577" s="736"/>
      <c r="J577" s="737"/>
      <c r="L577" s="737"/>
      <c r="M577" s="738"/>
      <c r="N577" s="734"/>
    </row>
    <row r="578" spans="2:14" ht="15.75" customHeight="1">
      <c r="B578" s="732"/>
      <c r="C578" s="732"/>
      <c r="D578" s="733"/>
      <c r="E578" s="734"/>
      <c r="F578" s="735"/>
      <c r="I578" s="736"/>
      <c r="J578" s="737"/>
      <c r="L578" s="737"/>
      <c r="M578" s="738"/>
      <c r="N578" s="734"/>
    </row>
    <row r="579" spans="2:14" ht="15.75" customHeight="1">
      <c r="B579" s="732"/>
      <c r="C579" s="732"/>
      <c r="D579" s="733"/>
      <c r="E579" s="734"/>
      <c r="F579" s="735"/>
      <c r="I579" s="736"/>
      <c r="J579" s="737"/>
      <c r="L579" s="737"/>
      <c r="M579" s="738"/>
      <c r="N579" s="734"/>
    </row>
    <row r="580" spans="2:14" ht="15.75" customHeight="1">
      <c r="B580" s="732"/>
      <c r="C580" s="732"/>
      <c r="D580" s="733"/>
      <c r="E580" s="734"/>
      <c r="F580" s="735"/>
      <c r="I580" s="736"/>
      <c r="J580" s="737"/>
      <c r="L580" s="737"/>
      <c r="M580" s="738"/>
      <c r="N580" s="734"/>
    </row>
    <row r="581" spans="2:14" ht="15.75" customHeight="1">
      <c r="B581" s="732"/>
      <c r="C581" s="732"/>
      <c r="D581" s="733"/>
      <c r="E581" s="734"/>
      <c r="F581" s="735"/>
      <c r="I581" s="736"/>
      <c r="J581" s="737"/>
      <c r="L581" s="737"/>
      <c r="M581" s="738"/>
      <c r="N581" s="734"/>
    </row>
    <row r="582" spans="2:14" ht="15.75" customHeight="1">
      <c r="B582" s="732"/>
      <c r="C582" s="732"/>
      <c r="D582" s="733"/>
      <c r="E582" s="734"/>
      <c r="F582" s="735"/>
      <c r="I582" s="736"/>
      <c r="J582" s="737"/>
      <c r="L582" s="737"/>
      <c r="M582" s="738"/>
      <c r="N582" s="734"/>
    </row>
    <row r="583" spans="2:14" ht="15.75" customHeight="1">
      <c r="B583" s="732"/>
      <c r="C583" s="732"/>
      <c r="D583" s="733"/>
      <c r="E583" s="734"/>
      <c r="F583" s="735"/>
      <c r="I583" s="736"/>
      <c r="J583" s="737"/>
      <c r="L583" s="737"/>
      <c r="M583" s="738"/>
      <c r="N583" s="734"/>
    </row>
    <row r="584" spans="2:14" ht="15.75" customHeight="1">
      <c r="B584" s="732"/>
      <c r="C584" s="732"/>
      <c r="D584" s="733"/>
      <c r="E584" s="734"/>
      <c r="F584" s="735"/>
      <c r="I584" s="736"/>
      <c r="J584" s="737"/>
      <c r="L584" s="737"/>
      <c r="M584" s="738"/>
      <c r="N584" s="734"/>
    </row>
    <row r="585" spans="2:14" ht="15.75" customHeight="1">
      <c r="B585" s="732"/>
      <c r="C585" s="732"/>
      <c r="D585" s="733"/>
      <c r="E585" s="734"/>
      <c r="F585" s="735"/>
      <c r="I585" s="736"/>
      <c r="J585" s="737"/>
      <c r="L585" s="737"/>
      <c r="M585" s="738"/>
      <c r="N585" s="734"/>
    </row>
    <row r="586" spans="2:14" ht="15.75" customHeight="1">
      <c r="B586" s="732"/>
      <c r="C586" s="732"/>
      <c r="D586" s="733"/>
      <c r="E586" s="734"/>
      <c r="F586" s="735"/>
      <c r="I586" s="736"/>
      <c r="J586" s="737"/>
      <c r="L586" s="737"/>
      <c r="M586" s="738"/>
      <c r="N586" s="734"/>
    </row>
    <row r="587" spans="2:14" ht="15.75" customHeight="1">
      <c r="B587" s="732"/>
      <c r="C587" s="732"/>
      <c r="D587" s="733"/>
      <c r="E587" s="734"/>
      <c r="F587" s="735"/>
      <c r="I587" s="736"/>
      <c r="J587" s="737"/>
      <c r="L587" s="737"/>
      <c r="M587" s="738"/>
      <c r="N587" s="734"/>
    </row>
    <row r="588" spans="2:14" ht="15.75" customHeight="1">
      <c r="B588" s="732"/>
      <c r="C588" s="732"/>
      <c r="D588" s="733"/>
      <c r="E588" s="734"/>
      <c r="F588" s="735"/>
      <c r="I588" s="736"/>
      <c r="J588" s="737"/>
      <c r="L588" s="737"/>
      <c r="M588" s="738"/>
      <c r="N588" s="734"/>
    </row>
    <row r="589" spans="2:14" ht="15.75" customHeight="1">
      <c r="B589" s="732"/>
      <c r="C589" s="732"/>
      <c r="D589" s="733"/>
      <c r="E589" s="734"/>
      <c r="F589" s="735"/>
      <c r="I589" s="736"/>
      <c r="J589" s="737"/>
      <c r="L589" s="737"/>
      <c r="M589" s="738"/>
      <c r="N589" s="734"/>
    </row>
    <row r="590" spans="2:14" ht="15.75" customHeight="1">
      <c r="B590" s="732"/>
      <c r="C590" s="732"/>
      <c r="D590" s="733"/>
      <c r="E590" s="734"/>
      <c r="F590" s="735"/>
      <c r="I590" s="736"/>
      <c r="J590" s="737"/>
      <c r="L590" s="737"/>
      <c r="M590" s="738"/>
      <c r="N590" s="734"/>
    </row>
    <row r="591" spans="2:14" ht="15.75" customHeight="1">
      <c r="B591" s="732"/>
      <c r="C591" s="732"/>
      <c r="D591" s="733"/>
      <c r="E591" s="734"/>
      <c r="F591" s="735"/>
      <c r="I591" s="736"/>
      <c r="J591" s="737"/>
      <c r="L591" s="737"/>
      <c r="M591" s="738"/>
      <c r="N591" s="734"/>
    </row>
    <row r="592" spans="2:14" ht="15.75" customHeight="1">
      <c r="B592" s="732"/>
      <c r="C592" s="732"/>
      <c r="D592" s="733"/>
      <c r="E592" s="734"/>
      <c r="F592" s="735"/>
      <c r="I592" s="736"/>
      <c r="J592" s="737"/>
      <c r="L592" s="737"/>
      <c r="M592" s="738"/>
      <c r="N592" s="734"/>
    </row>
    <row r="593" spans="2:14" ht="15.75" customHeight="1">
      <c r="B593" s="732"/>
      <c r="C593" s="732"/>
      <c r="D593" s="733"/>
      <c r="E593" s="734"/>
      <c r="F593" s="735"/>
      <c r="I593" s="736"/>
      <c r="J593" s="737"/>
      <c r="L593" s="737"/>
      <c r="M593" s="738"/>
      <c r="N593" s="734"/>
    </row>
    <row r="594" spans="2:14" ht="15.75" customHeight="1">
      <c r="B594" s="732"/>
      <c r="C594" s="732"/>
      <c r="D594" s="733"/>
      <c r="E594" s="734"/>
      <c r="F594" s="735"/>
      <c r="I594" s="736"/>
      <c r="J594" s="737"/>
      <c r="L594" s="737"/>
      <c r="M594" s="738"/>
      <c r="N594" s="734"/>
    </row>
    <row r="595" spans="2:14" ht="15.75" customHeight="1">
      <c r="B595" s="732"/>
      <c r="C595" s="732"/>
      <c r="D595" s="733"/>
      <c r="E595" s="734"/>
      <c r="F595" s="735"/>
      <c r="I595" s="736"/>
      <c r="J595" s="737"/>
      <c r="L595" s="737"/>
      <c r="M595" s="738"/>
      <c r="N595" s="734"/>
    </row>
    <row r="596" spans="2:14" ht="15.75" customHeight="1">
      <c r="B596" s="732"/>
      <c r="C596" s="732"/>
      <c r="D596" s="733"/>
      <c r="E596" s="734"/>
      <c r="F596" s="735"/>
      <c r="I596" s="736"/>
      <c r="J596" s="737"/>
      <c r="L596" s="737"/>
      <c r="M596" s="738"/>
      <c r="N596" s="734"/>
    </row>
    <row r="597" spans="2:14" ht="15.75" customHeight="1">
      <c r="B597" s="732"/>
      <c r="C597" s="732"/>
      <c r="D597" s="733"/>
      <c r="E597" s="734"/>
      <c r="F597" s="735"/>
      <c r="I597" s="736"/>
      <c r="J597" s="737"/>
      <c r="L597" s="737"/>
      <c r="M597" s="738"/>
      <c r="N597" s="734"/>
    </row>
    <row r="598" spans="2:14" ht="15.75" customHeight="1">
      <c r="B598" s="732"/>
      <c r="C598" s="732"/>
      <c r="D598" s="733"/>
      <c r="E598" s="734"/>
      <c r="F598" s="735"/>
      <c r="I598" s="736"/>
      <c r="J598" s="737"/>
      <c r="L598" s="737"/>
      <c r="M598" s="738"/>
      <c r="N598" s="734"/>
    </row>
    <row r="599" spans="2:14" ht="15.75" customHeight="1">
      <c r="B599" s="732"/>
      <c r="C599" s="732"/>
      <c r="D599" s="733"/>
      <c r="E599" s="734"/>
      <c r="F599" s="735"/>
      <c r="I599" s="736"/>
      <c r="J599" s="737"/>
      <c r="L599" s="737"/>
      <c r="M599" s="738"/>
      <c r="N599" s="734"/>
    </row>
    <row r="600" spans="2:14" ht="15.75" customHeight="1">
      <c r="B600" s="732"/>
      <c r="C600" s="732"/>
      <c r="D600" s="733"/>
      <c r="E600" s="734"/>
      <c r="F600" s="735"/>
      <c r="I600" s="736"/>
      <c r="J600" s="737"/>
      <c r="L600" s="737"/>
      <c r="M600" s="738"/>
      <c r="N600" s="734"/>
    </row>
    <row r="601" spans="2:14" ht="15.75" customHeight="1">
      <c r="B601" s="732"/>
      <c r="C601" s="732"/>
      <c r="D601" s="733"/>
      <c r="E601" s="734"/>
      <c r="F601" s="735"/>
      <c r="I601" s="736"/>
      <c r="J601" s="737"/>
      <c r="L601" s="737"/>
      <c r="M601" s="738"/>
      <c r="N601" s="734"/>
    </row>
    <row r="602" spans="2:14" ht="15.75" customHeight="1">
      <c r="B602" s="732"/>
      <c r="C602" s="732"/>
      <c r="D602" s="733"/>
      <c r="E602" s="734"/>
      <c r="F602" s="735"/>
      <c r="I602" s="736"/>
      <c r="J602" s="737"/>
      <c r="L602" s="737"/>
      <c r="M602" s="738"/>
      <c r="N602" s="734"/>
    </row>
    <row r="603" spans="2:14" ht="15.75" customHeight="1">
      <c r="B603" s="732"/>
      <c r="C603" s="732"/>
      <c r="D603" s="733"/>
      <c r="E603" s="734"/>
      <c r="F603" s="735"/>
      <c r="I603" s="736"/>
      <c r="J603" s="737"/>
      <c r="L603" s="737"/>
      <c r="M603" s="738"/>
      <c r="N603" s="734"/>
    </row>
    <row r="604" spans="2:14" ht="15.75" customHeight="1">
      <c r="B604" s="732"/>
      <c r="C604" s="732"/>
      <c r="D604" s="733"/>
      <c r="E604" s="734"/>
      <c r="F604" s="735"/>
      <c r="I604" s="736"/>
      <c r="J604" s="737"/>
      <c r="L604" s="737"/>
      <c r="M604" s="738"/>
      <c r="N604" s="734"/>
    </row>
    <row r="605" spans="2:14" ht="15.75" customHeight="1">
      <c r="B605" s="732"/>
      <c r="C605" s="732"/>
      <c r="D605" s="733"/>
      <c r="E605" s="734"/>
      <c r="F605" s="735"/>
      <c r="I605" s="736"/>
      <c r="J605" s="737"/>
      <c r="L605" s="737"/>
      <c r="M605" s="738"/>
      <c r="N605" s="734"/>
    </row>
    <row r="606" spans="2:14" ht="15.75" customHeight="1">
      <c r="B606" s="732"/>
      <c r="C606" s="732"/>
      <c r="D606" s="733"/>
      <c r="E606" s="734"/>
      <c r="F606" s="735"/>
      <c r="I606" s="736"/>
      <c r="J606" s="737"/>
      <c r="L606" s="737"/>
      <c r="M606" s="738"/>
      <c r="N606" s="734"/>
    </row>
    <row r="607" spans="2:14" ht="15.75" customHeight="1">
      <c r="B607" s="732"/>
      <c r="C607" s="732"/>
      <c r="D607" s="733"/>
      <c r="E607" s="734"/>
      <c r="F607" s="735"/>
      <c r="I607" s="736"/>
      <c r="J607" s="737"/>
      <c r="L607" s="737"/>
      <c r="M607" s="738"/>
      <c r="N607" s="734"/>
    </row>
    <row r="608" spans="2:14" ht="15.75" customHeight="1">
      <c r="B608" s="732"/>
      <c r="C608" s="732"/>
      <c r="D608" s="733"/>
      <c r="E608" s="734"/>
      <c r="F608" s="735"/>
      <c r="I608" s="736"/>
      <c r="J608" s="737"/>
      <c r="L608" s="737"/>
      <c r="M608" s="738"/>
      <c r="N608" s="734"/>
    </row>
    <row r="609" spans="2:14" ht="15.75" customHeight="1">
      <c r="B609" s="732"/>
      <c r="C609" s="732"/>
      <c r="D609" s="733"/>
      <c r="E609" s="734"/>
      <c r="F609" s="735"/>
      <c r="I609" s="736"/>
      <c r="J609" s="737"/>
      <c r="L609" s="737"/>
      <c r="M609" s="738"/>
      <c r="N609" s="734"/>
    </row>
    <row r="610" spans="2:14" ht="15.75" customHeight="1">
      <c r="B610" s="732"/>
      <c r="C610" s="732"/>
      <c r="D610" s="733"/>
      <c r="E610" s="734"/>
      <c r="F610" s="735"/>
      <c r="I610" s="736"/>
      <c r="J610" s="737"/>
      <c r="L610" s="737"/>
      <c r="M610" s="738"/>
      <c r="N610" s="734"/>
    </row>
    <row r="611" spans="2:14" ht="15.75" customHeight="1">
      <c r="B611" s="732"/>
      <c r="C611" s="732"/>
      <c r="D611" s="733"/>
      <c r="E611" s="734"/>
      <c r="F611" s="735"/>
      <c r="I611" s="736"/>
      <c r="J611" s="737"/>
      <c r="L611" s="737"/>
      <c r="M611" s="738"/>
      <c r="N611" s="734"/>
    </row>
    <row r="612" spans="2:14" ht="15.75" customHeight="1">
      <c r="B612" s="732"/>
      <c r="C612" s="732"/>
      <c r="D612" s="733"/>
      <c r="E612" s="734"/>
      <c r="F612" s="735"/>
      <c r="I612" s="736"/>
      <c r="J612" s="737"/>
      <c r="L612" s="737"/>
      <c r="M612" s="738"/>
      <c r="N612" s="734"/>
    </row>
    <row r="613" spans="2:14" ht="15.75" customHeight="1">
      <c r="B613" s="732"/>
      <c r="C613" s="732"/>
      <c r="D613" s="733"/>
      <c r="E613" s="734"/>
      <c r="F613" s="735"/>
      <c r="I613" s="736"/>
      <c r="J613" s="737"/>
      <c r="L613" s="737"/>
      <c r="M613" s="738"/>
      <c r="N613" s="734"/>
    </row>
    <row r="614" spans="2:14" ht="15.75" customHeight="1">
      <c r="B614" s="732"/>
      <c r="C614" s="732"/>
      <c r="D614" s="733"/>
      <c r="E614" s="734"/>
      <c r="F614" s="735"/>
      <c r="I614" s="736"/>
      <c r="J614" s="737"/>
      <c r="L614" s="737"/>
      <c r="M614" s="738"/>
      <c r="N614" s="734"/>
    </row>
    <row r="615" spans="2:14" ht="15.75" customHeight="1">
      <c r="B615" s="732"/>
      <c r="C615" s="732"/>
      <c r="D615" s="733"/>
      <c r="E615" s="734"/>
      <c r="F615" s="735"/>
      <c r="I615" s="736"/>
      <c r="J615" s="737"/>
      <c r="L615" s="737"/>
      <c r="M615" s="738"/>
      <c r="N615" s="734"/>
    </row>
    <row r="616" spans="2:14" ht="15.75" customHeight="1">
      <c r="B616" s="732"/>
      <c r="C616" s="732"/>
      <c r="D616" s="733"/>
      <c r="E616" s="734"/>
      <c r="F616" s="735"/>
      <c r="I616" s="736"/>
      <c r="J616" s="737"/>
      <c r="L616" s="737"/>
      <c r="M616" s="738"/>
      <c r="N616" s="734"/>
    </row>
    <row r="617" spans="2:14" ht="15.75" customHeight="1">
      <c r="B617" s="732"/>
      <c r="C617" s="732"/>
      <c r="D617" s="733"/>
      <c r="E617" s="734"/>
      <c r="F617" s="735"/>
      <c r="I617" s="736"/>
      <c r="J617" s="737"/>
      <c r="L617" s="737"/>
      <c r="M617" s="738"/>
      <c r="N617" s="734"/>
    </row>
    <row r="618" spans="2:14" ht="15.75" customHeight="1">
      <c r="B618" s="732"/>
      <c r="C618" s="732"/>
      <c r="D618" s="733"/>
      <c r="E618" s="734"/>
      <c r="F618" s="735"/>
      <c r="I618" s="736"/>
      <c r="J618" s="737"/>
      <c r="L618" s="737"/>
      <c r="M618" s="738"/>
      <c r="N618" s="734"/>
    </row>
    <row r="619" spans="2:14" ht="15.75" customHeight="1">
      <c r="B619" s="732"/>
      <c r="C619" s="732"/>
      <c r="D619" s="733"/>
      <c r="E619" s="734"/>
      <c r="F619" s="735"/>
      <c r="I619" s="736"/>
      <c r="J619" s="737"/>
      <c r="L619" s="737"/>
      <c r="M619" s="738"/>
      <c r="N619" s="734"/>
    </row>
    <row r="620" spans="2:14" ht="15.75" customHeight="1">
      <c r="B620" s="732"/>
      <c r="C620" s="732"/>
      <c r="D620" s="733"/>
      <c r="E620" s="734"/>
      <c r="F620" s="735"/>
      <c r="I620" s="736"/>
      <c r="J620" s="737"/>
      <c r="L620" s="737"/>
      <c r="M620" s="738"/>
      <c r="N620" s="734"/>
    </row>
    <row r="621" spans="2:14" ht="15.75" customHeight="1">
      <c r="B621" s="732"/>
      <c r="C621" s="732"/>
      <c r="D621" s="733"/>
      <c r="E621" s="734"/>
      <c r="F621" s="735"/>
      <c r="I621" s="736"/>
      <c r="J621" s="737"/>
      <c r="L621" s="737"/>
      <c r="M621" s="738"/>
      <c r="N621" s="734"/>
    </row>
    <row r="622" spans="2:14" ht="15.75" customHeight="1">
      <c r="B622" s="732"/>
      <c r="C622" s="732"/>
      <c r="D622" s="733"/>
      <c r="E622" s="734"/>
      <c r="F622" s="735"/>
      <c r="I622" s="736"/>
      <c r="J622" s="737"/>
      <c r="L622" s="737"/>
      <c r="M622" s="738"/>
      <c r="N622" s="734"/>
    </row>
    <row r="623" spans="2:14" ht="15.75" customHeight="1">
      <c r="B623" s="732"/>
      <c r="C623" s="732"/>
      <c r="D623" s="733"/>
      <c r="E623" s="734"/>
      <c r="F623" s="735"/>
      <c r="I623" s="736"/>
      <c r="J623" s="737"/>
      <c r="L623" s="737"/>
      <c r="M623" s="738"/>
      <c r="N623" s="734"/>
    </row>
    <row r="624" spans="2:14" ht="15.75" customHeight="1">
      <c r="B624" s="732"/>
      <c r="C624" s="732"/>
      <c r="D624" s="733"/>
      <c r="E624" s="734"/>
      <c r="F624" s="735"/>
      <c r="I624" s="736"/>
      <c r="J624" s="737"/>
      <c r="L624" s="737"/>
      <c r="M624" s="738"/>
      <c r="N624" s="734"/>
    </row>
    <row r="625" spans="2:14" ht="15.75" customHeight="1">
      <c r="B625" s="732"/>
      <c r="C625" s="732"/>
      <c r="D625" s="733"/>
      <c r="E625" s="734"/>
      <c r="F625" s="735"/>
      <c r="I625" s="736"/>
      <c r="J625" s="737"/>
      <c r="L625" s="737"/>
      <c r="M625" s="738"/>
      <c r="N625" s="734"/>
    </row>
    <row r="626" spans="2:14" ht="15.75" customHeight="1">
      <c r="B626" s="732"/>
      <c r="C626" s="732"/>
      <c r="D626" s="733"/>
      <c r="E626" s="734"/>
      <c r="F626" s="735"/>
      <c r="I626" s="736"/>
      <c r="J626" s="737"/>
      <c r="L626" s="737"/>
      <c r="M626" s="738"/>
      <c r="N626" s="734"/>
    </row>
    <row r="627" spans="2:14" ht="15.75" customHeight="1">
      <c r="B627" s="732"/>
      <c r="C627" s="732"/>
      <c r="D627" s="733"/>
      <c r="E627" s="734"/>
      <c r="F627" s="735"/>
      <c r="I627" s="736"/>
      <c r="J627" s="737"/>
      <c r="L627" s="737"/>
      <c r="M627" s="738"/>
      <c r="N627" s="734"/>
    </row>
    <row r="628" spans="2:14" ht="15.75" customHeight="1">
      <c r="B628" s="732"/>
      <c r="C628" s="732"/>
      <c r="D628" s="733"/>
      <c r="E628" s="734"/>
      <c r="F628" s="735"/>
      <c r="I628" s="736"/>
      <c r="J628" s="737"/>
      <c r="L628" s="737"/>
      <c r="M628" s="738"/>
      <c r="N628" s="734"/>
    </row>
    <row r="629" spans="2:14" ht="15.75" customHeight="1">
      <c r="B629" s="732"/>
      <c r="C629" s="732"/>
      <c r="D629" s="733"/>
      <c r="E629" s="734"/>
      <c r="F629" s="735"/>
      <c r="I629" s="736"/>
      <c r="J629" s="737"/>
      <c r="L629" s="737"/>
      <c r="M629" s="738"/>
      <c r="N629" s="734"/>
    </row>
    <row r="630" spans="2:14" ht="15.75" customHeight="1">
      <c r="B630" s="732"/>
      <c r="C630" s="732"/>
      <c r="D630" s="733"/>
      <c r="E630" s="734"/>
      <c r="F630" s="735"/>
      <c r="I630" s="736"/>
      <c r="J630" s="737"/>
      <c r="L630" s="737"/>
      <c r="M630" s="738"/>
      <c r="N630" s="734"/>
    </row>
    <row r="631" spans="2:14" ht="15.75" customHeight="1">
      <c r="B631" s="732"/>
      <c r="C631" s="732"/>
      <c r="D631" s="733"/>
      <c r="E631" s="734"/>
      <c r="F631" s="735"/>
      <c r="I631" s="736"/>
      <c r="J631" s="737"/>
      <c r="L631" s="737"/>
      <c r="M631" s="738"/>
      <c r="N631" s="734"/>
    </row>
    <row r="632" spans="2:14" ht="15.75" customHeight="1">
      <c r="B632" s="732"/>
      <c r="C632" s="732"/>
      <c r="D632" s="733"/>
      <c r="E632" s="734"/>
      <c r="F632" s="735"/>
      <c r="I632" s="736"/>
      <c r="J632" s="737"/>
      <c r="L632" s="737"/>
      <c r="M632" s="738"/>
      <c r="N632" s="734"/>
    </row>
    <row r="633" spans="2:14" ht="15.75" customHeight="1">
      <c r="B633" s="732"/>
      <c r="C633" s="732"/>
      <c r="D633" s="733"/>
      <c r="E633" s="734"/>
      <c r="F633" s="735"/>
      <c r="I633" s="736"/>
      <c r="J633" s="737"/>
      <c r="L633" s="737"/>
      <c r="M633" s="738"/>
      <c r="N633" s="734"/>
    </row>
    <row r="634" spans="2:14" ht="15.75" customHeight="1">
      <c r="B634" s="732"/>
      <c r="C634" s="732"/>
      <c r="D634" s="733"/>
      <c r="E634" s="734"/>
      <c r="F634" s="735"/>
      <c r="I634" s="736"/>
      <c r="J634" s="737"/>
      <c r="L634" s="737"/>
      <c r="M634" s="738"/>
      <c r="N634" s="734"/>
    </row>
    <row r="635" spans="2:14" ht="15.75" customHeight="1">
      <c r="B635" s="732"/>
      <c r="C635" s="732"/>
      <c r="D635" s="733"/>
      <c r="E635" s="734"/>
      <c r="F635" s="735"/>
      <c r="I635" s="736"/>
      <c r="J635" s="737"/>
      <c r="L635" s="737"/>
      <c r="M635" s="738"/>
      <c r="N635" s="734"/>
    </row>
    <row r="636" spans="2:14" ht="15.75" customHeight="1">
      <c r="B636" s="732"/>
      <c r="C636" s="732"/>
      <c r="D636" s="733"/>
      <c r="E636" s="734"/>
      <c r="F636" s="735"/>
      <c r="I636" s="736"/>
      <c r="J636" s="737"/>
      <c r="L636" s="737"/>
      <c r="M636" s="738"/>
      <c r="N636" s="734"/>
    </row>
    <row r="637" spans="2:14" ht="15.75" customHeight="1">
      <c r="B637" s="732"/>
      <c r="C637" s="732"/>
      <c r="D637" s="733"/>
      <c r="E637" s="734"/>
      <c r="F637" s="735"/>
      <c r="I637" s="736"/>
      <c r="J637" s="737"/>
      <c r="L637" s="737"/>
      <c r="M637" s="738"/>
      <c r="N637" s="734"/>
    </row>
    <row r="638" spans="2:14" ht="15.75" customHeight="1">
      <c r="B638" s="732"/>
      <c r="C638" s="732"/>
      <c r="D638" s="733"/>
      <c r="E638" s="734"/>
      <c r="F638" s="735"/>
      <c r="I638" s="736"/>
      <c r="J638" s="737"/>
      <c r="L638" s="737"/>
      <c r="M638" s="738"/>
      <c r="N638" s="734"/>
    </row>
    <row r="639" spans="2:14" ht="15.75" customHeight="1">
      <c r="B639" s="732"/>
      <c r="C639" s="732"/>
      <c r="D639" s="733"/>
      <c r="E639" s="734"/>
      <c r="F639" s="735"/>
      <c r="I639" s="736"/>
      <c r="J639" s="737"/>
      <c r="L639" s="737"/>
      <c r="M639" s="738"/>
      <c r="N639" s="734"/>
    </row>
    <row r="640" spans="2:14" ht="15.75" customHeight="1">
      <c r="B640" s="732"/>
      <c r="C640" s="732"/>
      <c r="D640" s="733"/>
      <c r="E640" s="734"/>
      <c r="F640" s="735"/>
      <c r="I640" s="736"/>
      <c r="J640" s="737"/>
      <c r="L640" s="737"/>
      <c r="M640" s="738"/>
      <c r="N640" s="734"/>
    </row>
    <row r="641" spans="2:14" ht="15.75" customHeight="1">
      <c r="B641" s="732"/>
      <c r="C641" s="732"/>
      <c r="D641" s="733"/>
      <c r="E641" s="734"/>
      <c r="F641" s="735"/>
      <c r="I641" s="736"/>
      <c r="J641" s="737"/>
      <c r="L641" s="737"/>
      <c r="M641" s="738"/>
      <c r="N641" s="734"/>
    </row>
    <row r="642" spans="2:14" ht="15.75" customHeight="1">
      <c r="B642" s="732"/>
      <c r="C642" s="732"/>
      <c r="D642" s="733"/>
      <c r="E642" s="734"/>
      <c r="F642" s="735"/>
      <c r="I642" s="736"/>
      <c r="J642" s="737"/>
      <c r="L642" s="737"/>
      <c r="M642" s="738"/>
      <c r="N642" s="734"/>
    </row>
    <row r="643" spans="2:14" ht="15.75" customHeight="1">
      <c r="B643" s="732"/>
      <c r="C643" s="732"/>
      <c r="D643" s="733"/>
      <c r="E643" s="734"/>
      <c r="F643" s="735"/>
      <c r="I643" s="736"/>
      <c r="J643" s="737"/>
      <c r="L643" s="737"/>
      <c r="M643" s="738"/>
      <c r="N643" s="734"/>
    </row>
    <row r="644" spans="2:14" ht="15.75" customHeight="1">
      <c r="B644" s="732"/>
      <c r="C644" s="732"/>
      <c r="D644" s="733"/>
      <c r="E644" s="734"/>
      <c r="F644" s="735"/>
      <c r="I644" s="736"/>
      <c r="J644" s="737"/>
      <c r="L644" s="737"/>
      <c r="M644" s="738"/>
      <c r="N644" s="734"/>
    </row>
    <row r="645" spans="2:14" ht="15.75" customHeight="1">
      <c r="B645" s="732"/>
      <c r="C645" s="732"/>
      <c r="D645" s="733"/>
      <c r="E645" s="734"/>
      <c r="F645" s="735"/>
      <c r="I645" s="736"/>
      <c r="J645" s="737"/>
      <c r="L645" s="737"/>
      <c r="M645" s="738"/>
      <c r="N645" s="734"/>
    </row>
    <row r="646" spans="2:14" ht="15.75" customHeight="1">
      <c r="B646" s="732"/>
      <c r="C646" s="732"/>
      <c r="D646" s="733"/>
      <c r="E646" s="734"/>
      <c r="F646" s="735"/>
      <c r="I646" s="736"/>
      <c r="J646" s="737"/>
      <c r="L646" s="737"/>
      <c r="M646" s="738"/>
      <c r="N646" s="734"/>
    </row>
    <row r="647" spans="2:14" ht="15.75" customHeight="1">
      <c r="B647" s="732"/>
      <c r="C647" s="732"/>
      <c r="D647" s="733"/>
      <c r="E647" s="734"/>
      <c r="F647" s="735"/>
      <c r="I647" s="736"/>
      <c r="J647" s="737"/>
      <c r="L647" s="737"/>
      <c r="M647" s="738"/>
      <c r="N647" s="734"/>
    </row>
    <row r="648" spans="2:14" ht="15.75" customHeight="1">
      <c r="B648" s="732"/>
      <c r="C648" s="732"/>
      <c r="D648" s="733"/>
      <c r="E648" s="734"/>
      <c r="F648" s="735"/>
      <c r="I648" s="736"/>
      <c r="J648" s="737"/>
      <c r="L648" s="737"/>
      <c r="M648" s="738"/>
      <c r="N648" s="734"/>
    </row>
    <row r="649" spans="2:14" ht="15.75" customHeight="1">
      <c r="B649" s="732"/>
      <c r="C649" s="732"/>
      <c r="D649" s="733"/>
      <c r="E649" s="734"/>
      <c r="F649" s="735"/>
      <c r="I649" s="736"/>
      <c r="J649" s="737"/>
      <c r="L649" s="737"/>
      <c r="M649" s="738"/>
      <c r="N649" s="734"/>
    </row>
    <row r="650" spans="2:14" ht="15.75" customHeight="1">
      <c r="B650" s="732"/>
      <c r="C650" s="732"/>
      <c r="D650" s="733"/>
      <c r="E650" s="734"/>
      <c r="F650" s="735"/>
      <c r="I650" s="736"/>
      <c r="J650" s="737"/>
      <c r="L650" s="737"/>
      <c r="M650" s="738"/>
      <c r="N650" s="734"/>
    </row>
    <row r="651" spans="2:14" ht="15.75" customHeight="1">
      <c r="B651" s="732"/>
      <c r="C651" s="732"/>
      <c r="D651" s="733"/>
      <c r="E651" s="734"/>
      <c r="F651" s="735"/>
      <c r="I651" s="736"/>
      <c r="J651" s="737"/>
      <c r="L651" s="737"/>
      <c r="M651" s="738"/>
      <c r="N651" s="734"/>
    </row>
    <row r="652" spans="2:14" ht="15.75" customHeight="1">
      <c r="B652" s="732"/>
      <c r="C652" s="732"/>
      <c r="D652" s="733"/>
      <c r="E652" s="734"/>
      <c r="F652" s="735"/>
      <c r="I652" s="736"/>
      <c r="J652" s="737"/>
      <c r="L652" s="737"/>
      <c r="M652" s="738"/>
      <c r="N652" s="734"/>
    </row>
    <row r="653" spans="2:14" ht="15.75" customHeight="1">
      <c r="B653" s="732"/>
      <c r="C653" s="732"/>
      <c r="D653" s="733"/>
      <c r="E653" s="734"/>
      <c r="F653" s="735"/>
      <c r="I653" s="736"/>
      <c r="J653" s="737"/>
      <c r="L653" s="737"/>
      <c r="M653" s="738"/>
      <c r="N653" s="734"/>
    </row>
    <row r="654" spans="2:14" ht="15.75" customHeight="1">
      <c r="B654" s="732"/>
      <c r="C654" s="732"/>
      <c r="D654" s="733"/>
      <c r="E654" s="734"/>
      <c r="F654" s="735"/>
      <c r="I654" s="736"/>
      <c r="J654" s="737"/>
      <c r="L654" s="737"/>
      <c r="M654" s="738"/>
      <c r="N654" s="734"/>
    </row>
    <row r="655" spans="2:14" ht="15.75" customHeight="1">
      <c r="B655" s="732"/>
      <c r="C655" s="732"/>
      <c r="D655" s="733"/>
      <c r="E655" s="734"/>
      <c r="F655" s="735"/>
      <c r="I655" s="736"/>
      <c r="J655" s="737"/>
      <c r="L655" s="737"/>
      <c r="M655" s="738"/>
      <c r="N655" s="734"/>
    </row>
    <row r="656" spans="2:14" ht="15.75" customHeight="1">
      <c r="B656" s="732"/>
      <c r="C656" s="732"/>
      <c r="D656" s="733"/>
      <c r="E656" s="734"/>
      <c r="F656" s="735"/>
      <c r="I656" s="736"/>
      <c r="J656" s="737"/>
      <c r="L656" s="737"/>
      <c r="M656" s="738"/>
      <c r="N656" s="734"/>
    </row>
    <row r="657" spans="2:14" ht="15.75" customHeight="1">
      <c r="B657" s="732"/>
      <c r="C657" s="732"/>
      <c r="D657" s="733"/>
      <c r="E657" s="734"/>
      <c r="F657" s="735"/>
      <c r="I657" s="736"/>
      <c r="J657" s="737"/>
      <c r="L657" s="737"/>
      <c r="M657" s="738"/>
      <c r="N657" s="734"/>
    </row>
    <row r="658" spans="2:14" ht="15.75" customHeight="1">
      <c r="B658" s="732"/>
      <c r="C658" s="732"/>
      <c r="D658" s="733"/>
      <c r="E658" s="734"/>
      <c r="F658" s="735"/>
      <c r="I658" s="736"/>
      <c r="J658" s="737"/>
      <c r="L658" s="737"/>
      <c r="M658" s="738"/>
      <c r="N658" s="734"/>
    </row>
    <row r="659" spans="2:14" ht="15.75" customHeight="1">
      <c r="B659" s="732"/>
      <c r="C659" s="732"/>
      <c r="D659" s="733"/>
      <c r="E659" s="734"/>
      <c r="F659" s="735"/>
      <c r="I659" s="736"/>
      <c r="J659" s="737"/>
      <c r="L659" s="737"/>
      <c r="M659" s="738"/>
      <c r="N659" s="734"/>
    </row>
    <row r="660" spans="2:14" ht="15.75" customHeight="1">
      <c r="B660" s="732"/>
      <c r="C660" s="732"/>
      <c r="D660" s="733"/>
      <c r="E660" s="734"/>
      <c r="F660" s="735"/>
      <c r="I660" s="736"/>
      <c r="J660" s="737"/>
      <c r="L660" s="737"/>
      <c r="M660" s="738"/>
      <c r="N660" s="734"/>
    </row>
    <row r="661" spans="2:14" ht="15.75" customHeight="1">
      <c r="B661" s="732"/>
      <c r="C661" s="732"/>
      <c r="D661" s="733"/>
      <c r="E661" s="734"/>
      <c r="F661" s="735"/>
      <c r="I661" s="736"/>
      <c r="J661" s="737"/>
      <c r="L661" s="737"/>
      <c r="M661" s="738"/>
      <c r="N661" s="734"/>
    </row>
    <row r="662" spans="2:14" ht="15.75" customHeight="1">
      <c r="B662" s="732"/>
      <c r="C662" s="732"/>
      <c r="D662" s="733"/>
      <c r="E662" s="734"/>
      <c r="F662" s="735"/>
      <c r="I662" s="736"/>
      <c r="J662" s="737"/>
      <c r="L662" s="737"/>
      <c r="M662" s="738"/>
      <c r="N662" s="734"/>
    </row>
    <row r="663" spans="2:14" ht="15.75" customHeight="1">
      <c r="B663" s="732"/>
      <c r="C663" s="732"/>
      <c r="D663" s="733"/>
      <c r="E663" s="734"/>
      <c r="F663" s="735"/>
      <c r="I663" s="736"/>
      <c r="J663" s="737"/>
      <c r="L663" s="737"/>
      <c r="M663" s="738"/>
      <c r="N663" s="734"/>
    </row>
    <row r="664" spans="2:14" ht="15.75" customHeight="1">
      <c r="B664" s="732"/>
      <c r="C664" s="732"/>
      <c r="D664" s="733"/>
      <c r="E664" s="734"/>
      <c r="F664" s="735"/>
      <c r="I664" s="736"/>
      <c r="J664" s="737"/>
      <c r="L664" s="737"/>
      <c r="M664" s="738"/>
      <c r="N664" s="734"/>
    </row>
    <row r="665" spans="2:14" ht="15.75" customHeight="1">
      <c r="B665" s="732"/>
      <c r="C665" s="732"/>
      <c r="D665" s="733"/>
      <c r="E665" s="734"/>
      <c r="F665" s="735"/>
      <c r="I665" s="736"/>
      <c r="J665" s="737"/>
      <c r="L665" s="737"/>
      <c r="M665" s="738"/>
      <c r="N665" s="734"/>
    </row>
    <row r="666" spans="2:14" ht="15.75" customHeight="1">
      <c r="B666" s="732"/>
      <c r="C666" s="732"/>
      <c r="D666" s="733"/>
      <c r="E666" s="734"/>
      <c r="F666" s="735"/>
      <c r="I666" s="736"/>
      <c r="J666" s="737"/>
      <c r="L666" s="737"/>
      <c r="M666" s="738"/>
      <c r="N666" s="734"/>
    </row>
    <row r="667" spans="2:14" ht="15.75" customHeight="1">
      <c r="B667" s="732"/>
      <c r="C667" s="732"/>
      <c r="D667" s="733"/>
      <c r="E667" s="734"/>
      <c r="F667" s="735"/>
      <c r="I667" s="736"/>
      <c r="J667" s="737"/>
      <c r="L667" s="737"/>
      <c r="M667" s="738"/>
      <c r="N667" s="734"/>
    </row>
    <row r="668" spans="2:14" ht="15.75" customHeight="1">
      <c r="B668" s="732"/>
      <c r="C668" s="732"/>
      <c r="D668" s="733"/>
      <c r="E668" s="734"/>
      <c r="F668" s="735"/>
      <c r="I668" s="736"/>
      <c r="J668" s="737"/>
      <c r="L668" s="737"/>
      <c r="M668" s="738"/>
      <c r="N668" s="734"/>
    </row>
    <row r="669" spans="2:14" ht="15.75" customHeight="1">
      <c r="B669" s="732"/>
      <c r="C669" s="732"/>
      <c r="D669" s="733"/>
      <c r="E669" s="734"/>
      <c r="F669" s="735"/>
      <c r="I669" s="736"/>
      <c r="J669" s="737"/>
      <c r="L669" s="737"/>
      <c r="M669" s="738"/>
      <c r="N669" s="734"/>
    </row>
    <row r="670" spans="2:14" ht="15.75" customHeight="1">
      <c r="B670" s="732"/>
      <c r="C670" s="732"/>
      <c r="D670" s="733"/>
      <c r="E670" s="734"/>
      <c r="F670" s="735"/>
      <c r="I670" s="736"/>
      <c r="J670" s="737"/>
      <c r="L670" s="737"/>
      <c r="M670" s="738"/>
      <c r="N670" s="734"/>
    </row>
    <row r="671" spans="2:14" ht="15.75" customHeight="1">
      <c r="B671" s="732"/>
      <c r="C671" s="732"/>
      <c r="D671" s="733"/>
      <c r="E671" s="734"/>
      <c r="F671" s="735"/>
      <c r="I671" s="736"/>
      <c r="J671" s="737"/>
      <c r="L671" s="737"/>
      <c r="M671" s="738"/>
      <c r="N671" s="734"/>
    </row>
    <row r="672" spans="2:14" ht="15.75" customHeight="1">
      <c r="B672" s="732"/>
      <c r="C672" s="732"/>
      <c r="D672" s="733"/>
      <c r="E672" s="734"/>
      <c r="F672" s="735"/>
      <c r="I672" s="736"/>
      <c r="J672" s="737"/>
      <c r="L672" s="737"/>
      <c r="M672" s="738"/>
      <c r="N672" s="734"/>
    </row>
    <row r="673" spans="2:14" ht="15.75" customHeight="1">
      <c r="B673" s="732"/>
      <c r="C673" s="732"/>
      <c r="D673" s="733"/>
      <c r="E673" s="734"/>
      <c r="F673" s="735"/>
      <c r="I673" s="736"/>
      <c r="J673" s="737"/>
      <c r="L673" s="737"/>
      <c r="M673" s="738"/>
      <c r="N673" s="734"/>
    </row>
    <row r="674" spans="2:14" ht="15.75" customHeight="1">
      <c r="B674" s="732"/>
      <c r="C674" s="732"/>
      <c r="D674" s="733"/>
      <c r="E674" s="734"/>
      <c r="F674" s="735"/>
      <c r="I674" s="736"/>
      <c r="J674" s="737"/>
      <c r="L674" s="737"/>
      <c r="M674" s="738"/>
      <c r="N674" s="734"/>
    </row>
    <row r="675" spans="2:14" ht="15.75" customHeight="1">
      <c r="B675" s="732"/>
      <c r="C675" s="732"/>
      <c r="D675" s="733"/>
      <c r="E675" s="734"/>
      <c r="F675" s="735"/>
      <c r="I675" s="736"/>
      <c r="J675" s="737"/>
      <c r="L675" s="737"/>
      <c r="M675" s="738"/>
      <c r="N675" s="734"/>
    </row>
    <row r="676" spans="2:14" ht="15.75" customHeight="1">
      <c r="B676" s="732"/>
      <c r="C676" s="732"/>
      <c r="D676" s="733"/>
      <c r="E676" s="734"/>
      <c r="F676" s="735"/>
      <c r="I676" s="736"/>
      <c r="J676" s="737"/>
      <c r="L676" s="737"/>
      <c r="M676" s="738"/>
      <c r="N676" s="734"/>
    </row>
    <row r="677" spans="2:14" ht="15.75" customHeight="1">
      <c r="B677" s="732"/>
      <c r="C677" s="732"/>
      <c r="D677" s="733"/>
      <c r="E677" s="734"/>
      <c r="F677" s="735"/>
      <c r="I677" s="736"/>
      <c r="J677" s="737"/>
      <c r="L677" s="737"/>
      <c r="M677" s="738"/>
      <c r="N677" s="734"/>
    </row>
    <row r="678" spans="2:14" ht="15.75" customHeight="1">
      <c r="B678" s="732"/>
      <c r="C678" s="732"/>
      <c r="D678" s="733"/>
      <c r="E678" s="734"/>
      <c r="F678" s="735"/>
      <c r="I678" s="736"/>
      <c r="J678" s="737"/>
      <c r="L678" s="737"/>
      <c r="M678" s="738"/>
      <c r="N678" s="734"/>
    </row>
    <row r="679" spans="2:14" ht="15.75" customHeight="1">
      <c r="B679" s="732"/>
      <c r="C679" s="732"/>
      <c r="D679" s="733"/>
      <c r="E679" s="734"/>
      <c r="F679" s="735"/>
      <c r="I679" s="736"/>
      <c r="J679" s="737"/>
      <c r="L679" s="737"/>
      <c r="M679" s="738"/>
      <c r="N679" s="734"/>
    </row>
    <row r="680" spans="2:14" ht="15.75" customHeight="1">
      <c r="B680" s="732"/>
      <c r="C680" s="732"/>
      <c r="D680" s="733"/>
      <c r="E680" s="734"/>
      <c r="F680" s="735"/>
      <c r="I680" s="736"/>
      <c r="J680" s="737"/>
      <c r="L680" s="737"/>
      <c r="M680" s="738"/>
      <c r="N680" s="734"/>
    </row>
    <row r="681" spans="2:14" ht="15.75" customHeight="1">
      <c r="B681" s="732"/>
      <c r="C681" s="732"/>
      <c r="D681" s="733"/>
      <c r="E681" s="734"/>
      <c r="F681" s="735"/>
      <c r="I681" s="736"/>
      <c r="J681" s="737"/>
      <c r="L681" s="737"/>
      <c r="M681" s="738"/>
      <c r="N681" s="734"/>
    </row>
    <row r="682" spans="2:14" ht="15.75" customHeight="1">
      <c r="B682" s="732"/>
      <c r="C682" s="732"/>
      <c r="D682" s="733"/>
      <c r="E682" s="734"/>
      <c r="F682" s="735"/>
      <c r="I682" s="736"/>
      <c r="J682" s="737"/>
      <c r="L682" s="737"/>
      <c r="M682" s="738"/>
      <c r="N682" s="734"/>
    </row>
    <row r="683" spans="2:14" ht="15.75" customHeight="1">
      <c r="B683" s="732"/>
      <c r="C683" s="732"/>
      <c r="D683" s="733"/>
      <c r="E683" s="734"/>
      <c r="F683" s="735"/>
      <c r="I683" s="736"/>
      <c r="J683" s="737"/>
      <c r="L683" s="737"/>
      <c r="M683" s="738"/>
      <c r="N683" s="734"/>
    </row>
    <row r="684" spans="2:14" ht="15.75" customHeight="1">
      <c r="B684" s="732"/>
      <c r="C684" s="732"/>
      <c r="D684" s="733"/>
      <c r="E684" s="734"/>
      <c r="F684" s="735"/>
      <c r="I684" s="736"/>
      <c r="J684" s="737"/>
      <c r="L684" s="737"/>
      <c r="M684" s="738"/>
      <c r="N684" s="734"/>
    </row>
    <row r="685" spans="2:14" ht="15.75" customHeight="1">
      <c r="B685" s="732"/>
      <c r="C685" s="732"/>
      <c r="D685" s="733"/>
      <c r="E685" s="734"/>
      <c r="F685" s="735"/>
      <c r="I685" s="736"/>
      <c r="J685" s="737"/>
      <c r="L685" s="737"/>
      <c r="M685" s="738"/>
      <c r="N685" s="734"/>
    </row>
    <row r="686" spans="2:14" ht="15.75" customHeight="1">
      <c r="B686" s="732"/>
      <c r="C686" s="732"/>
      <c r="D686" s="733"/>
      <c r="E686" s="734"/>
      <c r="F686" s="735"/>
      <c r="I686" s="736"/>
      <c r="J686" s="737"/>
      <c r="L686" s="737"/>
      <c r="M686" s="738"/>
      <c r="N686" s="734"/>
    </row>
    <row r="687" spans="2:14" ht="15.75" customHeight="1">
      <c r="B687" s="732"/>
      <c r="C687" s="732"/>
      <c r="D687" s="733"/>
      <c r="E687" s="734"/>
      <c r="F687" s="735"/>
      <c r="I687" s="736"/>
      <c r="J687" s="737"/>
      <c r="L687" s="737"/>
      <c r="M687" s="738"/>
      <c r="N687" s="734"/>
    </row>
    <row r="688" spans="2:14" ht="15.75" customHeight="1">
      <c r="B688" s="732"/>
      <c r="C688" s="732"/>
      <c r="D688" s="733"/>
      <c r="E688" s="734"/>
      <c r="F688" s="735"/>
      <c r="I688" s="736"/>
      <c r="J688" s="737"/>
      <c r="L688" s="737"/>
      <c r="M688" s="738"/>
      <c r="N688" s="734"/>
    </row>
    <row r="689" spans="2:14" ht="15.75" customHeight="1">
      <c r="B689" s="732"/>
      <c r="C689" s="732"/>
      <c r="D689" s="733"/>
      <c r="E689" s="734"/>
      <c r="F689" s="735"/>
      <c r="I689" s="736"/>
      <c r="J689" s="737"/>
      <c r="L689" s="737"/>
      <c r="M689" s="738"/>
      <c r="N689" s="734"/>
    </row>
    <row r="690" spans="2:14" ht="15.75" customHeight="1">
      <c r="B690" s="732"/>
      <c r="C690" s="732"/>
      <c r="D690" s="733"/>
      <c r="E690" s="734"/>
      <c r="F690" s="735"/>
      <c r="I690" s="736"/>
      <c r="J690" s="737"/>
      <c r="L690" s="737"/>
      <c r="M690" s="738"/>
      <c r="N690" s="734"/>
    </row>
    <row r="691" spans="2:14" ht="15.75" customHeight="1">
      <c r="B691" s="732"/>
      <c r="C691" s="732"/>
      <c r="D691" s="733"/>
      <c r="E691" s="734"/>
      <c r="F691" s="735"/>
      <c r="I691" s="736"/>
      <c r="J691" s="737"/>
      <c r="L691" s="737"/>
      <c r="M691" s="738"/>
      <c r="N691" s="734"/>
    </row>
    <row r="692" spans="2:14" ht="15.75" customHeight="1">
      <c r="B692" s="732"/>
      <c r="C692" s="732"/>
      <c r="D692" s="733"/>
      <c r="E692" s="734"/>
      <c r="F692" s="735"/>
      <c r="I692" s="736"/>
      <c r="J692" s="737"/>
      <c r="L692" s="737"/>
      <c r="M692" s="738"/>
      <c r="N692" s="734"/>
    </row>
    <row r="693" spans="2:14" ht="15.75" customHeight="1">
      <c r="B693" s="732"/>
      <c r="C693" s="732"/>
      <c r="D693" s="733"/>
      <c r="E693" s="734"/>
      <c r="F693" s="735"/>
      <c r="I693" s="736"/>
      <c r="J693" s="737"/>
      <c r="L693" s="737"/>
      <c r="M693" s="738"/>
      <c r="N693" s="734"/>
    </row>
    <row r="694" spans="2:14" ht="15.75" customHeight="1">
      <c r="B694" s="732"/>
      <c r="C694" s="732"/>
      <c r="D694" s="733"/>
      <c r="E694" s="734"/>
      <c r="F694" s="735"/>
      <c r="I694" s="736"/>
      <c r="J694" s="737"/>
      <c r="L694" s="737"/>
      <c r="M694" s="738"/>
      <c r="N694" s="734"/>
    </row>
    <row r="695" spans="2:14" ht="15.75" customHeight="1">
      <c r="B695" s="732"/>
      <c r="C695" s="732"/>
      <c r="D695" s="733"/>
      <c r="E695" s="734"/>
      <c r="F695" s="735"/>
      <c r="I695" s="736"/>
      <c r="J695" s="737"/>
      <c r="L695" s="737"/>
      <c r="M695" s="738"/>
      <c r="N695" s="734"/>
    </row>
    <row r="696" spans="2:14" ht="15.75" customHeight="1">
      <c r="B696" s="732"/>
      <c r="C696" s="732"/>
      <c r="D696" s="733"/>
      <c r="E696" s="734"/>
      <c r="F696" s="735"/>
      <c r="I696" s="736"/>
      <c r="J696" s="737"/>
      <c r="L696" s="737"/>
      <c r="M696" s="738"/>
      <c r="N696" s="734"/>
    </row>
    <row r="697" spans="2:14" ht="15.75" customHeight="1">
      <c r="B697" s="732"/>
      <c r="C697" s="732"/>
      <c r="D697" s="733"/>
      <c r="E697" s="734"/>
      <c r="F697" s="735"/>
      <c r="I697" s="736"/>
      <c r="J697" s="737"/>
      <c r="L697" s="737"/>
      <c r="M697" s="738"/>
      <c r="N697" s="734"/>
    </row>
    <row r="698" spans="2:14" ht="15.75" customHeight="1">
      <c r="B698" s="732"/>
      <c r="C698" s="732"/>
      <c r="D698" s="733"/>
      <c r="E698" s="734"/>
      <c r="F698" s="735"/>
      <c r="I698" s="736"/>
      <c r="J698" s="737"/>
      <c r="L698" s="737"/>
      <c r="M698" s="738"/>
      <c r="N698" s="734"/>
    </row>
    <row r="699" spans="2:14" ht="15.75" customHeight="1">
      <c r="B699" s="732"/>
      <c r="C699" s="732"/>
      <c r="D699" s="733"/>
      <c r="E699" s="734"/>
      <c r="F699" s="735"/>
      <c r="I699" s="736"/>
      <c r="J699" s="737"/>
      <c r="L699" s="737"/>
      <c r="M699" s="738"/>
      <c r="N699" s="734"/>
    </row>
    <row r="700" spans="2:14" ht="15.75" customHeight="1">
      <c r="B700" s="732"/>
      <c r="C700" s="732"/>
      <c r="D700" s="733"/>
      <c r="E700" s="734"/>
      <c r="F700" s="735"/>
      <c r="I700" s="736"/>
      <c r="J700" s="737"/>
      <c r="L700" s="737"/>
      <c r="M700" s="738"/>
      <c r="N700" s="734"/>
    </row>
    <row r="701" spans="2:14" ht="15.75" customHeight="1">
      <c r="B701" s="732"/>
      <c r="C701" s="732"/>
      <c r="D701" s="733"/>
      <c r="E701" s="734"/>
      <c r="F701" s="735"/>
      <c r="I701" s="736"/>
      <c r="J701" s="737"/>
      <c r="L701" s="737"/>
      <c r="M701" s="738"/>
      <c r="N701" s="734"/>
    </row>
    <row r="702" spans="2:14" ht="15.75" customHeight="1">
      <c r="B702" s="732"/>
      <c r="C702" s="732"/>
      <c r="D702" s="733"/>
      <c r="E702" s="734"/>
      <c r="F702" s="735"/>
      <c r="I702" s="736"/>
      <c r="J702" s="737"/>
      <c r="L702" s="737"/>
      <c r="M702" s="738"/>
      <c r="N702" s="734"/>
    </row>
    <row r="703" spans="2:14" ht="15.75" customHeight="1">
      <c r="B703" s="732"/>
      <c r="C703" s="732"/>
      <c r="D703" s="733"/>
      <c r="E703" s="734"/>
      <c r="F703" s="735"/>
      <c r="I703" s="736"/>
      <c r="J703" s="737"/>
      <c r="L703" s="737"/>
      <c r="M703" s="738"/>
      <c r="N703" s="734"/>
    </row>
    <row r="704" spans="2:14" ht="15.75" customHeight="1">
      <c r="B704" s="732"/>
      <c r="C704" s="732"/>
      <c r="D704" s="733"/>
      <c r="E704" s="734"/>
      <c r="F704" s="735"/>
      <c r="I704" s="736"/>
      <c r="J704" s="737"/>
      <c r="L704" s="737"/>
      <c r="M704" s="738"/>
      <c r="N704" s="734"/>
    </row>
    <row r="705" spans="2:14" ht="15.75" customHeight="1">
      <c r="B705" s="732"/>
      <c r="C705" s="732"/>
      <c r="D705" s="733"/>
      <c r="E705" s="734"/>
      <c r="F705" s="735"/>
      <c r="I705" s="736"/>
      <c r="J705" s="737"/>
      <c r="L705" s="737"/>
      <c r="M705" s="738"/>
      <c r="N705" s="734"/>
    </row>
    <row r="706" spans="2:14" ht="15.75" customHeight="1">
      <c r="B706" s="732"/>
      <c r="C706" s="732"/>
      <c r="D706" s="733"/>
      <c r="E706" s="734"/>
      <c r="F706" s="735"/>
      <c r="I706" s="736"/>
      <c r="J706" s="737"/>
      <c r="L706" s="737"/>
      <c r="M706" s="738"/>
      <c r="N706" s="734"/>
    </row>
    <row r="707" spans="2:14" ht="15.75" customHeight="1">
      <c r="B707" s="732"/>
      <c r="C707" s="732"/>
      <c r="D707" s="733"/>
      <c r="E707" s="734"/>
      <c r="F707" s="735"/>
      <c r="I707" s="736"/>
      <c r="J707" s="737"/>
      <c r="L707" s="737"/>
      <c r="M707" s="738"/>
      <c r="N707" s="734"/>
    </row>
    <row r="708" spans="2:14" ht="15.75" customHeight="1">
      <c r="B708" s="732"/>
      <c r="C708" s="732"/>
      <c r="D708" s="733"/>
      <c r="E708" s="734"/>
      <c r="F708" s="735"/>
      <c r="I708" s="736"/>
      <c r="J708" s="737"/>
      <c r="L708" s="737"/>
      <c r="M708" s="738"/>
      <c r="N708" s="734"/>
    </row>
    <row r="709" spans="2:14" ht="15.75" customHeight="1">
      <c r="B709" s="732"/>
      <c r="C709" s="732"/>
      <c r="D709" s="733"/>
      <c r="E709" s="734"/>
      <c r="F709" s="735"/>
      <c r="I709" s="736"/>
      <c r="J709" s="737"/>
      <c r="L709" s="737"/>
      <c r="M709" s="738"/>
      <c r="N709" s="734"/>
    </row>
    <row r="710" spans="2:14" ht="15.75" customHeight="1">
      <c r="B710" s="732"/>
      <c r="C710" s="732"/>
      <c r="D710" s="733"/>
      <c r="E710" s="734"/>
      <c r="F710" s="735"/>
      <c r="I710" s="736"/>
      <c r="J710" s="737"/>
      <c r="L710" s="737"/>
      <c r="M710" s="738"/>
      <c r="N710" s="734"/>
    </row>
    <row r="711" spans="2:14" ht="15.75" customHeight="1">
      <c r="B711" s="732"/>
      <c r="C711" s="732"/>
      <c r="D711" s="733"/>
      <c r="E711" s="734"/>
      <c r="F711" s="735"/>
      <c r="I711" s="736"/>
      <c r="J711" s="737"/>
      <c r="L711" s="737"/>
      <c r="M711" s="738"/>
      <c r="N711" s="734"/>
    </row>
    <row r="712" spans="2:14" ht="15.75" customHeight="1">
      <c r="B712" s="732"/>
      <c r="C712" s="732"/>
      <c r="D712" s="733"/>
      <c r="E712" s="734"/>
      <c r="F712" s="735"/>
      <c r="I712" s="736"/>
      <c r="J712" s="737"/>
      <c r="L712" s="737"/>
      <c r="M712" s="738"/>
      <c r="N712" s="734"/>
    </row>
    <row r="713" spans="2:14" ht="15.75" customHeight="1">
      <c r="B713" s="732"/>
      <c r="C713" s="732"/>
      <c r="D713" s="733"/>
      <c r="E713" s="734"/>
      <c r="F713" s="735"/>
      <c r="I713" s="736"/>
      <c r="J713" s="737"/>
      <c r="L713" s="737"/>
      <c r="M713" s="738"/>
      <c r="N713" s="734"/>
    </row>
    <row r="714" spans="2:14" ht="15.75" customHeight="1">
      <c r="B714" s="732"/>
      <c r="C714" s="732"/>
      <c r="D714" s="733"/>
      <c r="E714" s="734"/>
      <c r="F714" s="735"/>
      <c r="I714" s="736"/>
      <c r="J714" s="737"/>
      <c r="L714" s="737"/>
      <c r="M714" s="738"/>
      <c r="N714" s="734"/>
    </row>
    <row r="715" spans="2:14" ht="15.75" customHeight="1">
      <c r="B715" s="732"/>
      <c r="C715" s="732"/>
      <c r="D715" s="733"/>
      <c r="E715" s="734"/>
      <c r="F715" s="735"/>
      <c r="I715" s="736"/>
      <c r="J715" s="737"/>
      <c r="L715" s="737"/>
      <c r="M715" s="738"/>
      <c r="N715" s="734"/>
    </row>
    <row r="716" spans="2:14" ht="15.75" customHeight="1">
      <c r="B716" s="732"/>
      <c r="C716" s="732"/>
      <c r="D716" s="733"/>
      <c r="E716" s="734"/>
      <c r="F716" s="735"/>
      <c r="I716" s="736"/>
      <c r="J716" s="737"/>
      <c r="L716" s="737"/>
      <c r="M716" s="738"/>
      <c r="N716" s="734"/>
    </row>
    <row r="717" spans="2:14" ht="15.75" customHeight="1">
      <c r="B717" s="732"/>
      <c r="C717" s="732"/>
      <c r="D717" s="733"/>
      <c r="E717" s="734"/>
      <c r="F717" s="735"/>
      <c r="I717" s="736"/>
      <c r="J717" s="737"/>
      <c r="L717" s="737"/>
      <c r="M717" s="738"/>
      <c r="N717" s="734"/>
    </row>
    <row r="718" spans="2:14" ht="15.75" customHeight="1">
      <c r="B718" s="732"/>
      <c r="C718" s="732"/>
      <c r="D718" s="733"/>
      <c r="E718" s="734"/>
      <c r="F718" s="735"/>
      <c r="I718" s="736"/>
      <c r="J718" s="737"/>
      <c r="L718" s="737"/>
      <c r="M718" s="738"/>
      <c r="N718" s="734"/>
    </row>
    <row r="719" spans="2:14" ht="15.75" customHeight="1">
      <c r="B719" s="732"/>
      <c r="C719" s="732"/>
      <c r="D719" s="733"/>
      <c r="E719" s="734"/>
      <c r="F719" s="735"/>
      <c r="I719" s="736"/>
      <c r="J719" s="737"/>
      <c r="L719" s="737"/>
      <c r="M719" s="738"/>
      <c r="N719" s="734"/>
    </row>
    <row r="720" spans="2:14" ht="15.75" customHeight="1">
      <c r="B720" s="732"/>
      <c r="C720" s="732"/>
      <c r="D720" s="733"/>
      <c r="E720" s="734"/>
      <c r="F720" s="735"/>
      <c r="I720" s="736"/>
      <c r="J720" s="737"/>
      <c r="L720" s="737"/>
      <c r="M720" s="738"/>
      <c r="N720" s="734"/>
    </row>
    <row r="721" spans="2:14" ht="15.75" customHeight="1">
      <c r="B721" s="732"/>
      <c r="C721" s="732"/>
      <c r="D721" s="733"/>
      <c r="E721" s="734"/>
      <c r="F721" s="735"/>
      <c r="I721" s="736"/>
      <c r="J721" s="737"/>
      <c r="L721" s="737"/>
      <c r="M721" s="738"/>
      <c r="N721" s="734"/>
    </row>
    <row r="722" spans="2:14" ht="15.75" customHeight="1">
      <c r="B722" s="732"/>
      <c r="C722" s="732"/>
      <c r="D722" s="733"/>
      <c r="E722" s="734"/>
      <c r="F722" s="735"/>
      <c r="I722" s="736"/>
      <c r="J722" s="737"/>
      <c r="L722" s="737"/>
      <c r="M722" s="738"/>
      <c r="N722" s="734"/>
    </row>
    <row r="723" spans="2:14" ht="15.75" customHeight="1">
      <c r="B723" s="732"/>
      <c r="C723" s="732"/>
      <c r="D723" s="733"/>
      <c r="E723" s="734"/>
      <c r="F723" s="735"/>
      <c r="I723" s="736"/>
      <c r="J723" s="737"/>
      <c r="L723" s="737"/>
      <c r="M723" s="738"/>
      <c r="N723" s="734"/>
    </row>
    <row r="724" spans="2:14" ht="15.75" customHeight="1">
      <c r="B724" s="732"/>
      <c r="C724" s="732"/>
      <c r="D724" s="733"/>
      <c r="E724" s="734"/>
      <c r="F724" s="735"/>
      <c r="I724" s="736"/>
      <c r="J724" s="737"/>
      <c r="L724" s="737"/>
      <c r="M724" s="738"/>
      <c r="N724" s="734"/>
    </row>
    <row r="725" spans="2:14" ht="15.75" customHeight="1">
      <c r="B725" s="732"/>
      <c r="C725" s="732"/>
      <c r="D725" s="733"/>
      <c r="E725" s="734"/>
      <c r="F725" s="735"/>
      <c r="I725" s="736"/>
      <c r="J725" s="737"/>
      <c r="L725" s="737"/>
      <c r="M725" s="738"/>
      <c r="N725" s="734"/>
    </row>
    <row r="726" spans="2:14" ht="15.75" customHeight="1">
      <c r="B726" s="732"/>
      <c r="C726" s="732"/>
      <c r="D726" s="733"/>
      <c r="E726" s="734"/>
      <c r="F726" s="735"/>
      <c r="I726" s="736"/>
      <c r="J726" s="737"/>
      <c r="L726" s="737"/>
      <c r="M726" s="738"/>
      <c r="N726" s="734"/>
    </row>
    <row r="727" spans="2:14" ht="15.75" customHeight="1">
      <c r="B727" s="732"/>
      <c r="C727" s="732"/>
      <c r="D727" s="733"/>
      <c r="E727" s="734"/>
      <c r="F727" s="735"/>
      <c r="I727" s="736"/>
      <c r="J727" s="737"/>
      <c r="L727" s="737"/>
      <c r="M727" s="738"/>
      <c r="N727" s="734"/>
    </row>
    <row r="728" spans="2:14" ht="15.75" customHeight="1">
      <c r="B728" s="732"/>
      <c r="C728" s="732"/>
      <c r="D728" s="733"/>
      <c r="E728" s="734"/>
      <c r="F728" s="735"/>
      <c r="I728" s="736"/>
      <c r="J728" s="737"/>
      <c r="L728" s="737"/>
      <c r="M728" s="738"/>
      <c r="N728" s="734"/>
    </row>
    <row r="729" spans="2:14" ht="15.75" customHeight="1">
      <c r="B729" s="732"/>
      <c r="C729" s="732"/>
      <c r="D729" s="733"/>
      <c r="E729" s="734"/>
      <c r="F729" s="735"/>
      <c r="I729" s="736"/>
      <c r="J729" s="737"/>
      <c r="L729" s="737"/>
      <c r="M729" s="738"/>
      <c r="N729" s="734"/>
    </row>
    <row r="730" spans="2:14" ht="15.75" customHeight="1">
      <c r="B730" s="732"/>
      <c r="C730" s="732"/>
      <c r="D730" s="733"/>
      <c r="E730" s="734"/>
      <c r="F730" s="735"/>
      <c r="I730" s="736"/>
      <c r="J730" s="737"/>
      <c r="L730" s="737"/>
      <c r="M730" s="738"/>
      <c r="N730" s="734"/>
    </row>
    <row r="731" spans="2:14" ht="15.75" customHeight="1">
      <c r="B731" s="732"/>
      <c r="C731" s="732"/>
      <c r="D731" s="733"/>
      <c r="E731" s="734"/>
      <c r="F731" s="735"/>
      <c r="I731" s="736"/>
      <c r="J731" s="737"/>
      <c r="L731" s="737"/>
      <c r="M731" s="738"/>
      <c r="N731" s="734"/>
    </row>
    <row r="732" spans="2:14" ht="15.75" customHeight="1">
      <c r="B732" s="732"/>
      <c r="C732" s="732"/>
      <c r="D732" s="733"/>
      <c r="E732" s="734"/>
      <c r="F732" s="735"/>
      <c r="I732" s="736"/>
      <c r="J732" s="737"/>
      <c r="L732" s="737"/>
      <c r="M732" s="738"/>
      <c r="N732" s="734"/>
    </row>
    <row r="733" spans="2:14" ht="15.75" customHeight="1">
      <c r="B733" s="732"/>
      <c r="C733" s="732"/>
      <c r="D733" s="733"/>
      <c r="E733" s="734"/>
      <c r="F733" s="735"/>
      <c r="I733" s="736"/>
      <c r="J733" s="737"/>
      <c r="L733" s="737"/>
      <c r="M733" s="738"/>
      <c r="N733" s="734"/>
    </row>
    <row r="734" spans="2:14" ht="15.75" customHeight="1">
      <c r="B734" s="732"/>
      <c r="C734" s="732"/>
      <c r="D734" s="733"/>
      <c r="E734" s="734"/>
      <c r="F734" s="735"/>
      <c r="I734" s="736"/>
      <c r="J734" s="737"/>
      <c r="L734" s="737"/>
      <c r="M734" s="738"/>
      <c r="N734" s="734"/>
    </row>
    <row r="735" spans="2:14" ht="15.75" customHeight="1">
      <c r="B735" s="732"/>
      <c r="C735" s="732"/>
      <c r="D735" s="733"/>
      <c r="E735" s="734"/>
      <c r="F735" s="735"/>
      <c r="I735" s="736"/>
      <c r="J735" s="737"/>
      <c r="L735" s="737"/>
      <c r="M735" s="738"/>
      <c r="N735" s="734"/>
    </row>
    <row r="736" spans="2:14" ht="15.75" customHeight="1">
      <c r="B736" s="732"/>
      <c r="C736" s="732"/>
      <c r="D736" s="733"/>
      <c r="E736" s="734"/>
      <c r="F736" s="735"/>
      <c r="I736" s="736"/>
      <c r="J736" s="737"/>
      <c r="L736" s="737"/>
      <c r="M736" s="738"/>
      <c r="N736" s="734"/>
    </row>
    <row r="737" spans="2:14" ht="15.75" customHeight="1">
      <c r="B737" s="732"/>
      <c r="C737" s="732"/>
      <c r="D737" s="733"/>
      <c r="E737" s="734"/>
      <c r="F737" s="735"/>
      <c r="I737" s="736"/>
      <c r="J737" s="737"/>
      <c r="L737" s="737"/>
      <c r="M737" s="738"/>
      <c r="N737" s="734"/>
    </row>
    <row r="738" spans="2:14" ht="15.75" customHeight="1">
      <c r="B738" s="732"/>
      <c r="C738" s="732"/>
      <c r="D738" s="733"/>
      <c r="E738" s="734"/>
      <c r="F738" s="735"/>
      <c r="I738" s="736"/>
      <c r="J738" s="737"/>
      <c r="L738" s="737"/>
      <c r="M738" s="738"/>
      <c r="N738" s="734"/>
    </row>
    <row r="739" spans="2:14" ht="15.75" customHeight="1">
      <c r="B739" s="732"/>
      <c r="C739" s="732"/>
      <c r="D739" s="733"/>
      <c r="E739" s="734"/>
      <c r="F739" s="735"/>
      <c r="I739" s="736"/>
      <c r="J739" s="737"/>
      <c r="L739" s="737"/>
      <c r="M739" s="738"/>
      <c r="N739" s="734"/>
    </row>
    <row r="740" spans="2:14" ht="15.75" customHeight="1">
      <c r="B740" s="732"/>
      <c r="C740" s="732"/>
      <c r="D740" s="733"/>
      <c r="E740" s="734"/>
      <c r="F740" s="735"/>
      <c r="I740" s="736"/>
      <c r="J740" s="737"/>
      <c r="L740" s="737"/>
      <c r="M740" s="738"/>
      <c r="N740" s="734"/>
    </row>
    <row r="741" spans="2:14" ht="15.75" customHeight="1">
      <c r="B741" s="732"/>
      <c r="C741" s="732"/>
      <c r="D741" s="733"/>
      <c r="E741" s="734"/>
      <c r="F741" s="735"/>
      <c r="I741" s="736"/>
      <c r="J741" s="737"/>
      <c r="L741" s="737"/>
      <c r="M741" s="738"/>
      <c r="N741" s="734"/>
    </row>
    <row r="742" spans="2:14" ht="15.75" customHeight="1">
      <c r="B742" s="732"/>
      <c r="C742" s="732"/>
      <c r="D742" s="733"/>
      <c r="E742" s="734"/>
      <c r="F742" s="735"/>
      <c r="I742" s="736"/>
      <c r="J742" s="737"/>
      <c r="L742" s="737"/>
      <c r="M742" s="738"/>
      <c r="N742" s="734"/>
    </row>
    <row r="743" spans="2:14" ht="15.75" customHeight="1">
      <c r="B743" s="732"/>
      <c r="C743" s="732"/>
      <c r="D743" s="733"/>
      <c r="E743" s="734"/>
      <c r="F743" s="735"/>
      <c r="I743" s="736"/>
      <c r="J743" s="737"/>
      <c r="L743" s="737"/>
      <c r="M743" s="738"/>
      <c r="N743" s="734"/>
    </row>
    <row r="744" spans="2:14" ht="15.75" customHeight="1">
      <c r="B744" s="732"/>
      <c r="C744" s="732"/>
      <c r="D744" s="733"/>
      <c r="E744" s="734"/>
      <c r="F744" s="735"/>
      <c r="I744" s="736"/>
      <c r="J744" s="737"/>
      <c r="L744" s="737"/>
      <c r="M744" s="738"/>
      <c r="N744" s="734"/>
    </row>
    <row r="745" spans="2:14" ht="15.75" customHeight="1">
      <c r="B745" s="732"/>
      <c r="C745" s="732"/>
      <c r="D745" s="733"/>
      <c r="E745" s="734"/>
      <c r="F745" s="735"/>
      <c r="I745" s="736"/>
      <c r="J745" s="737"/>
      <c r="L745" s="737"/>
      <c r="M745" s="738"/>
      <c r="N745" s="734"/>
    </row>
    <row r="746" spans="2:14" ht="15.75" customHeight="1">
      <c r="B746" s="732"/>
      <c r="C746" s="732"/>
      <c r="D746" s="733"/>
      <c r="E746" s="734"/>
      <c r="F746" s="735"/>
      <c r="I746" s="736"/>
      <c r="J746" s="737"/>
      <c r="L746" s="737"/>
      <c r="M746" s="738"/>
      <c r="N746" s="734"/>
    </row>
    <row r="747" spans="2:14" ht="15.75" customHeight="1">
      <c r="B747" s="732"/>
      <c r="C747" s="732"/>
      <c r="D747" s="733"/>
      <c r="E747" s="734"/>
      <c r="F747" s="735"/>
      <c r="I747" s="736"/>
      <c r="J747" s="737"/>
      <c r="L747" s="737"/>
      <c r="M747" s="738"/>
      <c r="N747" s="734"/>
    </row>
    <row r="748" spans="2:14" ht="15.75" customHeight="1">
      <c r="B748" s="732"/>
      <c r="C748" s="732"/>
      <c r="D748" s="733"/>
      <c r="E748" s="734"/>
      <c r="F748" s="735"/>
      <c r="I748" s="736"/>
      <c r="J748" s="737"/>
      <c r="L748" s="737"/>
      <c r="M748" s="738"/>
      <c r="N748" s="734"/>
    </row>
    <row r="749" spans="2:14" ht="15.75" customHeight="1">
      <c r="B749" s="732"/>
      <c r="C749" s="732"/>
      <c r="D749" s="733"/>
      <c r="E749" s="734"/>
      <c r="F749" s="735"/>
      <c r="I749" s="736"/>
      <c r="J749" s="737"/>
      <c r="L749" s="737"/>
      <c r="M749" s="738"/>
      <c r="N749" s="734"/>
    </row>
    <row r="750" spans="2:14" ht="15.75" customHeight="1">
      <c r="B750" s="732"/>
      <c r="C750" s="732"/>
      <c r="D750" s="733"/>
      <c r="E750" s="734"/>
      <c r="F750" s="735"/>
      <c r="I750" s="736"/>
      <c r="J750" s="737"/>
      <c r="L750" s="737"/>
      <c r="M750" s="738"/>
      <c r="N750" s="734"/>
    </row>
    <row r="751" spans="2:14" ht="15.75" customHeight="1">
      <c r="B751" s="732"/>
      <c r="C751" s="732"/>
      <c r="D751" s="733"/>
      <c r="E751" s="734"/>
      <c r="F751" s="735"/>
      <c r="I751" s="736"/>
      <c r="J751" s="737"/>
      <c r="L751" s="737"/>
      <c r="M751" s="738"/>
      <c r="N751" s="734"/>
    </row>
    <row r="752" spans="2:14" ht="15.75" customHeight="1">
      <c r="B752" s="732"/>
      <c r="C752" s="732"/>
      <c r="D752" s="733"/>
      <c r="E752" s="734"/>
      <c r="F752" s="735"/>
      <c r="I752" s="736"/>
      <c r="J752" s="737"/>
      <c r="L752" s="737"/>
      <c r="M752" s="738"/>
      <c r="N752" s="734"/>
    </row>
    <row r="753" spans="2:14" ht="15.75" customHeight="1">
      <c r="B753" s="732"/>
      <c r="C753" s="732"/>
      <c r="D753" s="733"/>
      <c r="E753" s="734"/>
      <c r="F753" s="735"/>
      <c r="I753" s="736"/>
      <c r="J753" s="737"/>
      <c r="L753" s="737"/>
      <c r="M753" s="738"/>
      <c r="N753" s="734"/>
    </row>
    <row r="754" spans="2:14" ht="15.75" customHeight="1">
      <c r="B754" s="732"/>
      <c r="C754" s="732"/>
      <c r="D754" s="733"/>
      <c r="E754" s="734"/>
      <c r="F754" s="735"/>
      <c r="I754" s="736"/>
      <c r="J754" s="737"/>
      <c r="L754" s="737"/>
      <c r="M754" s="738"/>
      <c r="N754" s="734"/>
    </row>
    <row r="755" spans="2:14" ht="15.75" customHeight="1">
      <c r="B755" s="732"/>
      <c r="C755" s="732"/>
      <c r="D755" s="733"/>
      <c r="E755" s="734"/>
      <c r="F755" s="735"/>
      <c r="I755" s="736"/>
      <c r="J755" s="737"/>
      <c r="L755" s="737"/>
      <c r="M755" s="738"/>
      <c r="N755" s="734"/>
    </row>
    <row r="756" spans="2:14" ht="15.75" customHeight="1">
      <c r="B756" s="732"/>
      <c r="C756" s="732"/>
      <c r="D756" s="733"/>
      <c r="E756" s="734"/>
      <c r="F756" s="735"/>
      <c r="I756" s="736"/>
      <c r="J756" s="737"/>
      <c r="L756" s="737"/>
      <c r="M756" s="738"/>
      <c r="N756" s="734"/>
    </row>
    <row r="757" spans="2:14" ht="15.75" customHeight="1">
      <c r="B757" s="732"/>
      <c r="C757" s="732"/>
      <c r="D757" s="733"/>
      <c r="E757" s="734"/>
      <c r="F757" s="735"/>
      <c r="I757" s="736"/>
      <c r="J757" s="737"/>
      <c r="L757" s="737"/>
      <c r="M757" s="738"/>
      <c r="N757" s="734"/>
    </row>
    <row r="758" spans="2:14" ht="15.75" customHeight="1">
      <c r="B758" s="732"/>
      <c r="C758" s="732"/>
      <c r="D758" s="733"/>
      <c r="E758" s="734"/>
      <c r="F758" s="735"/>
      <c r="I758" s="736"/>
      <c r="J758" s="737"/>
      <c r="L758" s="737"/>
      <c r="M758" s="738"/>
      <c r="N758" s="734"/>
    </row>
    <row r="759" spans="2:14" ht="15.75" customHeight="1">
      <c r="B759" s="732"/>
      <c r="C759" s="732"/>
      <c r="D759" s="733"/>
      <c r="E759" s="734"/>
      <c r="F759" s="735"/>
      <c r="I759" s="736"/>
      <c r="J759" s="737"/>
      <c r="L759" s="737"/>
      <c r="M759" s="738"/>
      <c r="N759" s="734"/>
    </row>
    <row r="760" spans="2:14" ht="15.75" customHeight="1">
      <c r="B760" s="732"/>
      <c r="C760" s="732"/>
      <c r="D760" s="733"/>
      <c r="E760" s="734"/>
      <c r="F760" s="735"/>
      <c r="I760" s="736"/>
      <c r="J760" s="737"/>
      <c r="L760" s="737"/>
      <c r="M760" s="738"/>
      <c r="N760" s="734"/>
    </row>
    <row r="761" spans="2:14" ht="15.75" customHeight="1">
      <c r="B761" s="732"/>
      <c r="C761" s="732"/>
      <c r="D761" s="733"/>
      <c r="E761" s="734"/>
      <c r="F761" s="735"/>
      <c r="I761" s="736"/>
      <c r="J761" s="737"/>
      <c r="L761" s="737"/>
      <c r="M761" s="738"/>
      <c r="N761" s="734"/>
    </row>
    <row r="762" spans="2:14" ht="15.75" customHeight="1">
      <c r="B762" s="732"/>
      <c r="C762" s="732"/>
      <c r="D762" s="733"/>
      <c r="E762" s="734"/>
      <c r="F762" s="735"/>
      <c r="I762" s="736"/>
      <c r="J762" s="737"/>
      <c r="L762" s="737"/>
      <c r="M762" s="738"/>
      <c r="N762" s="734"/>
    </row>
    <row r="763" spans="2:14" ht="15.75" customHeight="1">
      <c r="B763" s="732"/>
      <c r="C763" s="732"/>
      <c r="D763" s="733"/>
      <c r="E763" s="734"/>
      <c r="F763" s="735"/>
      <c r="I763" s="736"/>
      <c r="J763" s="737"/>
      <c r="L763" s="737"/>
      <c r="M763" s="738"/>
      <c r="N763" s="734"/>
    </row>
    <row r="764" spans="2:14" ht="15.75" customHeight="1">
      <c r="B764" s="732"/>
      <c r="C764" s="732"/>
      <c r="D764" s="733"/>
      <c r="E764" s="734"/>
      <c r="F764" s="735"/>
      <c r="I764" s="736"/>
      <c r="J764" s="737"/>
      <c r="L764" s="737"/>
      <c r="M764" s="738"/>
      <c r="N764" s="734"/>
    </row>
    <row r="765" spans="2:14" ht="15.75" customHeight="1">
      <c r="B765" s="732"/>
      <c r="C765" s="732"/>
      <c r="D765" s="733"/>
      <c r="E765" s="734"/>
      <c r="F765" s="735"/>
      <c r="I765" s="736"/>
      <c r="J765" s="737"/>
      <c r="L765" s="737"/>
      <c r="M765" s="738"/>
      <c r="N765" s="734"/>
    </row>
    <row r="766" spans="2:14" ht="15.75" customHeight="1">
      <c r="B766" s="732"/>
      <c r="C766" s="732"/>
      <c r="D766" s="733"/>
      <c r="E766" s="734"/>
      <c r="F766" s="735"/>
      <c r="I766" s="736"/>
      <c r="J766" s="737"/>
      <c r="L766" s="737"/>
      <c r="M766" s="738"/>
      <c r="N766" s="734"/>
    </row>
    <row r="767" spans="2:14" ht="15.75" customHeight="1">
      <c r="B767" s="732"/>
      <c r="C767" s="732"/>
      <c r="D767" s="733"/>
      <c r="E767" s="734"/>
      <c r="F767" s="735"/>
      <c r="I767" s="736"/>
      <c r="J767" s="737"/>
      <c r="L767" s="737"/>
      <c r="M767" s="738"/>
      <c r="N767" s="734"/>
    </row>
    <row r="768" spans="2:14" ht="15.75" customHeight="1">
      <c r="B768" s="732"/>
      <c r="C768" s="732"/>
      <c r="D768" s="733"/>
      <c r="E768" s="734"/>
      <c r="F768" s="735"/>
      <c r="I768" s="736"/>
      <c r="J768" s="737"/>
      <c r="L768" s="737"/>
      <c r="M768" s="738"/>
      <c r="N768" s="734"/>
    </row>
    <row r="769" spans="2:14" ht="15.75" customHeight="1">
      <c r="B769" s="732"/>
      <c r="C769" s="732"/>
      <c r="D769" s="733"/>
      <c r="E769" s="734"/>
      <c r="F769" s="735"/>
      <c r="I769" s="736"/>
      <c r="J769" s="737"/>
      <c r="L769" s="737"/>
      <c r="M769" s="738"/>
      <c r="N769" s="734"/>
    </row>
    <row r="770" spans="2:14" ht="15.75" customHeight="1">
      <c r="B770" s="732"/>
      <c r="C770" s="732"/>
      <c r="D770" s="733"/>
      <c r="E770" s="734"/>
      <c r="F770" s="735"/>
      <c r="I770" s="736"/>
      <c r="J770" s="737"/>
      <c r="L770" s="737"/>
      <c r="M770" s="738"/>
      <c r="N770" s="734"/>
    </row>
    <row r="771" spans="2:14" ht="15.75" customHeight="1">
      <c r="B771" s="732"/>
      <c r="C771" s="732"/>
      <c r="D771" s="733"/>
      <c r="E771" s="734"/>
      <c r="F771" s="735"/>
      <c r="I771" s="736"/>
      <c r="J771" s="737"/>
      <c r="L771" s="737"/>
      <c r="M771" s="738"/>
      <c r="N771" s="734"/>
    </row>
    <row r="772" spans="2:14" ht="15.75" customHeight="1">
      <c r="B772" s="732"/>
      <c r="C772" s="732"/>
      <c r="D772" s="733"/>
      <c r="E772" s="734"/>
      <c r="F772" s="735"/>
      <c r="I772" s="736"/>
      <c r="J772" s="737"/>
      <c r="L772" s="737"/>
      <c r="M772" s="738"/>
      <c r="N772" s="734"/>
    </row>
    <row r="773" spans="2:14" ht="15.75" customHeight="1">
      <c r="B773" s="732"/>
      <c r="C773" s="732"/>
      <c r="D773" s="733"/>
      <c r="E773" s="734"/>
      <c r="F773" s="735"/>
      <c r="I773" s="736"/>
      <c r="J773" s="737"/>
      <c r="L773" s="737"/>
      <c r="M773" s="738"/>
      <c r="N773" s="734"/>
    </row>
    <row r="774" spans="2:14" ht="15.75" customHeight="1">
      <c r="B774" s="732"/>
      <c r="C774" s="732"/>
      <c r="D774" s="733"/>
      <c r="E774" s="734"/>
      <c r="F774" s="735"/>
      <c r="I774" s="736"/>
      <c r="J774" s="737"/>
      <c r="L774" s="737"/>
      <c r="M774" s="738"/>
      <c r="N774" s="734"/>
    </row>
    <row r="775" spans="2:14" ht="15.75" customHeight="1">
      <c r="B775" s="732"/>
      <c r="C775" s="732"/>
      <c r="D775" s="733"/>
      <c r="E775" s="734"/>
      <c r="F775" s="735"/>
      <c r="I775" s="736"/>
      <c r="J775" s="737"/>
      <c r="L775" s="737"/>
      <c r="M775" s="738"/>
      <c r="N775" s="734"/>
    </row>
    <row r="776" spans="2:14" ht="15.75" customHeight="1">
      <c r="B776" s="732"/>
      <c r="C776" s="732"/>
      <c r="D776" s="733"/>
      <c r="E776" s="734"/>
      <c r="F776" s="735"/>
      <c r="I776" s="736"/>
      <c r="J776" s="737"/>
      <c r="L776" s="737"/>
      <c r="M776" s="738"/>
      <c r="N776" s="734"/>
    </row>
    <row r="777" spans="2:14" ht="15.75" customHeight="1">
      <c r="B777" s="732"/>
      <c r="C777" s="732"/>
      <c r="D777" s="733"/>
      <c r="E777" s="734"/>
      <c r="F777" s="735"/>
      <c r="I777" s="736"/>
      <c r="J777" s="737"/>
      <c r="L777" s="737"/>
      <c r="M777" s="738"/>
      <c r="N777" s="734"/>
    </row>
    <row r="778" spans="2:14" ht="15.75" customHeight="1">
      <c r="B778" s="732"/>
      <c r="C778" s="732"/>
      <c r="D778" s="733"/>
      <c r="E778" s="734"/>
      <c r="F778" s="735"/>
      <c r="I778" s="736"/>
      <c r="J778" s="737"/>
      <c r="L778" s="737"/>
      <c r="M778" s="738"/>
      <c r="N778" s="734"/>
    </row>
    <row r="779" spans="2:14" ht="15.75" customHeight="1">
      <c r="B779" s="732"/>
      <c r="C779" s="732"/>
      <c r="D779" s="733"/>
      <c r="E779" s="734"/>
      <c r="F779" s="735"/>
      <c r="I779" s="736"/>
      <c r="J779" s="737"/>
      <c r="L779" s="737"/>
      <c r="M779" s="738"/>
      <c r="N779" s="734"/>
    </row>
    <row r="780" spans="2:14" ht="15.75" customHeight="1">
      <c r="B780" s="732"/>
      <c r="C780" s="732"/>
      <c r="D780" s="733"/>
      <c r="E780" s="734"/>
      <c r="F780" s="735"/>
      <c r="I780" s="736"/>
      <c r="J780" s="737"/>
      <c r="L780" s="737"/>
      <c r="M780" s="738"/>
      <c r="N780" s="734"/>
    </row>
    <row r="781" spans="2:14" ht="15.75" customHeight="1">
      <c r="B781" s="732"/>
      <c r="C781" s="732"/>
      <c r="D781" s="733"/>
      <c r="E781" s="734"/>
      <c r="F781" s="735"/>
      <c r="I781" s="736"/>
      <c r="J781" s="737"/>
      <c r="L781" s="737"/>
      <c r="M781" s="738"/>
      <c r="N781" s="734"/>
    </row>
    <row r="782" spans="2:14" ht="15.75" customHeight="1">
      <c r="B782" s="732"/>
      <c r="C782" s="732"/>
      <c r="D782" s="733"/>
      <c r="E782" s="734"/>
      <c r="F782" s="735"/>
      <c r="I782" s="736"/>
      <c r="J782" s="737"/>
      <c r="L782" s="737"/>
      <c r="M782" s="738"/>
      <c r="N782" s="734"/>
    </row>
    <row r="783" spans="2:14" ht="15.75" customHeight="1">
      <c r="B783" s="732"/>
      <c r="C783" s="732"/>
      <c r="D783" s="733"/>
      <c r="E783" s="734"/>
      <c r="F783" s="735"/>
      <c r="I783" s="736"/>
      <c r="J783" s="737"/>
      <c r="L783" s="737"/>
      <c r="M783" s="738"/>
      <c r="N783" s="734"/>
    </row>
    <row r="784" spans="2:14" ht="15.75" customHeight="1">
      <c r="B784" s="732"/>
      <c r="C784" s="732"/>
      <c r="D784" s="733"/>
      <c r="E784" s="734"/>
      <c r="F784" s="735"/>
      <c r="I784" s="736"/>
      <c r="J784" s="737"/>
      <c r="L784" s="737"/>
      <c r="M784" s="738"/>
      <c r="N784" s="734"/>
    </row>
    <row r="785" spans="2:14" ht="15.75" customHeight="1">
      <c r="B785" s="732"/>
      <c r="C785" s="732"/>
      <c r="D785" s="733"/>
      <c r="E785" s="734"/>
      <c r="F785" s="735"/>
      <c r="I785" s="736"/>
      <c r="J785" s="737"/>
      <c r="L785" s="737"/>
      <c r="M785" s="738"/>
      <c r="N785" s="734"/>
    </row>
    <row r="786" spans="2:14" ht="15.75" customHeight="1">
      <c r="B786" s="732"/>
      <c r="C786" s="732"/>
      <c r="D786" s="733"/>
      <c r="E786" s="734"/>
      <c r="F786" s="735"/>
      <c r="I786" s="736"/>
      <c r="J786" s="737"/>
      <c r="L786" s="737"/>
      <c r="M786" s="738"/>
      <c r="N786" s="734"/>
    </row>
    <row r="787" spans="2:14" ht="15.75" customHeight="1">
      <c r="B787" s="732"/>
      <c r="C787" s="732"/>
      <c r="D787" s="733"/>
      <c r="E787" s="734"/>
      <c r="F787" s="735"/>
      <c r="I787" s="736"/>
      <c r="J787" s="737"/>
      <c r="L787" s="737"/>
      <c r="M787" s="738"/>
      <c r="N787" s="734"/>
    </row>
    <row r="788" spans="2:14" ht="15.75" customHeight="1">
      <c r="B788" s="732"/>
      <c r="C788" s="732"/>
      <c r="D788" s="733"/>
      <c r="E788" s="734"/>
      <c r="F788" s="735"/>
      <c r="I788" s="736"/>
      <c r="J788" s="737"/>
      <c r="L788" s="737"/>
      <c r="M788" s="738"/>
      <c r="N788" s="734"/>
    </row>
    <row r="789" spans="2:14" ht="15.75" customHeight="1">
      <c r="B789" s="732"/>
      <c r="C789" s="732"/>
      <c r="D789" s="733"/>
      <c r="E789" s="734"/>
      <c r="F789" s="735"/>
      <c r="I789" s="736"/>
      <c r="J789" s="737"/>
      <c r="L789" s="737"/>
      <c r="M789" s="738"/>
      <c r="N789" s="734"/>
    </row>
    <row r="790" spans="2:14" ht="15.75" customHeight="1">
      <c r="B790" s="732"/>
      <c r="C790" s="732"/>
      <c r="D790" s="733"/>
      <c r="E790" s="734"/>
      <c r="F790" s="735"/>
      <c r="I790" s="736"/>
      <c r="J790" s="737"/>
      <c r="L790" s="737"/>
      <c r="M790" s="738"/>
      <c r="N790" s="734"/>
    </row>
    <row r="791" spans="2:14" ht="15.75" customHeight="1">
      <c r="B791" s="732"/>
      <c r="C791" s="732"/>
      <c r="D791" s="733"/>
      <c r="E791" s="734"/>
      <c r="F791" s="735"/>
      <c r="I791" s="736"/>
      <c r="J791" s="737"/>
      <c r="L791" s="737"/>
      <c r="M791" s="738"/>
      <c r="N791" s="734"/>
    </row>
    <row r="792" spans="2:14" ht="15.75" customHeight="1">
      <c r="B792" s="732"/>
      <c r="C792" s="732"/>
      <c r="D792" s="733"/>
      <c r="E792" s="734"/>
      <c r="F792" s="735"/>
      <c r="I792" s="736"/>
      <c r="J792" s="737"/>
      <c r="L792" s="737"/>
      <c r="M792" s="738"/>
      <c r="N792" s="734"/>
    </row>
    <row r="793" spans="2:14" ht="15.75" customHeight="1">
      <c r="B793" s="732"/>
      <c r="C793" s="732"/>
      <c r="D793" s="733"/>
      <c r="E793" s="734"/>
      <c r="F793" s="735"/>
      <c r="I793" s="736"/>
      <c r="J793" s="737"/>
      <c r="L793" s="737"/>
      <c r="M793" s="738"/>
      <c r="N793" s="734"/>
    </row>
    <row r="794" spans="2:14" ht="15.75" customHeight="1">
      <c r="B794" s="732"/>
      <c r="C794" s="732"/>
      <c r="D794" s="733"/>
      <c r="E794" s="734"/>
      <c r="F794" s="735"/>
      <c r="I794" s="736"/>
      <c r="J794" s="737"/>
      <c r="L794" s="737"/>
      <c r="M794" s="738"/>
      <c r="N794" s="734"/>
    </row>
    <row r="795" spans="2:14" ht="15.75" customHeight="1">
      <c r="B795" s="732"/>
      <c r="C795" s="732"/>
      <c r="D795" s="733"/>
      <c r="E795" s="734"/>
      <c r="F795" s="735"/>
      <c r="I795" s="736"/>
      <c r="J795" s="737"/>
      <c r="L795" s="737"/>
      <c r="M795" s="738"/>
      <c r="N795" s="734"/>
    </row>
    <row r="796" spans="2:14" ht="15.75" customHeight="1">
      <c r="B796" s="732"/>
      <c r="C796" s="732"/>
      <c r="D796" s="733"/>
      <c r="E796" s="734"/>
      <c r="F796" s="735"/>
      <c r="I796" s="736"/>
      <c r="J796" s="737"/>
      <c r="L796" s="737"/>
      <c r="M796" s="738"/>
      <c r="N796" s="734"/>
    </row>
    <row r="797" spans="2:14" ht="15.75" customHeight="1">
      <c r="B797" s="732"/>
      <c r="C797" s="732"/>
      <c r="D797" s="733"/>
      <c r="E797" s="734"/>
      <c r="F797" s="735"/>
      <c r="I797" s="736"/>
      <c r="J797" s="737"/>
      <c r="L797" s="737"/>
      <c r="M797" s="738"/>
      <c r="N797" s="734"/>
    </row>
    <row r="798" spans="2:14" ht="15.75" customHeight="1">
      <c r="B798" s="732"/>
      <c r="C798" s="732"/>
      <c r="D798" s="733"/>
      <c r="E798" s="734"/>
      <c r="F798" s="735"/>
      <c r="I798" s="736"/>
      <c r="J798" s="737"/>
      <c r="L798" s="737"/>
      <c r="M798" s="738"/>
      <c r="N798" s="734"/>
    </row>
    <row r="799" spans="2:14" ht="15.75" customHeight="1">
      <c r="B799" s="732"/>
      <c r="C799" s="732"/>
      <c r="D799" s="733"/>
      <c r="E799" s="734"/>
      <c r="F799" s="735"/>
      <c r="I799" s="736"/>
      <c r="J799" s="737"/>
      <c r="L799" s="737"/>
      <c r="M799" s="738"/>
      <c r="N799" s="734"/>
    </row>
    <row r="800" spans="2:14" ht="15.75" customHeight="1">
      <c r="B800" s="732"/>
      <c r="C800" s="732"/>
      <c r="D800" s="733"/>
      <c r="E800" s="734"/>
      <c r="F800" s="735"/>
      <c r="I800" s="736"/>
      <c r="J800" s="737"/>
      <c r="L800" s="737"/>
      <c r="M800" s="738"/>
      <c r="N800" s="734"/>
    </row>
    <row r="801" spans="2:14" ht="15.75" customHeight="1">
      <c r="B801" s="732"/>
      <c r="C801" s="732"/>
      <c r="D801" s="733"/>
      <c r="E801" s="734"/>
      <c r="F801" s="735"/>
      <c r="I801" s="736"/>
      <c r="J801" s="737"/>
      <c r="L801" s="737"/>
      <c r="M801" s="738"/>
      <c r="N801" s="734"/>
    </row>
    <row r="802" spans="2:14" ht="15.75" customHeight="1">
      <c r="B802" s="732"/>
      <c r="C802" s="732"/>
      <c r="D802" s="733"/>
      <c r="E802" s="734"/>
      <c r="F802" s="735"/>
      <c r="I802" s="736"/>
      <c r="J802" s="737"/>
      <c r="L802" s="737"/>
      <c r="M802" s="738"/>
      <c r="N802" s="734"/>
    </row>
    <row r="803" spans="2:14" ht="15.75" customHeight="1">
      <c r="B803" s="732"/>
      <c r="C803" s="732"/>
      <c r="D803" s="733"/>
      <c r="E803" s="734"/>
      <c r="F803" s="735"/>
      <c r="I803" s="736"/>
      <c r="J803" s="737"/>
      <c r="L803" s="737"/>
      <c r="M803" s="738"/>
      <c r="N803" s="734"/>
    </row>
    <row r="804" spans="2:14" ht="15.75" customHeight="1">
      <c r="B804" s="732"/>
      <c r="C804" s="732"/>
      <c r="D804" s="733"/>
      <c r="E804" s="734"/>
      <c r="F804" s="735"/>
      <c r="I804" s="736"/>
      <c r="J804" s="737"/>
      <c r="L804" s="737"/>
      <c r="M804" s="738"/>
      <c r="N804" s="734"/>
    </row>
    <row r="805" spans="2:14" ht="15.75" customHeight="1">
      <c r="B805" s="732"/>
      <c r="C805" s="732"/>
      <c r="D805" s="733"/>
      <c r="E805" s="734"/>
      <c r="F805" s="735"/>
      <c r="I805" s="736"/>
      <c r="J805" s="737"/>
      <c r="L805" s="737"/>
      <c r="M805" s="738"/>
      <c r="N805" s="734"/>
    </row>
    <row r="806" spans="2:14" ht="15.75" customHeight="1">
      <c r="B806" s="732"/>
      <c r="C806" s="732"/>
      <c r="D806" s="733"/>
      <c r="E806" s="734"/>
      <c r="F806" s="735"/>
      <c r="I806" s="736"/>
      <c r="J806" s="737"/>
      <c r="L806" s="737"/>
      <c r="M806" s="738"/>
      <c r="N806" s="734"/>
    </row>
    <row r="807" spans="2:14" ht="15.75" customHeight="1">
      <c r="B807" s="732"/>
      <c r="C807" s="732"/>
      <c r="D807" s="733"/>
      <c r="E807" s="734"/>
      <c r="F807" s="735"/>
      <c r="I807" s="736"/>
      <c r="J807" s="737"/>
      <c r="L807" s="737"/>
      <c r="M807" s="738"/>
      <c r="N807" s="734"/>
    </row>
    <row r="808" spans="2:14" ht="15.75" customHeight="1">
      <c r="B808" s="732"/>
      <c r="C808" s="732"/>
      <c r="D808" s="733"/>
      <c r="E808" s="734"/>
      <c r="F808" s="735"/>
      <c r="I808" s="736"/>
      <c r="J808" s="737"/>
      <c r="L808" s="737"/>
      <c r="M808" s="738"/>
      <c r="N808" s="734"/>
    </row>
    <row r="809" spans="2:14" ht="15.75" customHeight="1">
      <c r="B809" s="732"/>
      <c r="C809" s="732"/>
      <c r="D809" s="733"/>
      <c r="E809" s="734"/>
      <c r="F809" s="735"/>
      <c r="I809" s="736"/>
      <c r="J809" s="737"/>
      <c r="L809" s="737"/>
      <c r="M809" s="738"/>
      <c r="N809" s="734"/>
    </row>
    <row r="810" spans="2:14" ht="15.75" customHeight="1">
      <c r="B810" s="732"/>
      <c r="C810" s="732"/>
      <c r="D810" s="733"/>
      <c r="E810" s="734"/>
      <c r="F810" s="735"/>
      <c r="I810" s="736"/>
      <c r="J810" s="737"/>
      <c r="L810" s="737"/>
      <c r="M810" s="738"/>
      <c r="N810" s="734"/>
    </row>
    <row r="811" spans="2:14" ht="15.75" customHeight="1">
      <c r="B811" s="732"/>
      <c r="C811" s="732"/>
      <c r="D811" s="733"/>
      <c r="E811" s="734"/>
      <c r="F811" s="735"/>
      <c r="I811" s="736"/>
      <c r="J811" s="737"/>
      <c r="L811" s="737"/>
      <c r="M811" s="738"/>
      <c r="N811" s="734"/>
    </row>
    <row r="812" spans="2:14" ht="15.75" customHeight="1">
      <c r="B812" s="732"/>
      <c r="C812" s="732"/>
      <c r="D812" s="733"/>
      <c r="E812" s="734"/>
      <c r="F812" s="735"/>
      <c r="I812" s="736"/>
      <c r="J812" s="737"/>
      <c r="L812" s="737"/>
      <c r="M812" s="738"/>
      <c r="N812" s="734"/>
    </row>
    <row r="813" spans="2:14" ht="15.75" customHeight="1">
      <c r="B813" s="732"/>
      <c r="C813" s="732"/>
      <c r="D813" s="733"/>
      <c r="E813" s="734"/>
      <c r="F813" s="735"/>
      <c r="I813" s="736"/>
      <c r="J813" s="737"/>
      <c r="L813" s="737"/>
      <c r="M813" s="738"/>
      <c r="N813" s="734"/>
    </row>
    <row r="814" spans="2:14" ht="15.75" customHeight="1">
      <c r="B814" s="732"/>
      <c r="C814" s="732"/>
      <c r="D814" s="733"/>
      <c r="E814" s="734"/>
      <c r="F814" s="735"/>
      <c r="I814" s="736"/>
      <c r="J814" s="737"/>
      <c r="L814" s="737"/>
      <c r="M814" s="738"/>
      <c r="N814" s="734"/>
    </row>
    <row r="815" spans="2:14" ht="15.75" customHeight="1">
      <c r="B815" s="732"/>
      <c r="C815" s="732"/>
      <c r="D815" s="733"/>
      <c r="E815" s="734"/>
      <c r="F815" s="735"/>
      <c r="I815" s="736"/>
      <c r="J815" s="737"/>
      <c r="L815" s="737"/>
      <c r="M815" s="738"/>
      <c r="N815" s="734"/>
    </row>
    <row r="816" spans="2:14" ht="15.75" customHeight="1">
      <c r="B816" s="732"/>
      <c r="C816" s="732"/>
      <c r="D816" s="733"/>
      <c r="E816" s="734"/>
      <c r="F816" s="735"/>
      <c r="I816" s="736"/>
      <c r="J816" s="737"/>
      <c r="L816" s="737"/>
      <c r="M816" s="738"/>
      <c r="N816" s="734"/>
    </row>
    <row r="817" spans="2:14" ht="15.75" customHeight="1">
      <c r="B817" s="732"/>
      <c r="C817" s="732"/>
      <c r="D817" s="733"/>
      <c r="E817" s="734"/>
      <c r="F817" s="735"/>
      <c r="I817" s="736"/>
      <c r="J817" s="737"/>
      <c r="L817" s="737"/>
      <c r="M817" s="738"/>
      <c r="N817" s="734"/>
    </row>
    <row r="818" spans="2:14" ht="15.75" customHeight="1">
      <c r="B818" s="732"/>
      <c r="C818" s="732"/>
      <c r="D818" s="733"/>
      <c r="E818" s="734"/>
      <c r="F818" s="735"/>
      <c r="I818" s="736"/>
      <c r="J818" s="737"/>
      <c r="L818" s="737"/>
      <c r="M818" s="738"/>
      <c r="N818" s="734"/>
    </row>
    <row r="819" spans="2:14" ht="15.75" customHeight="1">
      <c r="B819" s="732"/>
      <c r="C819" s="732"/>
      <c r="D819" s="733"/>
      <c r="E819" s="734"/>
      <c r="F819" s="735"/>
      <c r="I819" s="736"/>
      <c r="J819" s="737"/>
      <c r="L819" s="737"/>
      <c r="M819" s="738"/>
      <c r="N819" s="734"/>
    </row>
    <row r="820" spans="2:14" ht="15.75" customHeight="1">
      <c r="B820" s="732"/>
      <c r="C820" s="732"/>
      <c r="D820" s="733"/>
      <c r="E820" s="734"/>
      <c r="F820" s="735"/>
      <c r="I820" s="736"/>
      <c r="J820" s="737"/>
      <c r="L820" s="737"/>
      <c r="M820" s="738"/>
      <c r="N820" s="734"/>
    </row>
    <row r="821" spans="2:14" ht="15.75" customHeight="1">
      <c r="B821" s="732"/>
      <c r="C821" s="732"/>
      <c r="D821" s="733"/>
      <c r="E821" s="734"/>
      <c r="F821" s="735"/>
      <c r="I821" s="736"/>
      <c r="J821" s="737"/>
      <c r="L821" s="737"/>
      <c r="M821" s="738"/>
      <c r="N821" s="734"/>
    </row>
    <row r="822" spans="2:14" ht="15.75" customHeight="1">
      <c r="B822" s="732"/>
      <c r="C822" s="732"/>
      <c r="D822" s="733"/>
      <c r="E822" s="734"/>
      <c r="F822" s="735"/>
      <c r="I822" s="736"/>
      <c r="J822" s="737"/>
      <c r="L822" s="737"/>
      <c r="M822" s="738"/>
      <c r="N822" s="734"/>
    </row>
    <row r="823" spans="2:14" ht="15.75" customHeight="1">
      <c r="B823" s="732"/>
      <c r="C823" s="732"/>
      <c r="D823" s="733"/>
      <c r="E823" s="734"/>
      <c r="F823" s="735"/>
      <c r="I823" s="736"/>
      <c r="J823" s="737"/>
      <c r="L823" s="737"/>
      <c r="M823" s="738"/>
      <c r="N823" s="734"/>
    </row>
    <row r="824" spans="2:14" ht="15.75" customHeight="1">
      <c r="B824" s="732"/>
      <c r="C824" s="732"/>
      <c r="D824" s="733"/>
      <c r="E824" s="734"/>
      <c r="F824" s="735"/>
      <c r="I824" s="736"/>
      <c r="J824" s="737"/>
      <c r="L824" s="737"/>
      <c r="M824" s="738"/>
      <c r="N824" s="734"/>
    </row>
    <row r="825" spans="2:14" ht="15.75" customHeight="1">
      <c r="B825" s="732"/>
      <c r="C825" s="732"/>
      <c r="D825" s="733"/>
      <c r="E825" s="734"/>
      <c r="F825" s="735"/>
      <c r="I825" s="736"/>
      <c r="J825" s="737"/>
      <c r="L825" s="737"/>
      <c r="M825" s="738"/>
      <c r="N825" s="734"/>
    </row>
    <row r="826" spans="2:14" ht="15.75" customHeight="1">
      <c r="B826" s="732"/>
      <c r="C826" s="732"/>
      <c r="D826" s="733"/>
      <c r="E826" s="734"/>
      <c r="F826" s="735"/>
      <c r="I826" s="736"/>
      <c r="J826" s="737"/>
      <c r="L826" s="737"/>
      <c r="M826" s="738"/>
      <c r="N826" s="734"/>
    </row>
    <row r="827" spans="2:14" ht="15.75" customHeight="1">
      <c r="B827" s="732"/>
      <c r="C827" s="732"/>
      <c r="D827" s="733"/>
      <c r="E827" s="734"/>
      <c r="F827" s="735"/>
      <c r="I827" s="736"/>
      <c r="J827" s="737"/>
      <c r="L827" s="737"/>
      <c r="M827" s="738"/>
      <c r="N827" s="734"/>
    </row>
    <row r="828" spans="2:14" ht="15.75" customHeight="1">
      <c r="B828" s="732"/>
      <c r="C828" s="732"/>
      <c r="D828" s="733"/>
      <c r="E828" s="734"/>
      <c r="F828" s="735"/>
      <c r="I828" s="736"/>
      <c r="J828" s="737"/>
      <c r="L828" s="737"/>
      <c r="M828" s="738"/>
      <c r="N828" s="734"/>
    </row>
    <row r="829" spans="2:14" ht="15.75" customHeight="1">
      <c r="B829" s="732"/>
      <c r="C829" s="732"/>
      <c r="D829" s="733"/>
      <c r="E829" s="734"/>
      <c r="F829" s="735"/>
      <c r="I829" s="736"/>
      <c r="J829" s="737"/>
      <c r="L829" s="737"/>
      <c r="M829" s="738"/>
      <c r="N829" s="734"/>
    </row>
    <row r="830" spans="2:14" ht="15.75" customHeight="1">
      <c r="B830" s="732"/>
      <c r="C830" s="732"/>
      <c r="D830" s="733"/>
      <c r="E830" s="734"/>
      <c r="F830" s="735"/>
      <c r="I830" s="736"/>
      <c r="J830" s="737"/>
      <c r="L830" s="737"/>
      <c r="M830" s="738"/>
      <c r="N830" s="734"/>
    </row>
    <row r="831" spans="2:14" ht="15.75" customHeight="1">
      <c r="B831" s="732"/>
      <c r="C831" s="732"/>
      <c r="D831" s="733"/>
      <c r="E831" s="734"/>
      <c r="F831" s="735"/>
      <c r="I831" s="736"/>
      <c r="J831" s="737"/>
      <c r="L831" s="737"/>
      <c r="M831" s="738"/>
      <c r="N831" s="734"/>
    </row>
    <row r="832" spans="2:14" ht="15.75" customHeight="1">
      <c r="B832" s="732"/>
      <c r="C832" s="732"/>
      <c r="D832" s="733"/>
      <c r="E832" s="734"/>
      <c r="F832" s="735"/>
      <c r="I832" s="736"/>
      <c r="J832" s="737"/>
      <c r="L832" s="737"/>
      <c r="M832" s="738"/>
      <c r="N832" s="734"/>
    </row>
    <row r="833" spans="2:14" ht="15.75" customHeight="1">
      <c r="B833" s="732"/>
      <c r="C833" s="732"/>
      <c r="D833" s="733"/>
      <c r="E833" s="734"/>
      <c r="F833" s="735"/>
      <c r="I833" s="736"/>
      <c r="J833" s="737"/>
      <c r="L833" s="737"/>
      <c r="M833" s="738"/>
      <c r="N833" s="734"/>
    </row>
    <row r="834" spans="2:14" ht="15.75" customHeight="1">
      <c r="B834" s="732"/>
      <c r="C834" s="732"/>
      <c r="D834" s="733"/>
      <c r="E834" s="734"/>
      <c r="F834" s="735"/>
      <c r="I834" s="736"/>
      <c r="J834" s="737"/>
      <c r="L834" s="737"/>
      <c r="M834" s="738"/>
      <c r="N834" s="734"/>
    </row>
    <row r="835" spans="2:14" ht="15.75" customHeight="1">
      <c r="B835" s="732"/>
      <c r="C835" s="732"/>
      <c r="D835" s="733"/>
      <c r="E835" s="734"/>
      <c r="F835" s="735"/>
      <c r="I835" s="736"/>
      <c r="J835" s="737"/>
      <c r="L835" s="737"/>
      <c r="M835" s="738"/>
      <c r="N835" s="734"/>
    </row>
    <row r="836" spans="2:14" ht="15.75" customHeight="1">
      <c r="B836" s="732"/>
      <c r="C836" s="732"/>
      <c r="D836" s="733"/>
      <c r="E836" s="734"/>
      <c r="F836" s="735"/>
      <c r="I836" s="736"/>
      <c r="J836" s="737"/>
      <c r="L836" s="737"/>
      <c r="M836" s="738"/>
      <c r="N836" s="734"/>
    </row>
    <row r="837" spans="2:14" ht="15.75" customHeight="1">
      <c r="B837" s="732"/>
      <c r="C837" s="732"/>
      <c r="D837" s="733"/>
      <c r="E837" s="734"/>
      <c r="F837" s="735"/>
      <c r="I837" s="736"/>
      <c r="J837" s="737"/>
      <c r="L837" s="737"/>
      <c r="M837" s="738"/>
      <c r="N837" s="734"/>
    </row>
    <row r="838" spans="2:14" ht="15.75" customHeight="1">
      <c r="B838" s="732"/>
      <c r="C838" s="732"/>
      <c r="D838" s="733"/>
      <c r="E838" s="734"/>
      <c r="F838" s="735"/>
      <c r="I838" s="736"/>
      <c r="J838" s="737"/>
      <c r="L838" s="737"/>
      <c r="M838" s="738"/>
      <c r="N838" s="734"/>
    </row>
    <row r="839" spans="2:14" ht="15.75" customHeight="1">
      <c r="B839" s="732"/>
      <c r="C839" s="732"/>
      <c r="D839" s="733"/>
      <c r="E839" s="734"/>
      <c r="F839" s="735"/>
      <c r="I839" s="736"/>
      <c r="J839" s="737"/>
      <c r="L839" s="737"/>
      <c r="M839" s="738"/>
      <c r="N839" s="734"/>
    </row>
    <row r="840" spans="2:14" ht="15.75" customHeight="1">
      <c r="B840" s="732"/>
      <c r="C840" s="732"/>
      <c r="D840" s="733"/>
      <c r="E840" s="734"/>
      <c r="F840" s="735"/>
      <c r="I840" s="736"/>
      <c r="J840" s="737"/>
      <c r="L840" s="737"/>
      <c r="M840" s="738"/>
      <c r="N840" s="734"/>
    </row>
    <row r="841" spans="2:14" ht="15.75" customHeight="1">
      <c r="B841" s="732"/>
      <c r="C841" s="732"/>
      <c r="D841" s="733"/>
      <c r="E841" s="734"/>
      <c r="F841" s="735"/>
      <c r="I841" s="736"/>
      <c r="J841" s="737"/>
      <c r="L841" s="737"/>
      <c r="M841" s="738"/>
      <c r="N841" s="734"/>
    </row>
    <row r="842" spans="2:14" ht="15.75" customHeight="1">
      <c r="B842" s="732"/>
      <c r="C842" s="732"/>
      <c r="D842" s="733"/>
      <c r="E842" s="734"/>
      <c r="F842" s="735"/>
      <c r="I842" s="736"/>
      <c r="J842" s="737"/>
      <c r="L842" s="737"/>
      <c r="M842" s="738"/>
      <c r="N842" s="734"/>
    </row>
    <row r="843" spans="2:14" ht="15.75" customHeight="1">
      <c r="B843" s="732"/>
      <c r="C843" s="732"/>
      <c r="D843" s="733"/>
      <c r="E843" s="734"/>
      <c r="F843" s="735"/>
      <c r="I843" s="736"/>
      <c r="J843" s="737"/>
      <c r="L843" s="737"/>
      <c r="M843" s="738"/>
      <c r="N843" s="734"/>
    </row>
    <row r="844" spans="2:14" ht="15.75" customHeight="1">
      <c r="B844" s="732"/>
      <c r="C844" s="732"/>
      <c r="D844" s="733"/>
      <c r="E844" s="734"/>
      <c r="F844" s="735"/>
      <c r="I844" s="736"/>
      <c r="J844" s="737"/>
      <c r="L844" s="737"/>
      <c r="M844" s="738"/>
      <c r="N844" s="734"/>
    </row>
    <row r="845" spans="2:14" ht="15.75" customHeight="1">
      <c r="B845" s="732"/>
      <c r="C845" s="732"/>
      <c r="D845" s="733"/>
      <c r="E845" s="734"/>
      <c r="F845" s="735"/>
      <c r="I845" s="736"/>
      <c r="J845" s="737"/>
      <c r="L845" s="737"/>
      <c r="M845" s="738"/>
      <c r="N845" s="734"/>
    </row>
    <row r="846" spans="2:14" ht="15.75" customHeight="1">
      <c r="B846" s="732"/>
      <c r="C846" s="732"/>
      <c r="D846" s="733"/>
      <c r="E846" s="734"/>
      <c r="F846" s="735"/>
      <c r="I846" s="736"/>
      <c r="J846" s="737"/>
      <c r="L846" s="737"/>
      <c r="M846" s="738"/>
      <c r="N846" s="734"/>
    </row>
    <row r="847" spans="2:14" ht="15.75" customHeight="1">
      <c r="B847" s="732"/>
      <c r="C847" s="732"/>
      <c r="D847" s="733"/>
      <c r="E847" s="734"/>
      <c r="F847" s="735"/>
      <c r="I847" s="736"/>
      <c r="J847" s="737"/>
      <c r="L847" s="737"/>
      <c r="M847" s="738"/>
      <c r="N847" s="734"/>
    </row>
    <row r="848" spans="2:14" ht="15.75" customHeight="1">
      <c r="B848" s="732"/>
      <c r="C848" s="732"/>
      <c r="D848" s="733"/>
      <c r="E848" s="734"/>
      <c r="F848" s="735"/>
      <c r="I848" s="736"/>
      <c r="J848" s="737"/>
      <c r="L848" s="737"/>
      <c r="M848" s="738"/>
      <c r="N848" s="734"/>
    </row>
    <row r="849" spans="2:14" ht="15.75" customHeight="1">
      <c r="B849" s="732"/>
      <c r="C849" s="732"/>
      <c r="D849" s="733"/>
      <c r="E849" s="734"/>
      <c r="F849" s="735"/>
      <c r="I849" s="736"/>
      <c r="J849" s="737"/>
      <c r="L849" s="737"/>
      <c r="M849" s="738"/>
      <c r="N849" s="734"/>
    </row>
    <row r="850" spans="2:14" ht="15.75" customHeight="1">
      <c r="B850" s="732"/>
      <c r="C850" s="732"/>
      <c r="D850" s="733"/>
      <c r="E850" s="734"/>
      <c r="F850" s="735"/>
      <c r="I850" s="736"/>
      <c r="J850" s="737"/>
      <c r="L850" s="737"/>
      <c r="M850" s="738"/>
      <c r="N850" s="734"/>
    </row>
    <row r="851" spans="2:14" ht="15.75" customHeight="1">
      <c r="B851" s="732"/>
      <c r="C851" s="732"/>
      <c r="D851" s="733"/>
      <c r="E851" s="734"/>
      <c r="F851" s="735"/>
      <c r="I851" s="736"/>
      <c r="J851" s="737"/>
      <c r="L851" s="737"/>
      <c r="M851" s="738"/>
      <c r="N851" s="734"/>
    </row>
    <row r="852" spans="2:14" ht="15.75" customHeight="1">
      <c r="B852" s="732"/>
      <c r="C852" s="732"/>
      <c r="D852" s="733"/>
      <c r="E852" s="734"/>
      <c r="F852" s="735"/>
      <c r="I852" s="736"/>
      <c r="J852" s="737"/>
      <c r="L852" s="737"/>
      <c r="M852" s="738"/>
      <c r="N852" s="734"/>
    </row>
    <row r="853" spans="2:14" ht="15.75" customHeight="1">
      <c r="B853" s="732"/>
      <c r="C853" s="732"/>
      <c r="D853" s="733"/>
      <c r="E853" s="734"/>
      <c r="F853" s="735"/>
      <c r="I853" s="736"/>
      <c r="J853" s="737"/>
      <c r="L853" s="737"/>
      <c r="M853" s="738"/>
      <c r="N853" s="734"/>
    </row>
    <row r="854" spans="2:14" ht="15.75" customHeight="1">
      <c r="B854" s="732"/>
      <c r="C854" s="732"/>
      <c r="D854" s="733"/>
      <c r="E854" s="734"/>
      <c r="F854" s="735"/>
      <c r="I854" s="736"/>
      <c r="J854" s="737"/>
      <c r="L854" s="737"/>
      <c r="M854" s="738"/>
      <c r="N854" s="734"/>
    </row>
    <row r="855" spans="2:14" ht="15.75" customHeight="1">
      <c r="B855" s="732"/>
      <c r="C855" s="732"/>
      <c r="D855" s="733"/>
      <c r="E855" s="734"/>
      <c r="F855" s="735"/>
      <c r="I855" s="736"/>
      <c r="J855" s="737"/>
      <c r="L855" s="737"/>
      <c r="M855" s="738"/>
      <c r="N855" s="734"/>
    </row>
    <row r="856" spans="2:14" ht="15.75" customHeight="1">
      <c r="B856" s="732"/>
      <c r="C856" s="732"/>
      <c r="D856" s="733"/>
      <c r="E856" s="734"/>
      <c r="F856" s="735"/>
      <c r="I856" s="736"/>
      <c r="J856" s="737"/>
      <c r="L856" s="737"/>
      <c r="M856" s="738"/>
      <c r="N856" s="734"/>
    </row>
    <row r="857" spans="2:14" ht="15.75" customHeight="1">
      <c r="B857" s="732"/>
      <c r="C857" s="732"/>
      <c r="D857" s="733"/>
      <c r="E857" s="734"/>
      <c r="F857" s="735"/>
      <c r="I857" s="736"/>
      <c r="J857" s="737"/>
      <c r="L857" s="737"/>
      <c r="M857" s="738"/>
      <c r="N857" s="734"/>
    </row>
    <row r="858" spans="2:14" ht="15.75" customHeight="1">
      <c r="B858" s="732"/>
      <c r="C858" s="732"/>
      <c r="D858" s="733"/>
      <c r="E858" s="734"/>
      <c r="F858" s="735"/>
      <c r="I858" s="736"/>
      <c r="J858" s="737"/>
      <c r="L858" s="737"/>
      <c r="M858" s="738"/>
      <c r="N858" s="734"/>
    </row>
    <row r="859" spans="2:14" ht="15.75" customHeight="1">
      <c r="B859" s="732"/>
      <c r="C859" s="732"/>
      <c r="D859" s="733"/>
      <c r="E859" s="734"/>
      <c r="F859" s="735"/>
      <c r="I859" s="736"/>
      <c r="J859" s="737"/>
      <c r="L859" s="737"/>
      <c r="M859" s="738"/>
      <c r="N859" s="734"/>
    </row>
    <row r="860" spans="2:14" ht="15.75" customHeight="1">
      <c r="B860" s="732"/>
      <c r="C860" s="732"/>
      <c r="D860" s="733"/>
      <c r="E860" s="734"/>
      <c r="F860" s="735"/>
      <c r="I860" s="736"/>
      <c r="J860" s="737"/>
      <c r="L860" s="737"/>
      <c r="M860" s="738"/>
      <c r="N860" s="734"/>
    </row>
    <row r="861" spans="2:14" ht="15.75" customHeight="1">
      <c r="B861" s="732"/>
      <c r="C861" s="732"/>
      <c r="D861" s="733"/>
      <c r="E861" s="734"/>
      <c r="F861" s="735"/>
      <c r="I861" s="736"/>
      <c r="J861" s="737"/>
      <c r="L861" s="737"/>
      <c r="M861" s="738"/>
      <c r="N861" s="734"/>
    </row>
    <row r="862" spans="2:14" ht="15.75" customHeight="1">
      <c r="B862" s="732"/>
      <c r="C862" s="732"/>
      <c r="D862" s="733"/>
      <c r="E862" s="734"/>
      <c r="F862" s="735"/>
      <c r="I862" s="736"/>
      <c r="J862" s="737"/>
      <c r="L862" s="737"/>
      <c r="M862" s="738"/>
      <c r="N862" s="734"/>
    </row>
    <row r="863" spans="2:14" ht="15.75" customHeight="1">
      <c r="B863" s="732"/>
      <c r="C863" s="732"/>
      <c r="D863" s="733"/>
      <c r="E863" s="734"/>
      <c r="F863" s="735"/>
      <c r="I863" s="736"/>
      <c r="J863" s="737"/>
      <c r="L863" s="737"/>
      <c r="M863" s="738"/>
      <c r="N863" s="734"/>
    </row>
    <row r="864" spans="2:14" ht="15.75" customHeight="1">
      <c r="B864" s="732"/>
      <c r="C864" s="732"/>
      <c r="D864" s="733"/>
      <c r="E864" s="734"/>
      <c r="F864" s="735"/>
      <c r="I864" s="736"/>
      <c r="J864" s="737"/>
      <c r="L864" s="737"/>
      <c r="M864" s="738"/>
      <c r="N864" s="734"/>
    </row>
    <row r="865" spans="2:14" ht="15.75" customHeight="1">
      <c r="B865" s="732"/>
      <c r="C865" s="732"/>
      <c r="D865" s="733"/>
      <c r="E865" s="734"/>
      <c r="F865" s="735"/>
      <c r="I865" s="736"/>
      <c r="J865" s="737"/>
      <c r="L865" s="737"/>
      <c r="M865" s="738"/>
      <c r="N865" s="734"/>
    </row>
    <row r="866" spans="2:14" ht="15.75" customHeight="1">
      <c r="B866" s="732"/>
      <c r="C866" s="732"/>
      <c r="D866" s="733"/>
      <c r="E866" s="734"/>
      <c r="F866" s="735"/>
      <c r="I866" s="736"/>
      <c r="J866" s="737"/>
      <c r="L866" s="737"/>
      <c r="M866" s="738"/>
      <c r="N866" s="734"/>
    </row>
    <row r="867" spans="2:14" ht="15.75" customHeight="1">
      <c r="B867" s="732"/>
      <c r="C867" s="732"/>
      <c r="D867" s="733"/>
      <c r="E867" s="734"/>
      <c r="F867" s="735"/>
      <c r="I867" s="736"/>
      <c r="J867" s="737"/>
      <c r="L867" s="737"/>
      <c r="M867" s="738"/>
      <c r="N867" s="734"/>
    </row>
    <row r="868" spans="2:14" ht="15.75" customHeight="1">
      <c r="B868" s="732"/>
      <c r="C868" s="732"/>
      <c r="D868" s="733"/>
      <c r="E868" s="734"/>
      <c r="F868" s="735"/>
      <c r="I868" s="736"/>
      <c r="J868" s="737"/>
      <c r="L868" s="737"/>
      <c r="M868" s="738"/>
      <c r="N868" s="734"/>
    </row>
    <row r="869" spans="2:14" ht="15.75" customHeight="1">
      <c r="B869" s="732"/>
      <c r="C869" s="732"/>
      <c r="D869" s="733"/>
      <c r="E869" s="734"/>
      <c r="F869" s="735"/>
      <c r="I869" s="736"/>
      <c r="J869" s="737"/>
      <c r="L869" s="737"/>
      <c r="M869" s="738"/>
      <c r="N869" s="734"/>
    </row>
    <row r="870" spans="2:14" ht="15.75" customHeight="1">
      <c r="B870" s="732"/>
      <c r="C870" s="732"/>
      <c r="D870" s="733"/>
      <c r="E870" s="734"/>
      <c r="F870" s="735"/>
      <c r="I870" s="736"/>
      <c r="J870" s="737"/>
      <c r="L870" s="737"/>
      <c r="M870" s="738"/>
      <c r="N870" s="734"/>
    </row>
    <row r="871" spans="2:14" ht="15.75" customHeight="1">
      <c r="B871" s="732"/>
      <c r="C871" s="732"/>
      <c r="D871" s="733"/>
      <c r="E871" s="734"/>
      <c r="F871" s="735"/>
      <c r="I871" s="736"/>
      <c r="J871" s="737"/>
      <c r="L871" s="737"/>
      <c r="M871" s="738"/>
      <c r="N871" s="734"/>
    </row>
    <row r="872" spans="2:14" ht="15.75" customHeight="1">
      <c r="B872" s="732"/>
      <c r="C872" s="732"/>
      <c r="D872" s="733"/>
      <c r="E872" s="734"/>
      <c r="F872" s="735"/>
      <c r="I872" s="736"/>
      <c r="J872" s="737"/>
      <c r="L872" s="737"/>
      <c r="M872" s="738"/>
      <c r="N872" s="734"/>
    </row>
    <row r="873" spans="2:14" ht="15.75" customHeight="1">
      <c r="B873" s="732"/>
      <c r="C873" s="732"/>
      <c r="D873" s="733"/>
      <c r="E873" s="734"/>
      <c r="F873" s="735"/>
      <c r="I873" s="736"/>
      <c r="J873" s="737"/>
      <c r="L873" s="737"/>
      <c r="M873" s="738"/>
      <c r="N873" s="734"/>
    </row>
    <row r="874" spans="2:14" ht="15.75" customHeight="1">
      <c r="B874" s="732"/>
      <c r="C874" s="732"/>
      <c r="D874" s="733"/>
      <c r="E874" s="734"/>
      <c r="F874" s="735"/>
      <c r="I874" s="736"/>
      <c r="J874" s="737"/>
      <c r="L874" s="737"/>
      <c r="M874" s="738"/>
      <c r="N874" s="734"/>
    </row>
    <row r="875" spans="2:14" ht="15.75" customHeight="1">
      <c r="B875" s="732"/>
      <c r="C875" s="732"/>
      <c r="D875" s="733"/>
      <c r="E875" s="734"/>
      <c r="F875" s="735"/>
      <c r="I875" s="736"/>
      <c r="J875" s="737"/>
      <c r="L875" s="737"/>
      <c r="M875" s="738"/>
      <c r="N875" s="734"/>
    </row>
    <row r="876" spans="2:14" ht="15.75" customHeight="1">
      <c r="B876" s="732"/>
      <c r="C876" s="732"/>
      <c r="D876" s="733"/>
      <c r="E876" s="734"/>
      <c r="F876" s="735"/>
      <c r="I876" s="736"/>
      <c r="J876" s="737"/>
      <c r="L876" s="737"/>
      <c r="M876" s="738"/>
      <c r="N876" s="734"/>
    </row>
    <row r="877" spans="2:14" ht="15.75" customHeight="1">
      <c r="B877" s="732"/>
      <c r="C877" s="732"/>
      <c r="D877" s="733"/>
      <c r="E877" s="734"/>
      <c r="F877" s="735"/>
      <c r="I877" s="736"/>
      <c r="J877" s="737"/>
      <c r="L877" s="737"/>
      <c r="M877" s="738"/>
      <c r="N877" s="734"/>
    </row>
    <row r="878" spans="2:14" ht="15.75" customHeight="1">
      <c r="B878" s="732"/>
      <c r="C878" s="732"/>
      <c r="D878" s="733"/>
      <c r="E878" s="734"/>
      <c r="F878" s="735"/>
      <c r="I878" s="736"/>
      <c r="J878" s="737"/>
      <c r="L878" s="737"/>
      <c r="M878" s="738"/>
      <c r="N878" s="734"/>
    </row>
    <row r="879" spans="2:14" ht="15.75" customHeight="1">
      <c r="B879" s="732"/>
      <c r="C879" s="732"/>
      <c r="D879" s="733"/>
      <c r="E879" s="734"/>
      <c r="F879" s="735"/>
      <c r="I879" s="736"/>
      <c r="J879" s="737"/>
      <c r="L879" s="737"/>
      <c r="M879" s="738"/>
      <c r="N879" s="734"/>
    </row>
    <row r="880" spans="2:14" ht="15.75" customHeight="1">
      <c r="B880" s="732"/>
      <c r="C880" s="732"/>
      <c r="D880" s="733"/>
      <c r="E880" s="734"/>
      <c r="F880" s="735"/>
      <c r="I880" s="736"/>
      <c r="J880" s="737"/>
      <c r="L880" s="737"/>
      <c r="M880" s="738"/>
      <c r="N880" s="734"/>
    </row>
    <row r="881" spans="2:14" ht="15.75" customHeight="1">
      <c r="B881" s="732"/>
      <c r="C881" s="732"/>
      <c r="D881" s="733"/>
      <c r="E881" s="734"/>
      <c r="F881" s="735"/>
      <c r="I881" s="736"/>
      <c r="J881" s="737"/>
      <c r="L881" s="737"/>
      <c r="M881" s="738"/>
      <c r="N881" s="734"/>
    </row>
    <row r="882" spans="2:14" ht="15.75" customHeight="1">
      <c r="B882" s="732"/>
      <c r="C882" s="732"/>
      <c r="D882" s="733"/>
      <c r="E882" s="734"/>
      <c r="F882" s="735"/>
      <c r="I882" s="736"/>
      <c r="J882" s="737"/>
      <c r="L882" s="737"/>
      <c r="M882" s="738"/>
      <c r="N882" s="734"/>
    </row>
    <row r="883" spans="2:14" ht="15.75" customHeight="1">
      <c r="B883" s="732"/>
      <c r="C883" s="732"/>
      <c r="D883" s="733"/>
      <c r="E883" s="734"/>
      <c r="F883" s="735"/>
      <c r="I883" s="736"/>
      <c r="J883" s="737"/>
      <c r="L883" s="737"/>
      <c r="M883" s="738"/>
      <c r="N883" s="734"/>
    </row>
    <row r="884" spans="2:14" ht="15.75" customHeight="1">
      <c r="B884" s="732"/>
      <c r="C884" s="732"/>
      <c r="D884" s="733"/>
      <c r="E884" s="734"/>
      <c r="F884" s="735"/>
      <c r="I884" s="736"/>
      <c r="J884" s="737"/>
      <c r="L884" s="737"/>
      <c r="M884" s="738"/>
      <c r="N884" s="734"/>
    </row>
    <row r="885" spans="2:14" ht="15.75" customHeight="1">
      <c r="B885" s="732"/>
      <c r="C885" s="732"/>
      <c r="D885" s="733"/>
      <c r="E885" s="734"/>
      <c r="F885" s="735"/>
      <c r="I885" s="736"/>
      <c r="J885" s="737"/>
      <c r="L885" s="737"/>
      <c r="M885" s="738"/>
      <c r="N885" s="734"/>
    </row>
    <row r="886" spans="2:14" ht="15.75" customHeight="1">
      <c r="B886" s="732"/>
      <c r="C886" s="732"/>
      <c r="D886" s="733"/>
      <c r="E886" s="734"/>
      <c r="F886" s="735"/>
      <c r="I886" s="736"/>
      <c r="J886" s="737"/>
      <c r="L886" s="737"/>
      <c r="M886" s="738"/>
      <c r="N886" s="734"/>
    </row>
    <row r="887" spans="2:14" ht="15.75" customHeight="1">
      <c r="B887" s="732"/>
      <c r="C887" s="732"/>
      <c r="D887" s="733"/>
      <c r="E887" s="734"/>
      <c r="F887" s="735"/>
      <c r="I887" s="736"/>
      <c r="J887" s="737"/>
      <c r="L887" s="737"/>
      <c r="M887" s="738"/>
      <c r="N887" s="734"/>
    </row>
    <row r="888" spans="2:14" ht="15.75" customHeight="1">
      <c r="B888" s="732"/>
      <c r="C888" s="732"/>
      <c r="D888" s="733"/>
      <c r="E888" s="734"/>
      <c r="F888" s="735"/>
      <c r="I888" s="736"/>
      <c r="J888" s="737"/>
      <c r="L888" s="737"/>
      <c r="M888" s="738"/>
      <c r="N888" s="734"/>
    </row>
    <row r="889" spans="2:14" ht="15.75" customHeight="1">
      <c r="B889" s="732"/>
      <c r="C889" s="732"/>
      <c r="D889" s="733"/>
      <c r="E889" s="734"/>
      <c r="F889" s="735"/>
      <c r="I889" s="736"/>
      <c r="J889" s="737"/>
      <c r="L889" s="737"/>
      <c r="M889" s="738"/>
      <c r="N889" s="734"/>
    </row>
    <row r="890" spans="2:14" ht="15.75" customHeight="1">
      <c r="B890" s="732"/>
      <c r="C890" s="732"/>
      <c r="D890" s="733"/>
      <c r="E890" s="734"/>
      <c r="F890" s="735"/>
      <c r="I890" s="736"/>
      <c r="J890" s="737"/>
      <c r="L890" s="737"/>
      <c r="M890" s="738"/>
      <c r="N890" s="734"/>
    </row>
    <row r="891" spans="2:14" ht="15.75" customHeight="1">
      <c r="B891" s="732"/>
      <c r="C891" s="732"/>
      <c r="D891" s="733"/>
      <c r="E891" s="734"/>
      <c r="F891" s="735"/>
      <c r="I891" s="736"/>
      <c r="J891" s="737"/>
      <c r="L891" s="737"/>
      <c r="M891" s="738"/>
      <c r="N891" s="734"/>
    </row>
    <row r="892" spans="2:14" ht="15.75" customHeight="1">
      <c r="B892" s="732"/>
      <c r="C892" s="732"/>
      <c r="D892" s="733"/>
      <c r="E892" s="734"/>
      <c r="F892" s="735"/>
      <c r="I892" s="736"/>
      <c r="J892" s="737"/>
      <c r="L892" s="737"/>
      <c r="M892" s="738"/>
      <c r="N892" s="734"/>
    </row>
    <row r="893" spans="2:14" ht="15.75" customHeight="1">
      <c r="B893" s="732"/>
      <c r="C893" s="732"/>
      <c r="D893" s="733"/>
      <c r="E893" s="734"/>
      <c r="F893" s="735"/>
      <c r="I893" s="736"/>
      <c r="J893" s="737"/>
      <c r="L893" s="737"/>
      <c r="M893" s="738"/>
      <c r="N893" s="734"/>
    </row>
    <row r="894" spans="2:14" ht="15.75" customHeight="1">
      <c r="B894" s="732"/>
      <c r="C894" s="732"/>
      <c r="D894" s="733"/>
      <c r="E894" s="734"/>
      <c r="F894" s="735"/>
      <c r="I894" s="736"/>
      <c r="J894" s="737"/>
      <c r="L894" s="737"/>
      <c r="M894" s="738"/>
      <c r="N894" s="734"/>
    </row>
    <row r="895" spans="2:14" ht="15.75" customHeight="1">
      <c r="B895" s="732"/>
      <c r="C895" s="732"/>
      <c r="D895" s="733"/>
      <c r="E895" s="734"/>
      <c r="F895" s="735"/>
      <c r="I895" s="736"/>
      <c r="J895" s="737"/>
      <c r="L895" s="737"/>
      <c r="M895" s="738"/>
      <c r="N895" s="734"/>
    </row>
    <row r="896" spans="2:14" ht="15.75" customHeight="1">
      <c r="B896" s="732"/>
      <c r="C896" s="732"/>
      <c r="D896" s="733"/>
      <c r="E896" s="734"/>
      <c r="F896" s="735"/>
      <c r="I896" s="736"/>
      <c r="J896" s="737"/>
      <c r="L896" s="737"/>
      <c r="M896" s="738"/>
      <c r="N896" s="734"/>
    </row>
    <row r="897" spans="2:14" ht="15.75" customHeight="1">
      <c r="B897" s="732"/>
      <c r="C897" s="732"/>
      <c r="D897" s="733"/>
      <c r="E897" s="734"/>
      <c r="F897" s="735"/>
      <c r="I897" s="736"/>
      <c r="J897" s="737"/>
      <c r="L897" s="737"/>
      <c r="M897" s="738"/>
      <c r="N897" s="734"/>
    </row>
    <row r="898" spans="2:14" ht="15.75" customHeight="1">
      <c r="B898" s="732"/>
      <c r="C898" s="732"/>
      <c r="D898" s="733"/>
      <c r="E898" s="734"/>
      <c r="F898" s="735"/>
      <c r="I898" s="736"/>
      <c r="J898" s="737"/>
      <c r="L898" s="737"/>
      <c r="M898" s="738"/>
      <c r="N898" s="734"/>
    </row>
    <row r="899" spans="2:14" ht="15.75" customHeight="1">
      <c r="B899" s="732"/>
      <c r="C899" s="732"/>
      <c r="D899" s="733"/>
      <c r="E899" s="734"/>
      <c r="F899" s="735"/>
      <c r="I899" s="736"/>
      <c r="J899" s="737"/>
      <c r="L899" s="737"/>
      <c r="M899" s="738"/>
      <c r="N899" s="734"/>
    </row>
    <row r="900" spans="2:14" ht="15.75" customHeight="1">
      <c r="B900" s="732"/>
      <c r="C900" s="732"/>
      <c r="D900" s="733"/>
      <c r="E900" s="734"/>
      <c r="F900" s="735"/>
      <c r="I900" s="736"/>
      <c r="J900" s="737"/>
      <c r="L900" s="737"/>
      <c r="M900" s="738"/>
      <c r="N900" s="734"/>
    </row>
    <row r="901" spans="2:14" ht="15.75" customHeight="1">
      <c r="B901" s="732"/>
      <c r="C901" s="732"/>
      <c r="D901" s="733"/>
      <c r="E901" s="734"/>
      <c r="F901" s="735"/>
      <c r="I901" s="736"/>
      <c r="J901" s="737"/>
      <c r="L901" s="737"/>
      <c r="M901" s="738"/>
      <c r="N901" s="734"/>
    </row>
    <row r="902" spans="2:14" ht="15.75" customHeight="1">
      <c r="B902" s="732"/>
      <c r="C902" s="732"/>
      <c r="D902" s="733"/>
      <c r="E902" s="734"/>
      <c r="F902" s="735"/>
      <c r="I902" s="736"/>
      <c r="J902" s="737"/>
      <c r="L902" s="737"/>
      <c r="M902" s="738"/>
      <c r="N902" s="734"/>
    </row>
    <row r="903" spans="2:14" ht="15.75" customHeight="1">
      <c r="B903" s="732"/>
      <c r="C903" s="732"/>
      <c r="D903" s="733"/>
      <c r="E903" s="734"/>
      <c r="F903" s="735"/>
      <c r="I903" s="736"/>
      <c r="J903" s="737"/>
      <c r="L903" s="737"/>
      <c r="M903" s="738"/>
      <c r="N903" s="734"/>
    </row>
    <row r="904" spans="2:14" ht="15.75" customHeight="1">
      <c r="B904" s="732"/>
      <c r="C904" s="732"/>
      <c r="D904" s="733"/>
      <c r="E904" s="734"/>
      <c r="F904" s="735"/>
      <c r="I904" s="736"/>
      <c r="J904" s="737"/>
      <c r="L904" s="737"/>
      <c r="M904" s="738"/>
      <c r="N904" s="734"/>
    </row>
    <row r="905" spans="2:14" ht="15.75" customHeight="1">
      <c r="B905" s="732"/>
      <c r="C905" s="732"/>
      <c r="D905" s="733"/>
      <c r="E905" s="734"/>
      <c r="F905" s="735"/>
      <c r="I905" s="736"/>
      <c r="J905" s="737"/>
      <c r="L905" s="737"/>
      <c r="M905" s="738"/>
      <c r="N905" s="734"/>
    </row>
    <row r="906" spans="2:14" ht="15.75" customHeight="1">
      <c r="B906" s="732"/>
      <c r="C906" s="732"/>
      <c r="D906" s="733"/>
      <c r="E906" s="734"/>
      <c r="F906" s="735"/>
      <c r="I906" s="736"/>
      <c r="J906" s="737"/>
      <c r="L906" s="737"/>
      <c r="M906" s="738"/>
      <c r="N906" s="734"/>
    </row>
    <row r="907" spans="2:14" ht="15.75" customHeight="1">
      <c r="B907" s="732"/>
      <c r="C907" s="732"/>
      <c r="D907" s="733"/>
      <c r="E907" s="734"/>
      <c r="F907" s="735"/>
      <c r="I907" s="736"/>
      <c r="J907" s="737"/>
      <c r="L907" s="737"/>
      <c r="M907" s="738"/>
      <c r="N907" s="734"/>
    </row>
    <row r="908" spans="2:14" ht="15.75" customHeight="1">
      <c r="B908" s="732"/>
      <c r="C908" s="732"/>
      <c r="D908" s="733"/>
      <c r="E908" s="734"/>
      <c r="F908" s="735"/>
      <c r="I908" s="736"/>
      <c r="J908" s="737"/>
      <c r="L908" s="737"/>
      <c r="M908" s="738"/>
      <c r="N908" s="734"/>
    </row>
    <row r="909" spans="2:14" ht="15.75" customHeight="1">
      <c r="B909" s="732"/>
      <c r="C909" s="732"/>
      <c r="D909" s="733"/>
      <c r="E909" s="734"/>
      <c r="F909" s="735"/>
      <c r="I909" s="736"/>
      <c r="J909" s="737"/>
      <c r="L909" s="737"/>
      <c r="M909" s="738"/>
      <c r="N909" s="734"/>
    </row>
    <row r="910" spans="2:14" ht="15.75" customHeight="1">
      <c r="B910" s="732"/>
      <c r="C910" s="732"/>
      <c r="D910" s="733"/>
      <c r="E910" s="734"/>
      <c r="F910" s="735"/>
      <c r="I910" s="736"/>
      <c r="J910" s="737"/>
      <c r="L910" s="737"/>
      <c r="M910" s="738"/>
      <c r="N910" s="734"/>
    </row>
    <row r="911" spans="2:14" ht="15.75" customHeight="1">
      <c r="B911" s="732"/>
      <c r="C911" s="732"/>
      <c r="D911" s="733"/>
      <c r="E911" s="734"/>
      <c r="F911" s="735"/>
      <c r="I911" s="736"/>
      <c r="J911" s="737"/>
      <c r="L911" s="737"/>
      <c r="M911" s="738"/>
      <c r="N911" s="734"/>
    </row>
    <row r="912" spans="2:14" ht="15.75" customHeight="1">
      <c r="B912" s="732"/>
      <c r="C912" s="732"/>
      <c r="D912" s="733"/>
      <c r="E912" s="734"/>
      <c r="F912" s="735"/>
      <c r="I912" s="736"/>
      <c r="J912" s="737"/>
      <c r="L912" s="737"/>
      <c r="M912" s="738"/>
      <c r="N912" s="734"/>
    </row>
    <row r="913" spans="2:14" ht="15.75" customHeight="1">
      <c r="B913" s="732"/>
      <c r="C913" s="732"/>
      <c r="D913" s="733"/>
      <c r="E913" s="734"/>
      <c r="F913" s="735"/>
      <c r="I913" s="736"/>
      <c r="J913" s="737"/>
      <c r="L913" s="737"/>
      <c r="M913" s="738"/>
      <c r="N913" s="734"/>
    </row>
    <row r="914" spans="2:14" ht="15.75" customHeight="1">
      <c r="B914" s="732"/>
      <c r="C914" s="732"/>
      <c r="D914" s="733"/>
      <c r="E914" s="734"/>
      <c r="F914" s="735"/>
      <c r="I914" s="736"/>
      <c r="J914" s="737"/>
      <c r="L914" s="737"/>
      <c r="M914" s="738"/>
      <c r="N914" s="734"/>
    </row>
    <row r="915" spans="2:14" ht="15.75" customHeight="1">
      <c r="B915" s="732"/>
      <c r="C915" s="732"/>
      <c r="D915" s="733"/>
      <c r="E915" s="734"/>
      <c r="F915" s="735"/>
      <c r="I915" s="736"/>
      <c r="J915" s="737"/>
      <c r="L915" s="737"/>
      <c r="M915" s="738"/>
      <c r="N915" s="734"/>
    </row>
    <row r="916" spans="2:14" ht="15.75" customHeight="1">
      <c r="B916" s="732"/>
      <c r="C916" s="732"/>
      <c r="D916" s="733"/>
      <c r="E916" s="734"/>
      <c r="F916" s="735"/>
      <c r="I916" s="736"/>
      <c r="J916" s="737"/>
      <c r="L916" s="737"/>
      <c r="M916" s="738"/>
      <c r="N916" s="734"/>
    </row>
    <row r="917" spans="2:14" ht="15.75" customHeight="1">
      <c r="B917" s="732"/>
      <c r="C917" s="732"/>
      <c r="D917" s="733"/>
      <c r="E917" s="734"/>
      <c r="F917" s="735"/>
      <c r="I917" s="736"/>
      <c r="J917" s="737"/>
      <c r="L917" s="737"/>
      <c r="M917" s="738"/>
      <c r="N917" s="734"/>
    </row>
    <row r="918" spans="2:14" ht="15.75" customHeight="1">
      <c r="B918" s="732"/>
      <c r="C918" s="732"/>
      <c r="D918" s="733"/>
      <c r="E918" s="734"/>
      <c r="F918" s="735"/>
      <c r="I918" s="736"/>
      <c r="J918" s="737"/>
      <c r="L918" s="737"/>
      <c r="M918" s="738"/>
      <c r="N918" s="734"/>
    </row>
    <row r="919" spans="2:14" ht="15.75" customHeight="1">
      <c r="B919" s="732"/>
      <c r="C919" s="732"/>
      <c r="D919" s="733"/>
      <c r="E919" s="734"/>
      <c r="F919" s="735"/>
      <c r="I919" s="736"/>
      <c r="J919" s="737"/>
      <c r="L919" s="737"/>
      <c r="M919" s="738"/>
      <c r="N919" s="734"/>
    </row>
    <row r="920" spans="2:14" ht="15.75" customHeight="1">
      <c r="B920" s="732"/>
      <c r="C920" s="732"/>
      <c r="D920" s="733"/>
      <c r="E920" s="734"/>
      <c r="F920" s="735"/>
      <c r="I920" s="736"/>
      <c r="J920" s="737"/>
      <c r="L920" s="737"/>
      <c r="M920" s="738"/>
      <c r="N920" s="734"/>
    </row>
    <row r="921" spans="2:14" ht="15.75" customHeight="1">
      <c r="B921" s="732"/>
      <c r="C921" s="732"/>
      <c r="D921" s="733"/>
      <c r="E921" s="734"/>
      <c r="F921" s="735"/>
      <c r="I921" s="736"/>
      <c r="J921" s="737"/>
      <c r="L921" s="737"/>
      <c r="M921" s="738"/>
      <c r="N921" s="734"/>
    </row>
    <row r="922" spans="2:14" ht="15.75" customHeight="1">
      <c r="B922" s="732"/>
      <c r="C922" s="732"/>
      <c r="D922" s="733"/>
      <c r="E922" s="734"/>
      <c r="F922" s="735"/>
      <c r="I922" s="736"/>
      <c r="J922" s="737"/>
      <c r="L922" s="737"/>
      <c r="M922" s="738"/>
      <c r="N922" s="734"/>
    </row>
    <row r="923" spans="2:14" ht="15.75" customHeight="1">
      <c r="B923" s="732"/>
      <c r="C923" s="732"/>
      <c r="D923" s="733"/>
      <c r="E923" s="734"/>
      <c r="F923" s="735"/>
      <c r="I923" s="736"/>
      <c r="J923" s="737"/>
      <c r="L923" s="737"/>
      <c r="M923" s="738"/>
      <c r="N923" s="734"/>
    </row>
    <row r="924" spans="2:14" ht="15.75" customHeight="1">
      <c r="B924" s="732"/>
      <c r="C924" s="732"/>
      <c r="D924" s="733"/>
      <c r="E924" s="734"/>
      <c r="F924" s="735"/>
      <c r="I924" s="736"/>
      <c r="J924" s="737"/>
      <c r="L924" s="737"/>
      <c r="M924" s="738"/>
      <c r="N924" s="734"/>
    </row>
    <row r="925" spans="2:14" ht="15.75" customHeight="1">
      <c r="B925" s="732"/>
      <c r="C925" s="732"/>
      <c r="D925" s="733"/>
      <c r="E925" s="734"/>
      <c r="F925" s="735"/>
      <c r="I925" s="736"/>
      <c r="J925" s="737"/>
      <c r="L925" s="737"/>
      <c r="M925" s="738"/>
      <c r="N925" s="734"/>
    </row>
    <row r="926" spans="2:14" ht="15.75" customHeight="1">
      <c r="B926" s="732"/>
      <c r="C926" s="732"/>
      <c r="D926" s="733"/>
      <c r="E926" s="734"/>
      <c r="F926" s="735"/>
      <c r="I926" s="736"/>
      <c r="J926" s="737"/>
      <c r="L926" s="737"/>
      <c r="M926" s="738"/>
      <c r="N926" s="734"/>
    </row>
    <row r="927" spans="2:14" ht="15.75" customHeight="1">
      <c r="B927" s="732"/>
      <c r="C927" s="732"/>
      <c r="D927" s="733"/>
      <c r="E927" s="734"/>
      <c r="F927" s="735"/>
      <c r="I927" s="736"/>
      <c r="J927" s="737"/>
      <c r="L927" s="737"/>
      <c r="M927" s="738"/>
      <c r="N927" s="734"/>
    </row>
    <row r="928" spans="2:14" ht="15.75" customHeight="1">
      <c r="B928" s="732"/>
      <c r="C928" s="732"/>
      <c r="D928" s="733"/>
      <c r="E928" s="734"/>
      <c r="F928" s="735"/>
      <c r="I928" s="736"/>
      <c r="J928" s="737"/>
      <c r="L928" s="737"/>
      <c r="M928" s="738"/>
      <c r="N928" s="734"/>
    </row>
    <row r="929" spans="2:14" ht="15.75" customHeight="1">
      <c r="B929" s="732"/>
      <c r="C929" s="732"/>
      <c r="D929" s="733"/>
      <c r="E929" s="734"/>
      <c r="F929" s="735"/>
      <c r="I929" s="736"/>
      <c r="J929" s="737"/>
      <c r="L929" s="737"/>
      <c r="M929" s="738"/>
      <c r="N929" s="734"/>
    </row>
    <row r="930" spans="2:14" ht="15.75" customHeight="1">
      <c r="B930" s="732"/>
      <c r="C930" s="732"/>
      <c r="D930" s="733"/>
      <c r="E930" s="734"/>
      <c r="F930" s="735"/>
      <c r="I930" s="736"/>
      <c r="J930" s="737"/>
      <c r="L930" s="737"/>
      <c r="M930" s="738"/>
      <c r="N930" s="734"/>
    </row>
    <row r="931" spans="2:14" ht="15.75" customHeight="1">
      <c r="B931" s="732"/>
      <c r="C931" s="732"/>
      <c r="D931" s="733"/>
      <c r="E931" s="734"/>
      <c r="F931" s="735"/>
      <c r="I931" s="736"/>
      <c r="J931" s="737"/>
      <c r="L931" s="737"/>
      <c r="M931" s="738"/>
      <c r="N931" s="734"/>
    </row>
    <row r="932" spans="2:14" ht="15.75" customHeight="1">
      <c r="B932" s="732"/>
      <c r="C932" s="732"/>
      <c r="D932" s="733"/>
      <c r="E932" s="734"/>
      <c r="F932" s="735"/>
      <c r="I932" s="736"/>
      <c r="J932" s="737"/>
      <c r="L932" s="737"/>
      <c r="M932" s="738"/>
      <c r="N932" s="734"/>
    </row>
    <row r="933" spans="2:14" ht="15.75" customHeight="1">
      <c r="B933" s="732"/>
      <c r="C933" s="732"/>
      <c r="D933" s="733"/>
      <c r="E933" s="734"/>
      <c r="F933" s="735"/>
      <c r="I933" s="736"/>
      <c r="J933" s="737"/>
      <c r="L933" s="737"/>
      <c r="M933" s="738"/>
      <c r="N933" s="734"/>
    </row>
    <row r="934" spans="2:14" ht="15.75" customHeight="1">
      <c r="B934" s="732"/>
      <c r="C934" s="732"/>
      <c r="D934" s="733"/>
      <c r="E934" s="734"/>
      <c r="F934" s="735"/>
      <c r="I934" s="736"/>
      <c r="J934" s="737"/>
      <c r="L934" s="737"/>
      <c r="M934" s="738"/>
      <c r="N934" s="734"/>
    </row>
    <row r="935" spans="2:14" ht="15.75" customHeight="1">
      <c r="B935" s="732"/>
      <c r="C935" s="732"/>
      <c r="D935" s="733"/>
      <c r="E935" s="734"/>
      <c r="F935" s="735"/>
      <c r="I935" s="736"/>
      <c r="J935" s="737"/>
      <c r="L935" s="737"/>
      <c r="M935" s="738"/>
      <c r="N935" s="734"/>
    </row>
    <row r="936" spans="2:14" ht="15.75" customHeight="1">
      <c r="B936" s="732"/>
      <c r="C936" s="732"/>
      <c r="D936" s="733"/>
      <c r="E936" s="734"/>
      <c r="F936" s="735"/>
      <c r="I936" s="736"/>
      <c r="J936" s="737"/>
      <c r="L936" s="737"/>
      <c r="M936" s="738"/>
      <c r="N936" s="734"/>
    </row>
    <row r="937" spans="2:14" ht="15.75" customHeight="1">
      <c r="B937" s="732"/>
      <c r="C937" s="732"/>
      <c r="D937" s="733"/>
      <c r="E937" s="734"/>
      <c r="F937" s="735"/>
      <c r="I937" s="736"/>
      <c r="J937" s="737"/>
      <c r="L937" s="737"/>
      <c r="M937" s="738"/>
      <c r="N937" s="734"/>
    </row>
    <row r="938" spans="2:14" ht="15.75" customHeight="1">
      <c r="B938" s="732"/>
      <c r="C938" s="732"/>
      <c r="D938" s="733"/>
      <c r="E938" s="734"/>
      <c r="F938" s="735"/>
      <c r="I938" s="736"/>
      <c r="J938" s="737"/>
      <c r="L938" s="737"/>
      <c r="M938" s="738"/>
      <c r="N938" s="734"/>
    </row>
    <row r="939" spans="2:14" ht="15.75" customHeight="1">
      <c r="B939" s="732"/>
      <c r="C939" s="732"/>
      <c r="D939" s="733"/>
      <c r="E939" s="734"/>
      <c r="F939" s="735"/>
      <c r="I939" s="736"/>
      <c r="J939" s="737"/>
      <c r="L939" s="737"/>
      <c r="M939" s="738"/>
      <c r="N939" s="734"/>
    </row>
    <row r="940" spans="2:14" ht="15.75" customHeight="1">
      <c r="B940" s="732"/>
      <c r="C940" s="732"/>
      <c r="D940" s="733"/>
      <c r="E940" s="734"/>
      <c r="F940" s="735"/>
      <c r="I940" s="736"/>
      <c r="J940" s="737"/>
      <c r="L940" s="737"/>
      <c r="M940" s="738"/>
      <c r="N940" s="734"/>
    </row>
    <row r="941" spans="2:14" ht="15.75" customHeight="1">
      <c r="B941" s="732"/>
      <c r="C941" s="732"/>
      <c r="D941" s="733"/>
      <c r="E941" s="734"/>
      <c r="F941" s="735"/>
      <c r="I941" s="736"/>
      <c r="J941" s="737"/>
      <c r="L941" s="737"/>
      <c r="M941" s="738"/>
      <c r="N941" s="734"/>
    </row>
    <row r="942" spans="2:14" ht="15.75" customHeight="1">
      <c r="B942" s="732"/>
      <c r="C942" s="732"/>
      <c r="D942" s="733"/>
      <c r="E942" s="734"/>
      <c r="F942" s="735"/>
      <c r="I942" s="736"/>
      <c r="J942" s="737"/>
      <c r="L942" s="737"/>
      <c r="M942" s="738"/>
      <c r="N942" s="734"/>
    </row>
    <row r="943" spans="2:14" ht="15.75" customHeight="1">
      <c r="B943" s="732"/>
      <c r="C943" s="732"/>
      <c r="D943" s="733"/>
      <c r="E943" s="734"/>
      <c r="F943" s="735"/>
      <c r="I943" s="736"/>
      <c r="J943" s="737"/>
      <c r="L943" s="737"/>
      <c r="M943" s="738"/>
      <c r="N943" s="734"/>
    </row>
    <row r="944" spans="2:14" ht="15.75" customHeight="1">
      <c r="B944" s="732"/>
      <c r="C944" s="732"/>
      <c r="D944" s="733"/>
      <c r="E944" s="734"/>
      <c r="F944" s="735"/>
      <c r="I944" s="736"/>
      <c r="J944" s="737"/>
      <c r="L944" s="737"/>
      <c r="M944" s="738"/>
      <c r="N944" s="734"/>
    </row>
    <row r="945" spans="2:14" ht="15.75" customHeight="1">
      <c r="B945" s="732"/>
      <c r="C945" s="732"/>
      <c r="D945" s="733"/>
      <c r="E945" s="734"/>
      <c r="F945" s="735"/>
      <c r="I945" s="736"/>
      <c r="J945" s="737"/>
      <c r="L945" s="737"/>
      <c r="M945" s="738"/>
      <c r="N945" s="734"/>
    </row>
    <row r="946" spans="2:14" ht="15.75" customHeight="1">
      <c r="B946" s="732"/>
      <c r="C946" s="732"/>
      <c r="D946" s="733"/>
      <c r="E946" s="734"/>
      <c r="F946" s="735"/>
      <c r="I946" s="736"/>
      <c r="J946" s="737"/>
      <c r="L946" s="737"/>
      <c r="M946" s="738"/>
      <c r="N946" s="734"/>
    </row>
  </sheetData>
  <autoFilter ref="A6:AB14"/>
  <mergeCells count="26">
    <mergeCell ref="B1:D2"/>
    <mergeCell ref="E1:W1"/>
    <mergeCell ref="E2:W2"/>
    <mergeCell ref="B3:B6"/>
    <mergeCell ref="C3:C6"/>
    <mergeCell ref="D3:D6"/>
    <mergeCell ref="E3:E6"/>
    <mergeCell ref="F3:F6"/>
    <mergeCell ref="G3:G6"/>
    <mergeCell ref="H3:H6"/>
    <mergeCell ref="I3:I6"/>
    <mergeCell ref="J3:J6"/>
    <mergeCell ref="K3:K6"/>
    <mergeCell ref="L4:N4"/>
    <mergeCell ref="O4:Q4"/>
    <mergeCell ref="L3:W3"/>
    <mergeCell ref="U4:W4"/>
    <mergeCell ref="L5:L6"/>
    <mergeCell ref="M5:M6"/>
    <mergeCell ref="O5:O6"/>
    <mergeCell ref="P5:P6"/>
    <mergeCell ref="R5:R6"/>
    <mergeCell ref="S5:S6"/>
    <mergeCell ref="U5:U6"/>
    <mergeCell ref="V5:V6"/>
    <mergeCell ref="R4:T4"/>
  </mergeCells>
  <dataValidations count="2">
    <dataValidation type="custom" allowBlank="1" showInputMessage="1" showErrorMessage="1" prompt="Cualquier contenido" sqref="H12:I12 H7:I10 F7:F10 F12">
      <formula1>AND(GTE(LEN(F7),MIN((0),(3500))),LTE(LEN(F7),MAX((0),(3500))))</formula1>
    </dataValidation>
    <dataValidation type="date" operator="notBetween" allowBlank="1" showInputMessage="1" showErrorMessage="1" prompt="Ingrese una fecha (AAAA/MM/DD)" sqref="J12 J7:J10 G7:G10 G12">
      <formula1>-99</formula1>
      <formula2>-99</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T962"/>
  <sheetViews>
    <sheetView topLeftCell="M1" zoomScale="80" zoomScaleNormal="80" workbookViewId="0">
      <selection activeCell="R21" sqref="R21:R51"/>
    </sheetView>
  </sheetViews>
  <sheetFormatPr baseColWidth="10" defaultColWidth="14.42578125" defaultRowHeight="15" customHeight="1"/>
  <cols>
    <col min="1" max="1" width="6" style="822" customWidth="1"/>
    <col min="2" max="2" width="16.5703125" style="743" customWidth="1"/>
    <col min="3" max="3" width="19.28515625" style="743" customWidth="1"/>
    <col min="4" max="4" width="20" style="743" customWidth="1"/>
    <col min="5" max="5" width="24.140625" style="743" customWidth="1"/>
    <col min="6" max="6" width="136.140625" style="743" customWidth="1"/>
    <col min="7" max="7" width="29.42578125" style="743" customWidth="1"/>
    <col min="8" max="8" width="61.5703125" style="743" customWidth="1"/>
    <col min="9" max="9" width="26.5703125" style="743" customWidth="1"/>
    <col min="10" max="11" width="32.140625" style="743" customWidth="1"/>
    <col min="12" max="12" width="33.28515625" style="743" customWidth="1"/>
    <col min="13" max="13" width="18" style="743" customWidth="1"/>
    <col min="14" max="14" width="55.42578125" style="743" customWidth="1"/>
    <col min="15" max="15" width="28.42578125" style="743" customWidth="1"/>
    <col min="16" max="16" width="16" style="742" customWidth="1"/>
    <col min="17" max="17" width="70.28515625" style="743" customWidth="1"/>
    <col min="18" max="18" width="49.5703125" style="743" customWidth="1"/>
    <col min="19" max="19" width="16" style="743" customWidth="1"/>
    <col min="20" max="20" width="31.42578125" style="743" customWidth="1"/>
    <col min="21" max="21" width="10.42578125" style="743" customWidth="1"/>
    <col min="22" max="22" width="16" style="743" customWidth="1"/>
    <col min="23" max="23" width="31.42578125" style="743" customWidth="1"/>
    <col min="24" max="24" width="10.42578125" style="743" customWidth="1"/>
    <col min="25" max="29" width="10.7109375" style="743" customWidth="1"/>
    <col min="30" max="16384" width="14.42578125" style="743"/>
  </cols>
  <sheetData>
    <row r="1" spans="1:29" ht="34.5" customHeight="1" thickBot="1">
      <c r="B1" s="1055"/>
      <c r="C1" s="1055"/>
      <c r="D1" s="1056"/>
      <c r="E1" s="963" t="s">
        <v>0</v>
      </c>
      <c r="F1" s="1058"/>
      <c r="G1" s="1058"/>
      <c r="H1" s="1058"/>
      <c r="I1" s="1058"/>
      <c r="J1" s="1058"/>
      <c r="K1" s="1058"/>
      <c r="L1" s="1058"/>
      <c r="M1" s="1058"/>
      <c r="N1" s="1058"/>
      <c r="O1" s="1058"/>
      <c r="P1" s="1060"/>
      <c r="Q1" s="1058"/>
      <c r="R1" s="1058"/>
      <c r="S1" s="1058"/>
      <c r="T1" s="1058"/>
      <c r="U1" s="1058"/>
      <c r="V1" s="1058"/>
      <c r="W1" s="1058"/>
      <c r="X1" s="1061"/>
    </row>
    <row r="2" spans="1:29" ht="66.75" customHeight="1" thickBot="1">
      <c r="B2" s="1086"/>
      <c r="C2" s="1086"/>
      <c r="D2" s="1086"/>
      <c r="E2" s="963" t="s">
        <v>1752</v>
      </c>
      <c r="F2" s="1058"/>
      <c r="G2" s="1058"/>
      <c r="H2" s="1058"/>
      <c r="I2" s="1058"/>
      <c r="J2" s="1058"/>
      <c r="K2" s="1058"/>
      <c r="L2" s="1058"/>
      <c r="M2" s="1058"/>
      <c r="N2" s="1058"/>
      <c r="O2" s="1058"/>
      <c r="P2" s="1060"/>
      <c r="Q2" s="1058"/>
      <c r="R2" s="1058"/>
      <c r="S2" s="1058"/>
      <c r="T2" s="1058"/>
      <c r="U2" s="1058"/>
      <c r="V2" s="1058"/>
      <c r="W2" s="1058"/>
      <c r="X2" s="1061"/>
    </row>
    <row r="3" spans="1:29" ht="25.5" customHeight="1">
      <c r="B3" s="1002" t="s">
        <v>2</v>
      </c>
      <c r="C3" s="1005" t="s">
        <v>1185</v>
      </c>
      <c r="D3" s="1005" t="s">
        <v>3</v>
      </c>
      <c r="E3" s="1005" t="s">
        <v>4</v>
      </c>
      <c r="F3" s="1005" t="s">
        <v>5</v>
      </c>
      <c r="G3" s="1005" t="s">
        <v>1183</v>
      </c>
      <c r="H3" s="1005" t="s">
        <v>7</v>
      </c>
      <c r="I3" s="1005" t="s">
        <v>8</v>
      </c>
      <c r="J3" s="1010" t="s">
        <v>9</v>
      </c>
      <c r="K3" s="985" t="s">
        <v>1803</v>
      </c>
      <c r="L3" s="1013" t="s">
        <v>10</v>
      </c>
      <c r="M3" s="1016" t="s">
        <v>11</v>
      </c>
      <c r="N3" s="1017"/>
      <c r="O3" s="1017"/>
      <c r="P3" s="1094"/>
      <c r="Q3" s="1017"/>
      <c r="R3" s="1017"/>
      <c r="S3" s="1017"/>
      <c r="T3" s="1017"/>
      <c r="U3" s="1017"/>
      <c r="V3" s="1017"/>
      <c r="W3" s="1017"/>
      <c r="X3" s="1018"/>
    </row>
    <row r="4" spans="1:29" ht="25.5" customHeight="1">
      <c r="B4" s="1003"/>
      <c r="C4" s="1006"/>
      <c r="D4" s="1006"/>
      <c r="E4" s="1006"/>
      <c r="F4" s="1008"/>
      <c r="G4" s="1008"/>
      <c r="H4" s="1006"/>
      <c r="I4" s="1006"/>
      <c r="J4" s="1011"/>
      <c r="K4" s="986"/>
      <c r="L4" s="1014"/>
      <c r="M4" s="1019" t="s">
        <v>12</v>
      </c>
      <c r="N4" s="988"/>
      <c r="O4" s="989"/>
      <c r="P4" s="966" t="s">
        <v>13</v>
      </c>
      <c r="Q4" s="988"/>
      <c r="R4" s="989"/>
      <c r="S4" s="966" t="s">
        <v>14</v>
      </c>
      <c r="T4" s="988"/>
      <c r="U4" s="989"/>
      <c r="V4" s="966" t="s">
        <v>15</v>
      </c>
      <c r="W4" s="988"/>
      <c r="X4" s="990"/>
    </row>
    <row r="5" spans="1:29" ht="20.25" customHeight="1">
      <c r="B5" s="1003"/>
      <c r="C5" s="1006"/>
      <c r="D5" s="1006"/>
      <c r="E5" s="1006"/>
      <c r="F5" s="1008"/>
      <c r="G5" s="1008"/>
      <c r="H5" s="1006"/>
      <c r="I5" s="1006"/>
      <c r="J5" s="1011"/>
      <c r="K5" s="986"/>
      <c r="L5" s="1014"/>
      <c r="M5" s="991" t="s">
        <v>16</v>
      </c>
      <c r="N5" s="995" t="s">
        <v>17</v>
      </c>
      <c r="O5" s="103" t="s">
        <v>18</v>
      </c>
      <c r="P5" s="995" t="s">
        <v>16</v>
      </c>
      <c r="Q5" s="995" t="s">
        <v>17</v>
      </c>
      <c r="R5" s="103" t="s">
        <v>18</v>
      </c>
      <c r="S5" s="995" t="s">
        <v>16</v>
      </c>
      <c r="T5" s="995" t="s">
        <v>17</v>
      </c>
      <c r="U5" s="103" t="s">
        <v>18</v>
      </c>
      <c r="V5" s="995" t="s">
        <v>16</v>
      </c>
      <c r="W5" s="995" t="s">
        <v>17</v>
      </c>
      <c r="X5" s="124" t="s">
        <v>18</v>
      </c>
    </row>
    <row r="6" spans="1:29" ht="22.5">
      <c r="B6" s="1087"/>
      <c r="C6" s="1088"/>
      <c r="D6" s="1088"/>
      <c r="E6" s="1088"/>
      <c r="F6" s="1089"/>
      <c r="G6" s="1089"/>
      <c r="H6" s="1088"/>
      <c r="I6" s="1088"/>
      <c r="J6" s="1092"/>
      <c r="K6" s="1066"/>
      <c r="L6" s="1093"/>
      <c r="M6" s="1095"/>
      <c r="N6" s="1091"/>
      <c r="O6" s="741" t="s">
        <v>19</v>
      </c>
      <c r="P6" s="1091"/>
      <c r="Q6" s="1090"/>
      <c r="R6" s="741" t="s">
        <v>19</v>
      </c>
      <c r="S6" s="1090"/>
      <c r="T6" s="1090"/>
      <c r="U6" s="741" t="s">
        <v>19</v>
      </c>
      <c r="V6" s="1090"/>
      <c r="W6" s="1090"/>
      <c r="X6" s="744" t="s">
        <v>19</v>
      </c>
    </row>
    <row r="7" spans="1:29" s="211" customFormat="1" ht="165.75" hidden="1" customHeight="1">
      <c r="A7" s="841">
        <v>1</v>
      </c>
      <c r="B7" s="765">
        <v>2014</v>
      </c>
      <c r="C7" s="765" t="s">
        <v>1285</v>
      </c>
      <c r="D7" s="765" t="s">
        <v>21</v>
      </c>
      <c r="E7" s="765" t="s">
        <v>1081</v>
      </c>
      <c r="F7" s="766" t="s">
        <v>23</v>
      </c>
      <c r="G7" s="767">
        <v>41913</v>
      </c>
      <c r="H7" s="766" t="s">
        <v>25</v>
      </c>
      <c r="I7" s="765" t="s">
        <v>1753</v>
      </c>
      <c r="J7" s="767">
        <v>43309</v>
      </c>
      <c r="K7" s="771">
        <v>43830</v>
      </c>
      <c r="L7" s="768"/>
      <c r="M7" s="767">
        <v>43199</v>
      </c>
      <c r="N7" s="766" t="s">
        <v>31</v>
      </c>
      <c r="O7" s="768" t="s">
        <v>32</v>
      </c>
      <c r="P7" s="778">
        <v>43453</v>
      </c>
      <c r="Q7" s="766" t="s">
        <v>1754</v>
      </c>
      <c r="R7" s="768" t="s">
        <v>32</v>
      </c>
      <c r="S7" s="823"/>
      <c r="T7" s="823"/>
      <c r="U7" s="823"/>
      <c r="V7" s="823"/>
      <c r="W7" s="823"/>
      <c r="X7" s="823"/>
      <c r="Y7" s="210"/>
      <c r="Z7" s="210"/>
      <c r="AA7" s="210"/>
      <c r="AB7" s="210"/>
      <c r="AC7" s="210"/>
    </row>
    <row r="8" spans="1:29" s="211" customFormat="1" ht="80.099999999999994" hidden="1" customHeight="1">
      <c r="A8" s="841">
        <v>2</v>
      </c>
      <c r="B8" s="824">
        <v>2014</v>
      </c>
      <c r="C8" s="824" t="s">
        <v>1755</v>
      </c>
      <c r="D8" s="765" t="s">
        <v>21</v>
      </c>
      <c r="E8" s="765" t="s">
        <v>1081</v>
      </c>
      <c r="F8" s="766" t="s">
        <v>443</v>
      </c>
      <c r="G8" s="825">
        <v>41989</v>
      </c>
      <c r="H8" s="766" t="s">
        <v>1184</v>
      </c>
      <c r="I8" s="765" t="s">
        <v>1753</v>
      </c>
      <c r="J8" s="771" t="s">
        <v>1184</v>
      </c>
      <c r="K8" s="771" t="s">
        <v>1241</v>
      </c>
      <c r="L8" s="768"/>
      <c r="M8" s="767">
        <v>43199</v>
      </c>
      <c r="N8" s="766" t="s">
        <v>444</v>
      </c>
      <c r="O8" s="768" t="s">
        <v>30</v>
      </c>
      <c r="P8" s="778">
        <v>43453</v>
      </c>
      <c r="Q8" s="768" t="s">
        <v>1804</v>
      </c>
      <c r="R8" s="768" t="s">
        <v>30</v>
      </c>
      <c r="S8" s="823"/>
      <c r="T8" s="823"/>
      <c r="U8" s="823"/>
      <c r="V8" s="823"/>
      <c r="W8" s="823"/>
      <c r="X8" s="823"/>
      <c r="Y8" s="210"/>
      <c r="Z8" s="210"/>
      <c r="AA8" s="210"/>
      <c r="AB8" s="210"/>
      <c r="AC8" s="210"/>
    </row>
    <row r="9" spans="1:29" s="211" customFormat="1" ht="80.099999999999994" hidden="1" customHeight="1">
      <c r="A9" s="841">
        <v>3</v>
      </c>
      <c r="B9" s="765">
        <v>2014</v>
      </c>
      <c r="C9" s="765" t="s">
        <v>1756</v>
      </c>
      <c r="D9" s="765" t="s">
        <v>21</v>
      </c>
      <c r="E9" s="765" t="s">
        <v>1081</v>
      </c>
      <c r="F9" s="766" t="s">
        <v>445</v>
      </c>
      <c r="G9" s="826">
        <v>41942</v>
      </c>
      <c r="H9" s="766" t="s">
        <v>1184</v>
      </c>
      <c r="I9" s="765" t="s">
        <v>1753</v>
      </c>
      <c r="J9" s="771" t="s">
        <v>1184</v>
      </c>
      <c r="K9" s="771" t="s">
        <v>1241</v>
      </c>
      <c r="L9" s="768"/>
      <c r="M9" s="767">
        <v>43199</v>
      </c>
      <c r="N9" s="766" t="s">
        <v>1757</v>
      </c>
      <c r="O9" s="768" t="s">
        <v>30</v>
      </c>
      <c r="P9" s="778">
        <v>43453</v>
      </c>
      <c r="Q9" s="768" t="s">
        <v>1804</v>
      </c>
      <c r="R9" s="768" t="s">
        <v>30</v>
      </c>
      <c r="S9" s="823"/>
      <c r="T9" s="823"/>
      <c r="U9" s="823"/>
      <c r="V9" s="823"/>
      <c r="W9" s="823"/>
      <c r="X9" s="823"/>
      <c r="Y9" s="210"/>
      <c r="Z9" s="210"/>
      <c r="AA9" s="210"/>
      <c r="AB9" s="210"/>
      <c r="AC9" s="210"/>
    </row>
    <row r="10" spans="1:29" s="211" customFormat="1" ht="80.099999999999994" hidden="1" customHeight="1">
      <c r="A10" s="841">
        <v>4</v>
      </c>
      <c r="B10" s="765">
        <v>2014</v>
      </c>
      <c r="C10" s="824" t="s">
        <v>1192</v>
      </c>
      <c r="D10" s="765" t="s">
        <v>21</v>
      </c>
      <c r="E10" s="765" t="s">
        <v>1081</v>
      </c>
      <c r="F10" s="766" t="s">
        <v>447</v>
      </c>
      <c r="G10" s="825">
        <v>41957</v>
      </c>
      <c r="H10" s="766" t="s">
        <v>1184</v>
      </c>
      <c r="I10" s="765" t="s">
        <v>1753</v>
      </c>
      <c r="J10" s="771" t="s">
        <v>1184</v>
      </c>
      <c r="K10" s="771" t="s">
        <v>1241</v>
      </c>
      <c r="L10" s="768"/>
      <c r="M10" s="767">
        <v>43199</v>
      </c>
      <c r="N10" s="766" t="s">
        <v>448</v>
      </c>
      <c r="O10" s="768" t="s">
        <v>30</v>
      </c>
      <c r="P10" s="778">
        <v>43453</v>
      </c>
      <c r="Q10" s="768" t="s">
        <v>1804</v>
      </c>
      <c r="R10" s="768" t="s">
        <v>30</v>
      </c>
      <c r="S10" s="823"/>
      <c r="T10" s="823"/>
      <c r="U10" s="823"/>
      <c r="V10" s="823"/>
      <c r="W10" s="823"/>
      <c r="X10" s="823"/>
      <c r="Y10" s="210"/>
      <c r="Z10" s="210"/>
      <c r="AA10" s="210"/>
      <c r="AB10" s="210"/>
      <c r="AC10" s="210"/>
    </row>
    <row r="11" spans="1:29" s="211" customFormat="1" ht="80.099999999999994" hidden="1" customHeight="1">
      <c r="A11" s="841">
        <v>5</v>
      </c>
      <c r="B11" s="765">
        <v>2014</v>
      </c>
      <c r="C11" s="824" t="s">
        <v>1192</v>
      </c>
      <c r="D11" s="765" t="s">
        <v>21</v>
      </c>
      <c r="E11" s="765" t="s">
        <v>1081</v>
      </c>
      <c r="F11" s="766" t="s">
        <v>449</v>
      </c>
      <c r="G11" s="825">
        <v>41957</v>
      </c>
      <c r="H11" s="766" t="s">
        <v>1184</v>
      </c>
      <c r="I11" s="765" t="s">
        <v>1753</v>
      </c>
      <c r="J11" s="771" t="s">
        <v>1184</v>
      </c>
      <c r="K11" s="771" t="s">
        <v>1241</v>
      </c>
      <c r="L11" s="768"/>
      <c r="M11" s="767">
        <v>43199</v>
      </c>
      <c r="N11" s="766" t="s">
        <v>450</v>
      </c>
      <c r="O11" s="768" t="s">
        <v>30</v>
      </c>
      <c r="P11" s="778">
        <v>43453</v>
      </c>
      <c r="Q11" s="768" t="s">
        <v>1804</v>
      </c>
      <c r="R11" s="768" t="s">
        <v>30</v>
      </c>
      <c r="S11" s="823"/>
      <c r="T11" s="823"/>
      <c r="U11" s="823"/>
      <c r="V11" s="823"/>
      <c r="W11" s="823"/>
      <c r="X11" s="823"/>
      <c r="Y11" s="210"/>
      <c r="Z11" s="210"/>
      <c r="AA11" s="210"/>
      <c r="AB11" s="210"/>
      <c r="AC11" s="210"/>
    </row>
    <row r="12" spans="1:29" s="211" customFormat="1" ht="80.099999999999994" hidden="1" customHeight="1">
      <c r="A12" s="841">
        <v>6</v>
      </c>
      <c r="B12" s="765">
        <v>2014</v>
      </c>
      <c r="C12" s="824" t="s">
        <v>1192</v>
      </c>
      <c r="D12" s="765" t="s">
        <v>21</v>
      </c>
      <c r="E12" s="765" t="s">
        <v>1081</v>
      </c>
      <c r="F12" s="766" t="s">
        <v>451</v>
      </c>
      <c r="G12" s="825">
        <v>41957</v>
      </c>
      <c r="H12" s="766" t="s">
        <v>1184</v>
      </c>
      <c r="I12" s="765" t="s">
        <v>1753</v>
      </c>
      <c r="J12" s="771" t="s">
        <v>1184</v>
      </c>
      <c r="K12" s="771" t="s">
        <v>1241</v>
      </c>
      <c r="L12" s="768"/>
      <c r="M12" s="767">
        <v>43199</v>
      </c>
      <c r="N12" s="766" t="s">
        <v>452</v>
      </c>
      <c r="O12" s="768" t="s">
        <v>30</v>
      </c>
      <c r="P12" s="778">
        <v>43453</v>
      </c>
      <c r="Q12" s="768" t="s">
        <v>1804</v>
      </c>
      <c r="R12" s="768" t="s">
        <v>30</v>
      </c>
      <c r="S12" s="823"/>
      <c r="T12" s="823"/>
      <c r="U12" s="823"/>
      <c r="V12" s="823"/>
      <c r="W12" s="823"/>
      <c r="X12" s="823"/>
      <c r="Y12" s="210"/>
      <c r="Z12" s="210"/>
      <c r="AA12" s="210"/>
      <c r="AB12" s="210"/>
      <c r="AC12" s="210"/>
    </row>
    <row r="13" spans="1:29" s="211" customFormat="1" ht="80.099999999999994" hidden="1" customHeight="1">
      <c r="A13" s="841">
        <v>7</v>
      </c>
      <c r="B13" s="824">
        <v>2014</v>
      </c>
      <c r="C13" s="765" t="s">
        <v>1191</v>
      </c>
      <c r="D13" s="765" t="s">
        <v>21</v>
      </c>
      <c r="E13" s="765" t="s">
        <v>1081</v>
      </c>
      <c r="F13" s="766" t="s">
        <v>454</v>
      </c>
      <c r="G13" s="826">
        <v>41883</v>
      </c>
      <c r="H13" s="766" t="s">
        <v>1184</v>
      </c>
      <c r="I13" s="765" t="s">
        <v>1753</v>
      </c>
      <c r="J13" s="771" t="s">
        <v>1184</v>
      </c>
      <c r="K13" s="771" t="s">
        <v>1241</v>
      </c>
      <c r="L13" s="768"/>
      <c r="M13" s="767">
        <v>43199</v>
      </c>
      <c r="N13" s="766" t="s">
        <v>455</v>
      </c>
      <c r="O13" s="768" t="s">
        <v>30</v>
      </c>
      <c r="P13" s="778">
        <v>43453</v>
      </c>
      <c r="Q13" s="768" t="s">
        <v>1804</v>
      </c>
      <c r="R13" s="768" t="s">
        <v>30</v>
      </c>
      <c r="S13" s="823"/>
      <c r="T13" s="823"/>
      <c r="U13" s="823"/>
      <c r="V13" s="823"/>
      <c r="W13" s="823"/>
      <c r="X13" s="823"/>
      <c r="Y13" s="210"/>
      <c r="Z13" s="210"/>
      <c r="AA13" s="210"/>
      <c r="AB13" s="210"/>
      <c r="AC13" s="210"/>
    </row>
    <row r="14" spans="1:29" s="211" customFormat="1" ht="80.099999999999994" hidden="1" customHeight="1">
      <c r="A14" s="841">
        <v>8</v>
      </c>
      <c r="B14" s="765">
        <v>2014</v>
      </c>
      <c r="C14" s="824" t="s">
        <v>1758</v>
      </c>
      <c r="D14" s="765" t="s">
        <v>21</v>
      </c>
      <c r="E14" s="765" t="s">
        <v>1081</v>
      </c>
      <c r="F14" s="766" t="s">
        <v>456</v>
      </c>
      <c r="G14" s="825">
        <v>41918</v>
      </c>
      <c r="H14" s="766" t="s">
        <v>1184</v>
      </c>
      <c r="I14" s="765" t="s">
        <v>1753</v>
      </c>
      <c r="J14" s="771" t="s">
        <v>1184</v>
      </c>
      <c r="K14" s="771" t="s">
        <v>1241</v>
      </c>
      <c r="L14" s="768"/>
      <c r="M14" s="767">
        <v>43199</v>
      </c>
      <c r="N14" s="766" t="s">
        <v>457</v>
      </c>
      <c r="O14" s="768" t="s">
        <v>30</v>
      </c>
      <c r="P14" s="778">
        <v>43453</v>
      </c>
      <c r="Q14" s="768" t="s">
        <v>1804</v>
      </c>
      <c r="R14" s="768" t="s">
        <v>30</v>
      </c>
      <c r="S14" s="823"/>
      <c r="T14" s="823"/>
      <c r="U14" s="823"/>
      <c r="V14" s="823"/>
      <c r="W14" s="823"/>
      <c r="X14" s="823"/>
      <c r="Y14" s="210"/>
      <c r="Z14" s="210"/>
      <c r="AA14" s="210"/>
      <c r="AB14" s="210"/>
      <c r="AC14" s="210"/>
    </row>
    <row r="15" spans="1:29" s="211" customFormat="1" ht="80.099999999999994" hidden="1" customHeight="1">
      <c r="A15" s="841">
        <v>9</v>
      </c>
      <c r="B15" s="765">
        <v>2014</v>
      </c>
      <c r="C15" s="824" t="s">
        <v>1758</v>
      </c>
      <c r="D15" s="765" t="s">
        <v>21</v>
      </c>
      <c r="E15" s="765" t="s">
        <v>1081</v>
      </c>
      <c r="F15" s="766" t="s">
        <v>458</v>
      </c>
      <c r="G15" s="825">
        <v>41918</v>
      </c>
      <c r="H15" s="766" t="s">
        <v>1184</v>
      </c>
      <c r="I15" s="765" t="s">
        <v>1753</v>
      </c>
      <c r="J15" s="771" t="s">
        <v>1184</v>
      </c>
      <c r="K15" s="771" t="s">
        <v>1241</v>
      </c>
      <c r="L15" s="768"/>
      <c r="M15" s="767">
        <v>43199</v>
      </c>
      <c r="N15" s="766" t="s">
        <v>459</v>
      </c>
      <c r="O15" s="768" t="s">
        <v>30</v>
      </c>
      <c r="P15" s="778">
        <v>43453</v>
      </c>
      <c r="Q15" s="768" t="s">
        <v>1804</v>
      </c>
      <c r="R15" s="768" t="s">
        <v>30</v>
      </c>
      <c r="S15" s="823"/>
      <c r="T15" s="823"/>
      <c r="U15" s="823"/>
      <c r="V15" s="823"/>
      <c r="W15" s="823"/>
      <c r="X15" s="823"/>
      <c r="Y15" s="210"/>
      <c r="Z15" s="210"/>
      <c r="AA15" s="210"/>
      <c r="AB15" s="210"/>
      <c r="AC15" s="210"/>
    </row>
    <row r="16" spans="1:29" s="211" customFormat="1" ht="38.25" hidden="1" customHeight="1">
      <c r="A16" s="841">
        <v>10</v>
      </c>
      <c r="B16" s="746">
        <v>2014</v>
      </c>
      <c r="C16" s="827" t="s">
        <v>1758</v>
      </c>
      <c r="D16" s="765" t="s">
        <v>21</v>
      </c>
      <c r="E16" s="765" t="s">
        <v>1081</v>
      </c>
      <c r="F16" s="766" t="s">
        <v>460</v>
      </c>
      <c r="G16" s="828">
        <v>41918</v>
      </c>
      <c r="H16" s="766" t="s">
        <v>1184</v>
      </c>
      <c r="I16" s="765" t="s">
        <v>1753</v>
      </c>
      <c r="J16" s="771" t="s">
        <v>1184</v>
      </c>
      <c r="K16" s="771" t="s">
        <v>1241</v>
      </c>
      <c r="L16" s="768"/>
      <c r="M16" s="767">
        <v>43199</v>
      </c>
      <c r="N16" s="766" t="s">
        <v>461</v>
      </c>
      <c r="O16" s="768" t="s">
        <v>30</v>
      </c>
      <c r="P16" s="778">
        <v>43453</v>
      </c>
      <c r="Q16" s="768" t="s">
        <v>1804</v>
      </c>
      <c r="R16" s="768" t="s">
        <v>30</v>
      </c>
      <c r="S16" s="823"/>
      <c r="T16" s="823"/>
      <c r="U16" s="823"/>
      <c r="V16" s="823"/>
      <c r="W16" s="823"/>
      <c r="X16" s="823"/>
      <c r="Y16" s="210"/>
      <c r="Z16" s="210"/>
      <c r="AA16" s="210"/>
      <c r="AB16" s="210"/>
      <c r="AC16" s="210"/>
    </row>
    <row r="17" spans="1:29" s="211" customFormat="1" ht="167.25" hidden="1" customHeight="1">
      <c r="A17" s="841">
        <v>11</v>
      </c>
      <c r="B17" s="750">
        <v>2014</v>
      </c>
      <c r="C17" s="750" t="s">
        <v>1759</v>
      </c>
      <c r="D17" s="746" t="s">
        <v>21</v>
      </c>
      <c r="E17" s="746" t="s">
        <v>1081</v>
      </c>
      <c r="F17" s="747" t="s">
        <v>711</v>
      </c>
      <c r="G17" s="749">
        <v>41918</v>
      </c>
      <c r="H17" s="747" t="s">
        <v>716</v>
      </c>
      <c r="I17" s="746" t="s">
        <v>1753</v>
      </c>
      <c r="J17" s="749" t="s">
        <v>1290</v>
      </c>
      <c r="K17" s="771" t="s">
        <v>1241</v>
      </c>
      <c r="L17" s="750"/>
      <c r="M17" s="749"/>
      <c r="N17" s="747" t="s">
        <v>1194</v>
      </c>
      <c r="O17" s="768" t="s">
        <v>32</v>
      </c>
      <c r="P17" s="778">
        <v>43453</v>
      </c>
      <c r="Q17" s="766" t="s">
        <v>1760</v>
      </c>
      <c r="R17" s="768" t="s">
        <v>30</v>
      </c>
      <c r="S17" s="829"/>
      <c r="T17" s="829"/>
      <c r="U17" s="829"/>
      <c r="V17" s="829"/>
      <c r="W17" s="829"/>
      <c r="X17" s="829"/>
      <c r="Y17" s="210"/>
      <c r="Z17" s="210"/>
      <c r="AA17" s="210"/>
      <c r="AB17" s="210"/>
      <c r="AC17" s="210"/>
    </row>
    <row r="18" spans="1:29" s="211" customFormat="1" ht="177.75" hidden="1" customHeight="1">
      <c r="A18" s="841">
        <v>12</v>
      </c>
      <c r="B18" s="750">
        <v>2014</v>
      </c>
      <c r="C18" s="750" t="s">
        <v>1759</v>
      </c>
      <c r="D18" s="746" t="s">
        <v>21</v>
      </c>
      <c r="E18" s="746" t="s">
        <v>1081</v>
      </c>
      <c r="F18" s="747" t="s">
        <v>712</v>
      </c>
      <c r="G18" s="749">
        <v>41918</v>
      </c>
      <c r="H18" s="747" t="s">
        <v>1761</v>
      </c>
      <c r="I18" s="746" t="s">
        <v>1753</v>
      </c>
      <c r="J18" s="749">
        <v>42297</v>
      </c>
      <c r="K18" s="771" t="s">
        <v>1241</v>
      </c>
      <c r="L18" s="750"/>
      <c r="M18" s="749"/>
      <c r="N18" s="747" t="s">
        <v>1194</v>
      </c>
      <c r="O18" s="746" t="s">
        <v>32</v>
      </c>
      <c r="P18" s="778">
        <v>43453</v>
      </c>
      <c r="Q18" s="766" t="s">
        <v>1760</v>
      </c>
      <c r="R18" s="768" t="s">
        <v>30</v>
      </c>
      <c r="S18" s="829"/>
      <c r="T18" s="829"/>
      <c r="U18" s="829"/>
      <c r="V18" s="829"/>
      <c r="W18" s="829"/>
      <c r="X18" s="829"/>
      <c r="Y18" s="210"/>
      <c r="Z18" s="210"/>
      <c r="AA18" s="210"/>
      <c r="AB18" s="210"/>
      <c r="AC18" s="210"/>
    </row>
    <row r="19" spans="1:29" s="211" customFormat="1" ht="160.5" hidden="1" customHeight="1">
      <c r="A19" s="842">
        <v>12</v>
      </c>
      <c r="B19" s="750">
        <v>2014</v>
      </c>
      <c r="C19" s="758" t="s">
        <v>1759</v>
      </c>
      <c r="D19" s="759" t="s">
        <v>21</v>
      </c>
      <c r="E19" s="759" t="s">
        <v>1081</v>
      </c>
      <c r="F19" s="760" t="s">
        <v>712</v>
      </c>
      <c r="G19" s="762">
        <v>41918</v>
      </c>
      <c r="H19" s="760" t="s">
        <v>1762</v>
      </c>
      <c r="I19" s="759" t="s">
        <v>1753</v>
      </c>
      <c r="J19" s="762">
        <v>42297</v>
      </c>
      <c r="K19" s="771" t="s">
        <v>1241</v>
      </c>
      <c r="L19" s="758"/>
      <c r="M19" s="762"/>
      <c r="N19" s="747" t="s">
        <v>1194</v>
      </c>
      <c r="O19" s="759" t="s">
        <v>32</v>
      </c>
      <c r="P19" s="778">
        <v>43453</v>
      </c>
      <c r="Q19" s="766" t="s">
        <v>1760</v>
      </c>
      <c r="R19" s="768" t="s">
        <v>30</v>
      </c>
      <c r="S19" s="843"/>
      <c r="T19" s="843"/>
      <c r="U19" s="843"/>
      <c r="V19" s="843"/>
      <c r="W19" s="843"/>
      <c r="X19" s="843"/>
      <c r="Y19" s="210"/>
      <c r="Z19" s="210"/>
      <c r="AA19" s="210"/>
      <c r="AB19" s="210"/>
      <c r="AC19" s="210"/>
    </row>
    <row r="20" spans="1:29" s="211" customFormat="1" ht="80.099999999999994" hidden="1" customHeight="1">
      <c r="A20" s="842">
        <v>12</v>
      </c>
      <c r="B20" s="750">
        <v>2014</v>
      </c>
      <c r="C20" s="758" t="s">
        <v>1759</v>
      </c>
      <c r="D20" s="759" t="s">
        <v>21</v>
      </c>
      <c r="E20" s="759" t="s">
        <v>1081</v>
      </c>
      <c r="F20" s="760" t="s">
        <v>712</v>
      </c>
      <c r="G20" s="762">
        <v>41918</v>
      </c>
      <c r="H20" s="760" t="s">
        <v>1763</v>
      </c>
      <c r="I20" s="759" t="s">
        <v>1753</v>
      </c>
      <c r="J20" s="762">
        <v>42297</v>
      </c>
      <c r="K20" s="771" t="s">
        <v>1241</v>
      </c>
      <c r="L20" s="758"/>
      <c r="M20" s="762"/>
      <c r="N20" s="760" t="s">
        <v>1764</v>
      </c>
      <c r="O20" s="759" t="s">
        <v>30</v>
      </c>
      <c r="P20" s="778">
        <v>43453</v>
      </c>
      <c r="Q20" s="768" t="s">
        <v>1804</v>
      </c>
      <c r="R20" s="768" t="s">
        <v>30</v>
      </c>
      <c r="S20" s="843"/>
      <c r="T20" s="843"/>
      <c r="U20" s="843"/>
      <c r="V20" s="843"/>
      <c r="W20" s="843"/>
      <c r="X20" s="843"/>
      <c r="Y20" s="210"/>
      <c r="Z20" s="210"/>
      <c r="AA20" s="210"/>
      <c r="AB20" s="210"/>
      <c r="AC20" s="210"/>
    </row>
    <row r="21" spans="1:29" s="211" customFormat="1" ht="170.25" customHeight="1">
      <c r="A21" s="841">
        <v>13</v>
      </c>
      <c r="B21" s="750">
        <v>2014</v>
      </c>
      <c r="C21" s="746" t="s">
        <v>1756</v>
      </c>
      <c r="D21" s="746" t="s">
        <v>21</v>
      </c>
      <c r="E21" s="746" t="s">
        <v>1081</v>
      </c>
      <c r="F21" s="747" t="s">
        <v>731</v>
      </c>
      <c r="G21" s="749">
        <v>41942</v>
      </c>
      <c r="H21" s="766" t="s">
        <v>1184</v>
      </c>
      <c r="I21" s="746" t="s">
        <v>1753</v>
      </c>
      <c r="J21" s="749" t="s">
        <v>1290</v>
      </c>
      <c r="K21" s="771">
        <v>43830</v>
      </c>
      <c r="L21" s="750"/>
      <c r="M21" s="749"/>
      <c r="N21" s="747" t="s">
        <v>1194</v>
      </c>
      <c r="O21" s="746" t="s">
        <v>32</v>
      </c>
      <c r="P21" s="778">
        <v>43453</v>
      </c>
      <c r="Q21" s="747" t="s">
        <v>1765</v>
      </c>
      <c r="R21" s="750" t="s">
        <v>32</v>
      </c>
      <c r="S21" s="829"/>
      <c r="T21" s="829"/>
      <c r="U21" s="829"/>
      <c r="V21" s="829"/>
      <c r="W21" s="829"/>
      <c r="X21" s="829"/>
      <c r="Y21" s="210"/>
      <c r="Z21" s="210"/>
      <c r="AA21" s="210"/>
      <c r="AB21" s="210"/>
      <c r="AC21" s="210"/>
    </row>
    <row r="22" spans="1:29" s="211" customFormat="1" ht="74.25" hidden="1" customHeight="1">
      <c r="A22" s="841">
        <v>14</v>
      </c>
      <c r="B22" s="830">
        <v>2014</v>
      </c>
      <c r="C22" s="830" t="s">
        <v>1759</v>
      </c>
      <c r="D22" s="831" t="s">
        <v>21</v>
      </c>
      <c r="E22" s="765" t="s">
        <v>1081</v>
      </c>
      <c r="F22" s="832" t="s">
        <v>712</v>
      </c>
      <c r="G22" s="831" t="s">
        <v>1766</v>
      </c>
      <c r="H22" s="766" t="s">
        <v>1184</v>
      </c>
      <c r="I22" s="765" t="s">
        <v>1753</v>
      </c>
      <c r="J22" s="771" t="s">
        <v>1290</v>
      </c>
      <c r="K22" s="771" t="s">
        <v>1241</v>
      </c>
      <c r="L22" s="830"/>
      <c r="M22" s="830"/>
      <c r="N22" s="832" t="s">
        <v>1336</v>
      </c>
      <c r="O22" s="830" t="s">
        <v>30</v>
      </c>
      <c r="P22" s="778">
        <v>43453</v>
      </c>
      <c r="Q22" s="768" t="s">
        <v>1804</v>
      </c>
      <c r="R22" s="768" t="s">
        <v>30</v>
      </c>
      <c r="S22" s="833"/>
      <c r="T22" s="833"/>
      <c r="U22" s="833"/>
      <c r="V22" s="833"/>
      <c r="W22" s="833"/>
      <c r="X22" s="833"/>
      <c r="Y22" s="210"/>
      <c r="Z22" s="210"/>
      <c r="AA22" s="210"/>
      <c r="AB22" s="210"/>
      <c r="AC22" s="210"/>
    </row>
    <row r="23" spans="1:29" s="211" customFormat="1" ht="74.25" hidden="1" customHeight="1">
      <c r="A23" s="841">
        <v>15</v>
      </c>
      <c r="B23" s="830">
        <v>2014</v>
      </c>
      <c r="C23" s="830" t="s">
        <v>1759</v>
      </c>
      <c r="D23" s="831" t="s">
        <v>21</v>
      </c>
      <c r="E23" s="765" t="s">
        <v>1081</v>
      </c>
      <c r="F23" s="832" t="s">
        <v>1767</v>
      </c>
      <c r="G23" s="831" t="s">
        <v>1766</v>
      </c>
      <c r="H23" s="766" t="s">
        <v>1184</v>
      </c>
      <c r="I23" s="765" t="s">
        <v>1753</v>
      </c>
      <c r="J23" s="771" t="s">
        <v>1290</v>
      </c>
      <c r="K23" s="771" t="s">
        <v>1241</v>
      </c>
      <c r="L23" s="830"/>
      <c r="M23" s="830"/>
      <c r="N23" s="832" t="s">
        <v>1336</v>
      </c>
      <c r="O23" s="830" t="s">
        <v>30</v>
      </c>
      <c r="P23" s="778">
        <v>43453</v>
      </c>
      <c r="Q23" s="768" t="s">
        <v>1804</v>
      </c>
      <c r="R23" s="768" t="s">
        <v>30</v>
      </c>
      <c r="S23" s="833"/>
      <c r="T23" s="833"/>
      <c r="U23" s="833"/>
      <c r="V23" s="833"/>
      <c r="W23" s="833"/>
      <c r="X23" s="833"/>
      <c r="Y23" s="210"/>
      <c r="Z23" s="210"/>
      <c r="AA23" s="210"/>
      <c r="AB23" s="210"/>
      <c r="AC23" s="210"/>
    </row>
    <row r="24" spans="1:29" s="211" customFormat="1" ht="74.25" hidden="1" customHeight="1">
      <c r="A24" s="841">
        <v>16</v>
      </c>
      <c r="B24" s="830">
        <v>2014</v>
      </c>
      <c r="C24" s="830" t="s">
        <v>1768</v>
      </c>
      <c r="D24" s="831" t="s">
        <v>21</v>
      </c>
      <c r="E24" s="765" t="s">
        <v>1081</v>
      </c>
      <c r="F24" s="832" t="s">
        <v>1769</v>
      </c>
      <c r="G24" s="834">
        <v>41942</v>
      </c>
      <c r="H24" s="766" t="s">
        <v>1184</v>
      </c>
      <c r="I24" s="765" t="s">
        <v>1753</v>
      </c>
      <c r="J24" s="771" t="s">
        <v>1290</v>
      </c>
      <c r="K24" s="771" t="s">
        <v>1241</v>
      </c>
      <c r="L24" s="830"/>
      <c r="M24" s="830"/>
      <c r="N24" s="832" t="s">
        <v>1336</v>
      </c>
      <c r="O24" s="830" t="s">
        <v>30</v>
      </c>
      <c r="P24" s="778">
        <v>43453</v>
      </c>
      <c r="Q24" s="768" t="s">
        <v>1804</v>
      </c>
      <c r="R24" s="768" t="s">
        <v>30</v>
      </c>
      <c r="S24" s="833"/>
      <c r="T24" s="833"/>
      <c r="U24" s="833"/>
      <c r="V24" s="833"/>
      <c r="W24" s="833"/>
      <c r="X24" s="833"/>
      <c r="Y24" s="210"/>
      <c r="Z24" s="210"/>
      <c r="AA24" s="210"/>
      <c r="AB24" s="210"/>
      <c r="AC24" s="210"/>
    </row>
    <row r="25" spans="1:29" s="211" customFormat="1" ht="74.25" hidden="1" customHeight="1">
      <c r="A25" s="841">
        <v>17</v>
      </c>
      <c r="B25" s="835">
        <v>2015</v>
      </c>
      <c r="C25" s="836" t="s">
        <v>1770</v>
      </c>
      <c r="D25" s="836" t="s">
        <v>21</v>
      </c>
      <c r="E25" s="746" t="s">
        <v>1081</v>
      </c>
      <c r="F25" s="837" t="s">
        <v>1771</v>
      </c>
      <c r="G25" s="749">
        <v>42264</v>
      </c>
      <c r="H25" s="766" t="s">
        <v>1184</v>
      </c>
      <c r="I25" s="746" t="s">
        <v>1753</v>
      </c>
      <c r="J25" s="749" t="s">
        <v>1290</v>
      </c>
      <c r="K25" s="771" t="s">
        <v>1241</v>
      </c>
      <c r="L25" s="835"/>
      <c r="M25" s="835"/>
      <c r="N25" s="837" t="s">
        <v>1336</v>
      </c>
      <c r="O25" s="835" t="s">
        <v>30</v>
      </c>
      <c r="P25" s="778">
        <v>43453</v>
      </c>
      <c r="Q25" s="768" t="s">
        <v>1804</v>
      </c>
      <c r="R25" s="768" t="s">
        <v>30</v>
      </c>
      <c r="S25" s="838"/>
      <c r="T25" s="838"/>
      <c r="U25" s="838"/>
      <c r="V25" s="838"/>
      <c r="W25" s="838"/>
      <c r="X25" s="838"/>
      <c r="Y25" s="210"/>
      <c r="Z25" s="210"/>
      <c r="AA25" s="210"/>
      <c r="AB25" s="210"/>
      <c r="AC25" s="210"/>
    </row>
    <row r="26" spans="1:29" s="211" customFormat="1" ht="74.25" hidden="1" customHeight="1">
      <c r="A26" s="841">
        <v>18</v>
      </c>
      <c r="B26" s="835">
        <v>2015</v>
      </c>
      <c r="C26" s="835" t="s">
        <v>1772</v>
      </c>
      <c r="D26" s="836" t="s">
        <v>21</v>
      </c>
      <c r="E26" s="746" t="s">
        <v>1081</v>
      </c>
      <c r="F26" s="837" t="s">
        <v>1773</v>
      </c>
      <c r="G26" s="749">
        <v>42264</v>
      </c>
      <c r="H26" s="766" t="s">
        <v>1184</v>
      </c>
      <c r="I26" s="746" t="s">
        <v>1753</v>
      </c>
      <c r="J26" s="749" t="s">
        <v>1290</v>
      </c>
      <c r="K26" s="771" t="s">
        <v>1241</v>
      </c>
      <c r="L26" s="835"/>
      <c r="M26" s="835"/>
      <c r="N26" s="837" t="s">
        <v>1336</v>
      </c>
      <c r="O26" s="835" t="s">
        <v>30</v>
      </c>
      <c r="P26" s="778">
        <v>43453</v>
      </c>
      <c r="Q26" s="768" t="s">
        <v>1804</v>
      </c>
      <c r="R26" s="768" t="s">
        <v>30</v>
      </c>
      <c r="S26" s="838"/>
      <c r="T26" s="838"/>
      <c r="U26" s="838"/>
      <c r="V26" s="838"/>
      <c r="W26" s="838"/>
      <c r="X26" s="838"/>
      <c r="Y26" s="210"/>
      <c r="Z26" s="210"/>
      <c r="AA26" s="210"/>
      <c r="AB26" s="210"/>
      <c r="AC26" s="210"/>
    </row>
    <row r="27" spans="1:29" s="211" customFormat="1" ht="74.25" hidden="1" customHeight="1">
      <c r="A27" s="841">
        <v>19</v>
      </c>
      <c r="B27" s="835">
        <v>2015</v>
      </c>
      <c r="C27" s="835" t="s">
        <v>1772</v>
      </c>
      <c r="D27" s="836" t="s">
        <v>21</v>
      </c>
      <c r="E27" s="746" t="s">
        <v>1081</v>
      </c>
      <c r="F27" s="837" t="s">
        <v>1774</v>
      </c>
      <c r="G27" s="749">
        <v>42264</v>
      </c>
      <c r="H27" s="766" t="s">
        <v>1184</v>
      </c>
      <c r="I27" s="746" t="s">
        <v>1753</v>
      </c>
      <c r="J27" s="749" t="s">
        <v>1290</v>
      </c>
      <c r="K27" s="771" t="s">
        <v>1241</v>
      </c>
      <c r="L27" s="835"/>
      <c r="M27" s="835"/>
      <c r="N27" s="837" t="s">
        <v>1336</v>
      </c>
      <c r="O27" s="835" t="s">
        <v>30</v>
      </c>
      <c r="P27" s="778">
        <v>43453</v>
      </c>
      <c r="Q27" s="768" t="s">
        <v>1804</v>
      </c>
      <c r="R27" s="768" t="s">
        <v>30</v>
      </c>
      <c r="S27" s="838"/>
      <c r="T27" s="838"/>
      <c r="U27" s="838"/>
      <c r="V27" s="838"/>
      <c r="W27" s="838"/>
      <c r="X27" s="838"/>
      <c r="Y27" s="210"/>
      <c r="Z27" s="210"/>
      <c r="AA27" s="210"/>
      <c r="AB27" s="210"/>
      <c r="AC27" s="210"/>
    </row>
    <row r="28" spans="1:29" s="211" customFormat="1" ht="74.25" hidden="1" customHeight="1">
      <c r="A28" s="841">
        <v>20</v>
      </c>
      <c r="B28" s="835">
        <v>2015</v>
      </c>
      <c r="C28" s="835" t="s">
        <v>1772</v>
      </c>
      <c r="D28" s="836" t="s">
        <v>21</v>
      </c>
      <c r="E28" s="746" t="s">
        <v>1081</v>
      </c>
      <c r="F28" s="837" t="s">
        <v>1775</v>
      </c>
      <c r="G28" s="795">
        <v>42264</v>
      </c>
      <c r="H28" s="766" t="s">
        <v>1184</v>
      </c>
      <c r="I28" s="746" t="s">
        <v>1753</v>
      </c>
      <c r="J28" s="749" t="s">
        <v>1290</v>
      </c>
      <c r="K28" s="771" t="s">
        <v>1241</v>
      </c>
      <c r="L28" s="835"/>
      <c r="M28" s="835"/>
      <c r="N28" s="837" t="s">
        <v>1336</v>
      </c>
      <c r="O28" s="835" t="s">
        <v>30</v>
      </c>
      <c r="P28" s="778">
        <v>43453</v>
      </c>
      <c r="Q28" s="768" t="s">
        <v>1804</v>
      </c>
      <c r="R28" s="768" t="s">
        <v>30</v>
      </c>
      <c r="S28" s="838"/>
      <c r="T28" s="838"/>
      <c r="U28" s="838"/>
      <c r="V28" s="838"/>
      <c r="W28" s="838"/>
      <c r="X28" s="838"/>
      <c r="Y28" s="210"/>
      <c r="Z28" s="210"/>
      <c r="AA28" s="210"/>
      <c r="AB28" s="210"/>
      <c r="AC28" s="210"/>
    </row>
    <row r="29" spans="1:29" s="211" customFormat="1" ht="74.25" hidden="1" customHeight="1">
      <c r="A29" s="841">
        <v>21</v>
      </c>
      <c r="B29" s="835">
        <v>2016</v>
      </c>
      <c r="C29" s="836" t="s">
        <v>1776</v>
      </c>
      <c r="D29" s="836" t="s">
        <v>21</v>
      </c>
      <c r="E29" s="746" t="s">
        <v>1081</v>
      </c>
      <c r="F29" s="837" t="s">
        <v>1777</v>
      </c>
      <c r="G29" s="835">
        <v>2017</v>
      </c>
      <c r="H29" s="766" t="s">
        <v>1184</v>
      </c>
      <c r="I29" s="746" t="s">
        <v>1753</v>
      </c>
      <c r="J29" s="749" t="s">
        <v>1290</v>
      </c>
      <c r="K29" s="771" t="s">
        <v>1241</v>
      </c>
      <c r="L29" s="835"/>
      <c r="M29" s="835"/>
      <c r="N29" s="837" t="s">
        <v>1336</v>
      </c>
      <c r="O29" s="835" t="s">
        <v>30</v>
      </c>
      <c r="P29" s="778">
        <v>43453</v>
      </c>
      <c r="Q29" s="768" t="s">
        <v>1804</v>
      </c>
      <c r="R29" s="768" t="s">
        <v>30</v>
      </c>
      <c r="S29" s="838"/>
      <c r="T29" s="838"/>
      <c r="U29" s="838"/>
      <c r="V29" s="838"/>
      <c r="W29" s="838"/>
      <c r="X29" s="838"/>
      <c r="Y29" s="210"/>
      <c r="Z29" s="210"/>
      <c r="AA29" s="210"/>
      <c r="AB29" s="210"/>
      <c r="AC29" s="210"/>
    </row>
    <row r="30" spans="1:29" s="211" customFormat="1" ht="80.099999999999994" hidden="1" customHeight="1">
      <c r="A30" s="841">
        <v>22</v>
      </c>
      <c r="B30" s="765">
        <v>2016</v>
      </c>
      <c r="C30" s="765" t="s">
        <v>1778</v>
      </c>
      <c r="D30" s="765" t="s">
        <v>21</v>
      </c>
      <c r="E30" s="765" t="s">
        <v>1081</v>
      </c>
      <c r="F30" s="766" t="s">
        <v>462</v>
      </c>
      <c r="G30" s="795">
        <v>42424</v>
      </c>
      <c r="H30" s="766" t="s">
        <v>1184</v>
      </c>
      <c r="I30" s="765" t="s">
        <v>1753</v>
      </c>
      <c r="J30" s="771" t="s">
        <v>1184</v>
      </c>
      <c r="K30" s="771" t="s">
        <v>1241</v>
      </c>
      <c r="L30" s="768"/>
      <c r="M30" s="767">
        <v>43199</v>
      </c>
      <c r="N30" s="766" t="s">
        <v>455</v>
      </c>
      <c r="O30" s="768" t="s">
        <v>30</v>
      </c>
      <c r="P30" s="778">
        <v>43453</v>
      </c>
      <c r="Q30" s="768" t="s">
        <v>1804</v>
      </c>
      <c r="R30" s="768" t="s">
        <v>30</v>
      </c>
      <c r="S30" s="823"/>
      <c r="T30" s="823"/>
      <c r="U30" s="823"/>
      <c r="V30" s="823"/>
      <c r="W30" s="823"/>
      <c r="X30" s="823"/>
      <c r="Y30" s="210"/>
      <c r="Z30" s="210"/>
      <c r="AA30" s="210"/>
      <c r="AB30" s="210"/>
      <c r="AC30" s="210"/>
    </row>
    <row r="31" spans="1:29" s="211" customFormat="1" ht="107.25" hidden="1" customHeight="1">
      <c r="A31" s="841">
        <v>23</v>
      </c>
      <c r="B31" s="765">
        <v>2016</v>
      </c>
      <c r="C31" s="765" t="s">
        <v>1778</v>
      </c>
      <c r="D31" s="765" t="s">
        <v>21</v>
      </c>
      <c r="E31" s="765" t="s">
        <v>1081</v>
      </c>
      <c r="F31" s="766" t="s">
        <v>463</v>
      </c>
      <c r="G31" s="795">
        <v>42424</v>
      </c>
      <c r="H31" s="766" t="s">
        <v>1184</v>
      </c>
      <c r="I31" s="765" t="s">
        <v>1753</v>
      </c>
      <c r="J31" s="771" t="s">
        <v>1184</v>
      </c>
      <c r="K31" s="771" t="s">
        <v>1241</v>
      </c>
      <c r="L31" s="768"/>
      <c r="M31" s="767">
        <v>43199</v>
      </c>
      <c r="N31" s="766" t="s">
        <v>455</v>
      </c>
      <c r="O31" s="768" t="s">
        <v>30</v>
      </c>
      <c r="P31" s="778">
        <v>43453</v>
      </c>
      <c r="Q31" s="768" t="s">
        <v>1804</v>
      </c>
      <c r="R31" s="768" t="s">
        <v>30</v>
      </c>
      <c r="S31" s="823"/>
      <c r="T31" s="823"/>
      <c r="U31" s="823"/>
      <c r="V31" s="823"/>
      <c r="W31" s="823"/>
      <c r="X31" s="823"/>
      <c r="Y31" s="210"/>
      <c r="Z31" s="210"/>
      <c r="AA31" s="210"/>
      <c r="AB31" s="210"/>
      <c r="AC31" s="210"/>
    </row>
    <row r="32" spans="1:29" s="211" customFormat="1" ht="80.099999999999994" hidden="1" customHeight="1">
      <c r="A32" s="841">
        <v>24</v>
      </c>
      <c r="B32" s="765">
        <v>2016</v>
      </c>
      <c r="C32" s="765" t="s">
        <v>1778</v>
      </c>
      <c r="D32" s="765" t="s">
        <v>21</v>
      </c>
      <c r="E32" s="765" t="s">
        <v>1081</v>
      </c>
      <c r="F32" s="766" t="s">
        <v>464</v>
      </c>
      <c r="G32" s="795">
        <v>42424</v>
      </c>
      <c r="H32" s="766" t="s">
        <v>1184</v>
      </c>
      <c r="I32" s="765" t="s">
        <v>1753</v>
      </c>
      <c r="J32" s="771" t="s">
        <v>1184</v>
      </c>
      <c r="K32" s="771" t="s">
        <v>1241</v>
      </c>
      <c r="L32" s="768"/>
      <c r="M32" s="767">
        <v>43199</v>
      </c>
      <c r="N32" s="766" t="s">
        <v>455</v>
      </c>
      <c r="O32" s="768" t="s">
        <v>30</v>
      </c>
      <c r="P32" s="778">
        <v>43453</v>
      </c>
      <c r="Q32" s="768" t="s">
        <v>1804</v>
      </c>
      <c r="R32" s="768" t="s">
        <v>30</v>
      </c>
      <c r="S32" s="781"/>
      <c r="T32" s="823"/>
      <c r="U32" s="823"/>
      <c r="V32" s="781"/>
      <c r="W32" s="823"/>
      <c r="X32" s="823"/>
      <c r="Y32" s="210"/>
      <c r="Z32" s="210"/>
      <c r="AA32" s="210"/>
      <c r="AB32" s="210"/>
      <c r="AC32" s="210"/>
    </row>
    <row r="33" spans="1:98" s="211" customFormat="1" ht="80.099999999999994" hidden="1" customHeight="1">
      <c r="A33" s="841">
        <v>25</v>
      </c>
      <c r="B33" s="765">
        <v>2016</v>
      </c>
      <c r="C33" s="765" t="s">
        <v>1778</v>
      </c>
      <c r="D33" s="765" t="s">
        <v>21</v>
      </c>
      <c r="E33" s="765" t="s">
        <v>1081</v>
      </c>
      <c r="F33" s="766" t="s">
        <v>465</v>
      </c>
      <c r="G33" s="795">
        <v>42424</v>
      </c>
      <c r="H33" s="766" t="s">
        <v>1184</v>
      </c>
      <c r="I33" s="765" t="s">
        <v>1753</v>
      </c>
      <c r="J33" s="771" t="s">
        <v>1184</v>
      </c>
      <c r="K33" s="771" t="s">
        <v>1241</v>
      </c>
      <c r="L33" s="768"/>
      <c r="M33" s="767">
        <v>43199</v>
      </c>
      <c r="N33" s="766" t="s">
        <v>455</v>
      </c>
      <c r="O33" s="768" t="s">
        <v>30</v>
      </c>
      <c r="P33" s="778">
        <v>43453</v>
      </c>
      <c r="Q33" s="768" t="s">
        <v>1804</v>
      </c>
      <c r="R33" s="768" t="s">
        <v>30</v>
      </c>
      <c r="S33" s="781"/>
      <c r="T33" s="823"/>
      <c r="U33" s="823"/>
      <c r="V33" s="781"/>
      <c r="W33" s="823"/>
      <c r="X33" s="823"/>
      <c r="Y33" s="210"/>
      <c r="Z33" s="210"/>
      <c r="AA33" s="210"/>
      <c r="AB33" s="210"/>
      <c r="AC33" s="210"/>
    </row>
    <row r="34" spans="1:98" s="211" customFormat="1" ht="80.099999999999994" hidden="1" customHeight="1">
      <c r="A34" s="841">
        <v>26</v>
      </c>
      <c r="B34" s="765">
        <v>2016</v>
      </c>
      <c r="C34" s="765" t="s">
        <v>1778</v>
      </c>
      <c r="D34" s="765" t="s">
        <v>21</v>
      </c>
      <c r="E34" s="765" t="s">
        <v>1081</v>
      </c>
      <c r="F34" s="766" t="s">
        <v>466</v>
      </c>
      <c r="G34" s="795">
        <v>42424</v>
      </c>
      <c r="H34" s="766" t="s">
        <v>1184</v>
      </c>
      <c r="I34" s="765" t="s">
        <v>1753</v>
      </c>
      <c r="J34" s="771" t="s">
        <v>1184</v>
      </c>
      <c r="K34" s="771" t="s">
        <v>1241</v>
      </c>
      <c r="L34" s="768"/>
      <c r="M34" s="767">
        <v>43199</v>
      </c>
      <c r="N34" s="766" t="s">
        <v>467</v>
      </c>
      <c r="O34" s="768" t="s">
        <v>30</v>
      </c>
      <c r="P34" s="778">
        <v>43453</v>
      </c>
      <c r="Q34" s="768" t="s">
        <v>1804</v>
      </c>
      <c r="R34" s="768" t="s">
        <v>30</v>
      </c>
      <c r="S34" s="781"/>
      <c r="T34" s="823"/>
      <c r="U34" s="823"/>
      <c r="V34" s="781"/>
      <c r="W34" s="823"/>
      <c r="X34" s="823"/>
      <c r="Y34" s="210"/>
      <c r="Z34" s="210"/>
      <c r="AA34" s="210"/>
      <c r="AB34" s="210"/>
      <c r="AC34" s="210"/>
    </row>
    <row r="35" spans="1:98" s="211" customFormat="1" ht="80.099999999999994" hidden="1" customHeight="1">
      <c r="A35" s="841">
        <v>27</v>
      </c>
      <c r="B35" s="765">
        <v>2016</v>
      </c>
      <c r="C35" s="765" t="s">
        <v>1778</v>
      </c>
      <c r="D35" s="765" t="s">
        <v>21</v>
      </c>
      <c r="E35" s="765" t="s">
        <v>1081</v>
      </c>
      <c r="F35" s="766" t="s">
        <v>468</v>
      </c>
      <c r="G35" s="795">
        <v>42424</v>
      </c>
      <c r="H35" s="766" t="s">
        <v>1184</v>
      </c>
      <c r="I35" s="765" t="s">
        <v>1753</v>
      </c>
      <c r="J35" s="771" t="s">
        <v>1184</v>
      </c>
      <c r="K35" s="771" t="s">
        <v>1241</v>
      </c>
      <c r="L35" s="768"/>
      <c r="M35" s="767">
        <v>43199</v>
      </c>
      <c r="N35" s="766" t="s">
        <v>469</v>
      </c>
      <c r="O35" s="768" t="s">
        <v>30</v>
      </c>
      <c r="P35" s="778">
        <v>43453</v>
      </c>
      <c r="Q35" s="768" t="s">
        <v>1804</v>
      </c>
      <c r="R35" s="768" t="s">
        <v>30</v>
      </c>
      <c r="S35" s="781"/>
      <c r="T35" s="823"/>
      <c r="U35" s="823"/>
      <c r="V35" s="781"/>
      <c r="W35" s="823"/>
      <c r="X35" s="823"/>
      <c r="Y35" s="210"/>
      <c r="Z35" s="210"/>
      <c r="AA35" s="210"/>
      <c r="AB35" s="210"/>
      <c r="AC35" s="210"/>
    </row>
    <row r="36" spans="1:98" s="211" customFormat="1" ht="80.099999999999994" hidden="1" customHeight="1">
      <c r="A36" s="841">
        <v>28</v>
      </c>
      <c r="B36" s="765">
        <v>2016</v>
      </c>
      <c r="C36" s="765" t="s">
        <v>1778</v>
      </c>
      <c r="D36" s="765" t="s">
        <v>21</v>
      </c>
      <c r="E36" s="765" t="s">
        <v>1081</v>
      </c>
      <c r="F36" s="766" t="s">
        <v>1779</v>
      </c>
      <c r="G36" s="795">
        <v>42424</v>
      </c>
      <c r="H36" s="766" t="s">
        <v>1184</v>
      </c>
      <c r="I36" s="765" t="s">
        <v>1753</v>
      </c>
      <c r="J36" s="771" t="s">
        <v>1184</v>
      </c>
      <c r="K36" s="771" t="s">
        <v>1241</v>
      </c>
      <c r="L36" s="768"/>
      <c r="M36" s="767">
        <v>43199</v>
      </c>
      <c r="N36" s="766" t="s">
        <v>1780</v>
      </c>
      <c r="O36" s="768" t="s">
        <v>30</v>
      </c>
      <c r="P36" s="778">
        <v>43453</v>
      </c>
      <c r="Q36" s="768" t="s">
        <v>1804</v>
      </c>
      <c r="R36" s="768" t="s">
        <v>30</v>
      </c>
      <c r="S36" s="781"/>
      <c r="T36" s="823"/>
      <c r="U36" s="823"/>
      <c r="V36" s="781"/>
      <c r="W36" s="823"/>
      <c r="X36" s="823"/>
      <c r="Y36" s="210"/>
      <c r="Z36" s="210"/>
      <c r="AA36" s="210"/>
      <c r="AB36" s="210"/>
      <c r="AC36" s="210"/>
    </row>
    <row r="37" spans="1:98" s="211" customFormat="1" ht="80.099999999999994" hidden="1" customHeight="1">
      <c r="A37" s="841">
        <v>29</v>
      </c>
      <c r="B37" s="765">
        <v>2016</v>
      </c>
      <c r="C37" s="765" t="s">
        <v>1586</v>
      </c>
      <c r="D37" s="765" t="s">
        <v>21</v>
      </c>
      <c r="E37" s="765" t="s">
        <v>1081</v>
      </c>
      <c r="F37" s="766" t="s">
        <v>472</v>
      </c>
      <c r="G37" s="795">
        <v>42718</v>
      </c>
      <c r="H37" s="766" t="s">
        <v>1184</v>
      </c>
      <c r="I37" s="765" t="s">
        <v>1753</v>
      </c>
      <c r="J37" s="771" t="s">
        <v>1184</v>
      </c>
      <c r="K37" s="771" t="s">
        <v>1241</v>
      </c>
      <c r="L37" s="768"/>
      <c r="M37" s="767">
        <v>43199</v>
      </c>
      <c r="N37" s="766" t="s">
        <v>1781</v>
      </c>
      <c r="O37" s="768" t="s">
        <v>30</v>
      </c>
      <c r="P37" s="778">
        <v>43453</v>
      </c>
      <c r="Q37" s="768" t="s">
        <v>1804</v>
      </c>
      <c r="R37" s="768" t="s">
        <v>30</v>
      </c>
      <c r="S37" s="781"/>
      <c r="T37" s="823"/>
      <c r="U37" s="823"/>
      <c r="V37" s="781"/>
      <c r="W37" s="823"/>
      <c r="X37" s="823"/>
    </row>
    <row r="38" spans="1:98" s="211" customFormat="1" ht="105.75" hidden="1" customHeight="1">
      <c r="A38" s="841">
        <v>30</v>
      </c>
      <c r="B38" s="768">
        <v>2016</v>
      </c>
      <c r="C38" s="765" t="s">
        <v>1776</v>
      </c>
      <c r="D38" s="765" t="s">
        <v>21</v>
      </c>
      <c r="E38" s="765" t="s">
        <v>1081</v>
      </c>
      <c r="F38" s="766" t="s">
        <v>713</v>
      </c>
      <c r="G38" s="795" t="s">
        <v>1782</v>
      </c>
      <c r="H38" s="766" t="s">
        <v>1783</v>
      </c>
      <c r="I38" s="765" t="s">
        <v>1753</v>
      </c>
      <c r="J38" s="771" t="s">
        <v>1290</v>
      </c>
      <c r="K38" s="771" t="s">
        <v>1241</v>
      </c>
      <c r="L38" s="768"/>
      <c r="M38" s="795"/>
      <c r="N38" s="766" t="s">
        <v>1194</v>
      </c>
      <c r="O38" s="839" t="s">
        <v>32</v>
      </c>
      <c r="P38" s="778">
        <v>43453</v>
      </c>
      <c r="Q38" s="823" t="s">
        <v>1784</v>
      </c>
      <c r="R38" s="768" t="s">
        <v>30</v>
      </c>
      <c r="S38" s="823"/>
      <c r="T38" s="823"/>
      <c r="U38" s="823"/>
      <c r="V38" s="823"/>
      <c r="W38" s="823"/>
      <c r="X38" s="823"/>
    </row>
    <row r="39" spans="1:98" s="211" customFormat="1" ht="112.5" hidden="1" customHeight="1">
      <c r="A39" s="842">
        <v>30</v>
      </c>
      <c r="B39" s="750">
        <v>2016</v>
      </c>
      <c r="C39" s="759" t="s">
        <v>1776</v>
      </c>
      <c r="D39" s="759" t="s">
        <v>21</v>
      </c>
      <c r="E39" s="759" t="s">
        <v>1081</v>
      </c>
      <c r="F39" s="760" t="s">
        <v>713</v>
      </c>
      <c r="G39" s="762" t="s">
        <v>1785</v>
      </c>
      <c r="H39" s="760" t="s">
        <v>1786</v>
      </c>
      <c r="I39" s="759" t="s">
        <v>1753</v>
      </c>
      <c r="J39" s="762" t="s">
        <v>1290</v>
      </c>
      <c r="K39" s="771" t="s">
        <v>1241</v>
      </c>
      <c r="L39" s="758"/>
      <c r="M39" s="762"/>
      <c r="N39" s="760" t="s">
        <v>1194</v>
      </c>
      <c r="O39" s="759" t="s">
        <v>32</v>
      </c>
      <c r="P39" s="778">
        <v>43453</v>
      </c>
      <c r="Q39" s="823" t="s">
        <v>1784</v>
      </c>
      <c r="R39" s="768" t="s">
        <v>30</v>
      </c>
      <c r="S39" s="843"/>
      <c r="T39" s="843"/>
      <c r="U39" s="843"/>
      <c r="V39" s="843"/>
      <c r="W39" s="843"/>
      <c r="X39" s="843"/>
    </row>
    <row r="40" spans="1:98" s="211" customFormat="1" ht="153" hidden="1" customHeight="1">
      <c r="A40" s="841">
        <v>31</v>
      </c>
      <c r="B40" s="750">
        <v>2016</v>
      </c>
      <c r="C40" s="746" t="s">
        <v>1586</v>
      </c>
      <c r="D40" s="746" t="s">
        <v>21</v>
      </c>
      <c r="E40" s="765" t="s">
        <v>1081</v>
      </c>
      <c r="F40" s="747" t="s">
        <v>969</v>
      </c>
      <c r="G40" s="749">
        <v>42718</v>
      </c>
      <c r="H40" s="766" t="s">
        <v>1184</v>
      </c>
      <c r="I40" s="840" t="s">
        <v>1753</v>
      </c>
      <c r="J40" s="749" t="s">
        <v>1290</v>
      </c>
      <c r="K40" s="771" t="s">
        <v>1241</v>
      </c>
      <c r="L40" s="750"/>
      <c r="M40" s="748"/>
      <c r="N40" s="747" t="s">
        <v>1194</v>
      </c>
      <c r="O40" s="746" t="s">
        <v>32</v>
      </c>
      <c r="P40" s="778">
        <v>43453</v>
      </c>
      <c r="Q40" s="829" t="s">
        <v>1787</v>
      </c>
      <c r="R40" s="768" t="s">
        <v>30</v>
      </c>
      <c r="S40" s="829"/>
      <c r="T40" s="829"/>
      <c r="U40" s="829"/>
      <c r="V40" s="829"/>
      <c r="W40" s="829"/>
      <c r="X40" s="829"/>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c r="AY40" s="844"/>
      <c r="AZ40" s="844"/>
      <c r="BA40" s="844"/>
      <c r="BB40" s="844"/>
      <c r="BC40" s="844"/>
      <c r="BD40" s="844"/>
      <c r="BE40" s="844"/>
      <c r="BF40" s="844"/>
      <c r="BG40" s="844"/>
      <c r="BH40" s="844"/>
      <c r="BI40" s="844"/>
      <c r="BJ40" s="844"/>
      <c r="BK40" s="844"/>
      <c r="BL40" s="844"/>
      <c r="BM40" s="844"/>
      <c r="BN40" s="844"/>
      <c r="BO40" s="844"/>
      <c r="BP40" s="844"/>
      <c r="BQ40" s="844"/>
      <c r="BR40" s="844"/>
      <c r="BS40" s="844"/>
      <c r="BT40" s="844"/>
      <c r="BU40" s="844"/>
      <c r="BV40" s="844"/>
      <c r="BW40" s="844"/>
      <c r="BX40" s="844"/>
      <c r="BY40" s="844"/>
      <c r="BZ40" s="844"/>
      <c r="CA40" s="844"/>
      <c r="CB40" s="844"/>
      <c r="CC40" s="844"/>
      <c r="CD40" s="844"/>
      <c r="CE40" s="844"/>
      <c r="CF40" s="844"/>
      <c r="CG40" s="844"/>
      <c r="CH40" s="844"/>
      <c r="CI40" s="844"/>
      <c r="CJ40" s="844"/>
      <c r="CK40" s="844"/>
      <c r="CL40" s="844"/>
      <c r="CM40" s="844"/>
      <c r="CN40" s="844"/>
      <c r="CO40" s="844"/>
      <c r="CP40" s="844"/>
      <c r="CQ40" s="844"/>
      <c r="CR40" s="844"/>
      <c r="CS40" s="844"/>
      <c r="CT40" s="844"/>
    </row>
    <row r="41" spans="1:98" s="211" customFormat="1" ht="107.25" hidden="1" customHeight="1">
      <c r="A41" s="841">
        <v>32</v>
      </c>
      <c r="B41" s="750">
        <v>2017</v>
      </c>
      <c r="C41" s="746" t="s">
        <v>1776</v>
      </c>
      <c r="D41" s="765" t="s">
        <v>21</v>
      </c>
      <c r="E41" s="765" t="s">
        <v>1081</v>
      </c>
      <c r="F41" s="766" t="s">
        <v>714</v>
      </c>
      <c r="G41" s="749" t="s">
        <v>1788</v>
      </c>
      <c r="H41" s="766" t="s">
        <v>1789</v>
      </c>
      <c r="I41" s="765" t="s">
        <v>1753</v>
      </c>
      <c r="J41" s="771" t="s">
        <v>1290</v>
      </c>
      <c r="K41" s="771" t="s">
        <v>1241</v>
      </c>
      <c r="L41" s="768"/>
      <c r="M41" s="795"/>
      <c r="N41" s="766" t="s">
        <v>1194</v>
      </c>
      <c r="O41" s="839" t="s">
        <v>32</v>
      </c>
      <c r="P41" s="778">
        <v>43453</v>
      </c>
      <c r="Q41" s="823" t="s">
        <v>1790</v>
      </c>
      <c r="R41" s="768" t="s">
        <v>30</v>
      </c>
      <c r="S41" s="823"/>
      <c r="T41" s="823"/>
      <c r="U41" s="823"/>
      <c r="V41" s="823"/>
      <c r="W41" s="823"/>
      <c r="X41" s="823"/>
    </row>
    <row r="42" spans="1:98" s="211" customFormat="1" ht="107.25" hidden="1" customHeight="1">
      <c r="A42" s="842">
        <v>32</v>
      </c>
      <c r="B42" s="750">
        <v>2017</v>
      </c>
      <c r="C42" s="759" t="s">
        <v>1776</v>
      </c>
      <c r="D42" s="759" t="s">
        <v>21</v>
      </c>
      <c r="E42" s="759" t="s">
        <v>1081</v>
      </c>
      <c r="F42" s="760" t="s">
        <v>714</v>
      </c>
      <c r="G42" s="762" t="s">
        <v>1788</v>
      </c>
      <c r="H42" s="760" t="s">
        <v>1791</v>
      </c>
      <c r="I42" s="759" t="s">
        <v>1753</v>
      </c>
      <c r="J42" s="762" t="s">
        <v>1290</v>
      </c>
      <c r="K42" s="771" t="s">
        <v>1241</v>
      </c>
      <c r="L42" s="758"/>
      <c r="M42" s="762"/>
      <c r="N42" s="760" t="s">
        <v>1194</v>
      </c>
      <c r="O42" s="759" t="s">
        <v>32</v>
      </c>
      <c r="P42" s="778">
        <v>43453</v>
      </c>
      <c r="Q42" s="823" t="s">
        <v>1790</v>
      </c>
      <c r="R42" s="768" t="s">
        <v>30</v>
      </c>
      <c r="S42" s="843"/>
      <c r="T42" s="843"/>
      <c r="U42" s="843"/>
      <c r="V42" s="843"/>
      <c r="W42" s="843"/>
      <c r="X42" s="843"/>
    </row>
    <row r="43" spans="1:98" s="211" customFormat="1" ht="107.25" hidden="1" customHeight="1">
      <c r="A43" s="841">
        <v>33</v>
      </c>
      <c r="B43" s="768">
        <v>2017</v>
      </c>
      <c r="C43" s="765" t="s">
        <v>1776</v>
      </c>
      <c r="D43" s="765" t="s">
        <v>21</v>
      </c>
      <c r="E43" s="765" t="s">
        <v>1081</v>
      </c>
      <c r="F43" s="766" t="s">
        <v>715</v>
      </c>
      <c r="G43" s="795" t="s">
        <v>1788</v>
      </c>
      <c r="H43" s="766" t="s">
        <v>1792</v>
      </c>
      <c r="I43" s="765" t="s">
        <v>1753</v>
      </c>
      <c r="J43" s="771" t="s">
        <v>1290</v>
      </c>
      <c r="K43" s="771" t="s">
        <v>1241</v>
      </c>
      <c r="L43" s="768"/>
      <c r="M43" s="795"/>
      <c r="N43" s="766" t="s">
        <v>1194</v>
      </c>
      <c r="O43" s="839" t="s">
        <v>32</v>
      </c>
      <c r="P43" s="778">
        <v>43453</v>
      </c>
      <c r="Q43" s="823" t="s">
        <v>1790</v>
      </c>
      <c r="R43" s="768" t="s">
        <v>30</v>
      </c>
      <c r="S43" s="823"/>
      <c r="T43" s="823"/>
      <c r="U43" s="823"/>
      <c r="V43" s="823"/>
      <c r="W43" s="823"/>
      <c r="X43" s="823"/>
    </row>
    <row r="44" spans="1:98" s="211" customFormat="1" ht="107.25" hidden="1" customHeight="1">
      <c r="A44" s="841">
        <v>33</v>
      </c>
      <c r="B44" s="768">
        <v>2017</v>
      </c>
      <c r="C44" s="765" t="s">
        <v>1776</v>
      </c>
      <c r="D44" s="765" t="s">
        <v>21</v>
      </c>
      <c r="E44" s="765" t="s">
        <v>1081</v>
      </c>
      <c r="F44" s="766" t="s">
        <v>715</v>
      </c>
      <c r="G44" s="795" t="s">
        <v>1788</v>
      </c>
      <c r="H44" s="766" t="s">
        <v>1793</v>
      </c>
      <c r="I44" s="765" t="s">
        <v>1753</v>
      </c>
      <c r="J44" s="771" t="s">
        <v>1290</v>
      </c>
      <c r="K44" s="771" t="s">
        <v>1241</v>
      </c>
      <c r="L44" s="768"/>
      <c r="M44" s="795"/>
      <c r="N44" s="766" t="s">
        <v>1194</v>
      </c>
      <c r="O44" s="839" t="s">
        <v>32</v>
      </c>
      <c r="P44" s="778">
        <v>43453</v>
      </c>
      <c r="Q44" s="823" t="s">
        <v>1790</v>
      </c>
      <c r="R44" s="768" t="s">
        <v>30</v>
      </c>
      <c r="S44" s="823"/>
      <c r="T44" s="823"/>
      <c r="U44" s="823"/>
      <c r="V44" s="823"/>
      <c r="W44" s="823"/>
      <c r="X44" s="823"/>
    </row>
    <row r="45" spans="1:98" s="211" customFormat="1" ht="90" hidden="1" customHeight="1">
      <c r="A45" s="841">
        <v>34</v>
      </c>
      <c r="B45" s="768">
        <v>2017</v>
      </c>
      <c r="C45" s="768" t="s">
        <v>1794</v>
      </c>
      <c r="D45" s="765" t="s">
        <v>21</v>
      </c>
      <c r="E45" s="765" t="s">
        <v>1081</v>
      </c>
      <c r="F45" s="800" t="s">
        <v>1057</v>
      </c>
      <c r="G45" s="795">
        <v>43000</v>
      </c>
      <c r="H45" s="766" t="s">
        <v>1184</v>
      </c>
      <c r="I45" s="765" t="s">
        <v>1753</v>
      </c>
      <c r="J45" s="771" t="s">
        <v>1290</v>
      </c>
      <c r="K45" s="771" t="s">
        <v>1241</v>
      </c>
      <c r="L45" s="768"/>
      <c r="M45" s="767"/>
      <c r="N45" s="766" t="s">
        <v>1194</v>
      </c>
      <c r="O45" s="839" t="s">
        <v>32</v>
      </c>
      <c r="P45" s="778">
        <v>43453</v>
      </c>
      <c r="Q45" s="766" t="s">
        <v>2040</v>
      </c>
      <c r="R45" s="768" t="s">
        <v>30</v>
      </c>
      <c r="S45" s="823"/>
      <c r="T45" s="823"/>
      <c r="U45" s="823"/>
      <c r="V45" s="823"/>
      <c r="W45" s="823"/>
      <c r="X45" s="823"/>
    </row>
    <row r="46" spans="1:98" s="211" customFormat="1" ht="197.25" hidden="1" customHeight="1">
      <c r="A46" s="841">
        <v>35</v>
      </c>
      <c r="B46" s="768">
        <v>2017</v>
      </c>
      <c r="C46" s="765" t="s">
        <v>1190</v>
      </c>
      <c r="D46" s="765" t="s">
        <v>1795</v>
      </c>
      <c r="E46" s="765" t="s">
        <v>1081</v>
      </c>
      <c r="F46" s="766" t="s">
        <v>1796</v>
      </c>
      <c r="G46" s="767">
        <v>42935</v>
      </c>
      <c r="H46" s="766" t="s">
        <v>1797</v>
      </c>
      <c r="I46" s="765" t="s">
        <v>1753</v>
      </c>
      <c r="J46" s="771">
        <v>43221</v>
      </c>
      <c r="K46" s="771" t="s">
        <v>1241</v>
      </c>
      <c r="L46" s="768"/>
      <c r="M46" s="767"/>
      <c r="N46" s="766" t="s">
        <v>1798</v>
      </c>
      <c r="O46" s="839" t="s">
        <v>1799</v>
      </c>
      <c r="P46" s="778">
        <v>43453</v>
      </c>
      <c r="Q46" s="768" t="s">
        <v>1804</v>
      </c>
      <c r="R46" s="768" t="s">
        <v>30</v>
      </c>
      <c r="S46" s="823"/>
      <c r="T46" s="823"/>
      <c r="U46" s="823"/>
      <c r="V46" s="823"/>
      <c r="W46" s="823"/>
      <c r="X46" s="823"/>
    </row>
    <row r="47" spans="1:98" s="211" customFormat="1" ht="197.25" hidden="1" customHeight="1">
      <c r="A47" s="842">
        <v>35</v>
      </c>
      <c r="B47" s="750">
        <v>2017</v>
      </c>
      <c r="C47" s="759" t="s">
        <v>1190</v>
      </c>
      <c r="D47" s="759" t="s">
        <v>1795</v>
      </c>
      <c r="E47" s="759" t="s">
        <v>1081</v>
      </c>
      <c r="F47" s="760" t="s">
        <v>1796</v>
      </c>
      <c r="G47" s="761">
        <v>42935</v>
      </c>
      <c r="H47" s="760" t="s">
        <v>1800</v>
      </c>
      <c r="I47" s="759" t="s">
        <v>1753</v>
      </c>
      <c r="J47" s="762">
        <v>43221</v>
      </c>
      <c r="K47" s="771" t="s">
        <v>1241</v>
      </c>
      <c r="L47" s="758"/>
      <c r="M47" s="761"/>
      <c r="N47" s="760" t="s">
        <v>1801</v>
      </c>
      <c r="O47" s="759" t="s">
        <v>32</v>
      </c>
      <c r="P47" s="778">
        <v>43453</v>
      </c>
      <c r="Q47" s="760" t="s">
        <v>1802</v>
      </c>
      <c r="R47" s="768" t="s">
        <v>30</v>
      </c>
      <c r="S47" s="843"/>
      <c r="T47" s="843"/>
      <c r="U47" s="843"/>
      <c r="V47" s="843"/>
      <c r="W47" s="843"/>
      <c r="X47" s="843"/>
    </row>
    <row r="48" spans="1:98" s="167" customFormat="1" ht="76.5" hidden="1" customHeight="1">
      <c r="A48" s="841">
        <v>36</v>
      </c>
      <c r="B48" s="830">
        <v>2016</v>
      </c>
      <c r="C48" s="831" t="s">
        <v>1776</v>
      </c>
      <c r="D48" s="831" t="s">
        <v>21</v>
      </c>
      <c r="E48" s="765" t="s">
        <v>1081</v>
      </c>
      <c r="F48" s="832" t="s">
        <v>1777</v>
      </c>
      <c r="G48" s="830">
        <v>2017</v>
      </c>
      <c r="H48" s="766" t="s">
        <v>1184</v>
      </c>
      <c r="I48" s="765" t="s">
        <v>1753</v>
      </c>
      <c r="J48" s="771" t="s">
        <v>1290</v>
      </c>
      <c r="K48" s="771" t="s">
        <v>1241</v>
      </c>
      <c r="L48" s="830"/>
      <c r="M48" s="830"/>
      <c r="N48" s="832" t="s">
        <v>1336</v>
      </c>
      <c r="O48" s="830" t="s">
        <v>30</v>
      </c>
      <c r="P48" s="778">
        <v>43453</v>
      </c>
      <c r="Q48" s="768" t="s">
        <v>1804</v>
      </c>
      <c r="R48" s="768" t="s">
        <v>30</v>
      </c>
      <c r="S48" s="833"/>
      <c r="T48" s="833"/>
      <c r="U48" s="833"/>
      <c r="V48" s="833"/>
      <c r="W48" s="833"/>
      <c r="X48" s="833"/>
    </row>
    <row r="49" spans="1:24" s="157" customFormat="1" ht="59.25" customHeight="1">
      <c r="A49" s="841">
        <v>37</v>
      </c>
      <c r="B49" s="830">
        <v>2018</v>
      </c>
      <c r="C49" s="831" t="s">
        <v>1744</v>
      </c>
      <c r="D49" s="831" t="s">
        <v>21</v>
      </c>
      <c r="E49" s="765" t="s">
        <v>1081</v>
      </c>
      <c r="F49" s="832" t="s">
        <v>1889</v>
      </c>
      <c r="G49" s="834">
        <v>43441</v>
      </c>
      <c r="H49" s="766" t="s">
        <v>1184</v>
      </c>
      <c r="I49" s="765" t="s">
        <v>1753</v>
      </c>
      <c r="J49" s="771" t="s">
        <v>1290</v>
      </c>
      <c r="K49" s="771" t="s">
        <v>1290</v>
      </c>
      <c r="L49" s="830"/>
      <c r="M49" s="830"/>
      <c r="N49" s="832"/>
      <c r="O49" s="830"/>
      <c r="P49" s="778">
        <v>43453</v>
      </c>
      <c r="Q49" s="768" t="s">
        <v>1892</v>
      </c>
      <c r="R49" s="768" t="s">
        <v>32</v>
      </c>
      <c r="S49" s="833"/>
      <c r="T49" s="833"/>
      <c r="U49" s="833"/>
      <c r="V49" s="833"/>
      <c r="W49" s="833"/>
      <c r="X49" s="833"/>
    </row>
    <row r="50" spans="1:24" s="157" customFormat="1" ht="59.25" customHeight="1">
      <c r="A50" s="841">
        <v>38</v>
      </c>
      <c r="B50" s="830">
        <v>2018</v>
      </c>
      <c r="C50" s="831" t="s">
        <v>1744</v>
      </c>
      <c r="D50" s="831" t="s">
        <v>21</v>
      </c>
      <c r="E50" s="765" t="s">
        <v>1081</v>
      </c>
      <c r="F50" s="832" t="s">
        <v>1890</v>
      </c>
      <c r="G50" s="834">
        <v>43441</v>
      </c>
      <c r="H50" s="766" t="s">
        <v>1184</v>
      </c>
      <c r="I50" s="765" t="s">
        <v>1753</v>
      </c>
      <c r="J50" s="771" t="s">
        <v>1290</v>
      </c>
      <c r="K50" s="771" t="s">
        <v>1290</v>
      </c>
      <c r="L50" s="830"/>
      <c r="M50" s="830"/>
      <c r="N50" s="832"/>
      <c r="O50" s="830"/>
      <c r="P50" s="778">
        <v>43453</v>
      </c>
      <c r="Q50" s="768" t="s">
        <v>1892</v>
      </c>
      <c r="R50" s="768" t="s">
        <v>32</v>
      </c>
      <c r="S50" s="833"/>
      <c r="T50" s="833"/>
      <c r="U50" s="833"/>
      <c r="V50" s="833"/>
      <c r="W50" s="833"/>
      <c r="X50" s="833"/>
    </row>
    <row r="51" spans="1:24" s="157" customFormat="1" ht="59.25" customHeight="1">
      <c r="A51" s="841">
        <v>39</v>
      </c>
      <c r="B51" s="830">
        <v>2018</v>
      </c>
      <c r="C51" s="831" t="s">
        <v>1744</v>
      </c>
      <c r="D51" s="831" t="s">
        <v>21</v>
      </c>
      <c r="E51" s="765" t="s">
        <v>1081</v>
      </c>
      <c r="F51" s="832" t="s">
        <v>1891</v>
      </c>
      <c r="G51" s="834">
        <v>43441</v>
      </c>
      <c r="H51" s="766" t="s">
        <v>1184</v>
      </c>
      <c r="I51" s="765" t="s">
        <v>1753</v>
      </c>
      <c r="J51" s="771" t="s">
        <v>1290</v>
      </c>
      <c r="K51" s="771" t="s">
        <v>1290</v>
      </c>
      <c r="L51" s="830"/>
      <c r="M51" s="830"/>
      <c r="N51" s="832"/>
      <c r="O51" s="830"/>
      <c r="P51" s="778">
        <v>43453</v>
      </c>
      <c r="Q51" s="768" t="s">
        <v>1892</v>
      </c>
      <c r="R51" s="768" t="s">
        <v>32</v>
      </c>
      <c r="S51" s="833"/>
      <c r="T51" s="833"/>
      <c r="U51" s="833"/>
      <c r="V51" s="833"/>
      <c r="W51" s="833"/>
      <c r="X51" s="833"/>
    </row>
    <row r="52" spans="1:24" s="157" customFormat="1" ht="15.75" customHeight="1">
      <c r="A52" s="845"/>
      <c r="D52" s="846"/>
      <c r="E52" s="847"/>
      <c r="F52" s="848"/>
      <c r="G52" s="167"/>
      <c r="H52" s="167"/>
      <c r="I52" s="849"/>
      <c r="J52" s="850"/>
      <c r="K52" s="850"/>
      <c r="L52" s="167"/>
      <c r="M52" s="850"/>
      <c r="N52" s="848"/>
      <c r="O52" s="847"/>
    </row>
    <row r="53" spans="1:24" s="157" customFormat="1" ht="15.75" customHeight="1">
      <c r="A53" s="845"/>
      <c r="D53" s="846"/>
      <c r="E53" s="847"/>
      <c r="F53" s="848"/>
      <c r="G53" s="167"/>
      <c r="H53" s="167"/>
      <c r="I53" s="849"/>
      <c r="J53" s="850"/>
      <c r="K53" s="850"/>
      <c r="L53" s="167"/>
      <c r="M53" s="850"/>
      <c r="N53" s="848"/>
      <c r="O53" s="847"/>
    </row>
    <row r="54" spans="1:24" s="157" customFormat="1" ht="15.75" customHeight="1">
      <c r="A54" s="845"/>
      <c r="D54" s="846"/>
      <c r="E54" s="847"/>
      <c r="F54" s="848"/>
      <c r="G54" s="167"/>
      <c r="H54" s="167"/>
      <c r="I54" s="849"/>
      <c r="J54" s="850"/>
      <c r="K54" s="850"/>
      <c r="L54" s="167"/>
      <c r="M54" s="850"/>
      <c r="N54" s="848"/>
      <c r="O54" s="847"/>
    </row>
    <row r="55" spans="1:24" s="157" customFormat="1" ht="15.75" customHeight="1">
      <c r="A55" s="845"/>
      <c r="D55" s="846"/>
      <c r="E55" s="847"/>
      <c r="F55" s="848"/>
      <c r="G55" s="167"/>
      <c r="H55" s="167"/>
      <c r="I55" s="849"/>
      <c r="J55" s="850"/>
      <c r="K55" s="850"/>
      <c r="L55" s="167"/>
      <c r="M55" s="850"/>
      <c r="N55" s="848"/>
      <c r="O55" s="847"/>
    </row>
    <row r="56" spans="1:24" s="157" customFormat="1" ht="15.75" customHeight="1">
      <c r="A56" s="845"/>
      <c r="D56" s="846"/>
      <c r="E56" s="847"/>
      <c r="F56" s="848"/>
      <c r="G56" s="167"/>
      <c r="H56" s="167"/>
      <c r="I56" s="849"/>
      <c r="J56" s="850"/>
      <c r="K56" s="850"/>
      <c r="L56" s="167"/>
      <c r="M56" s="850"/>
      <c r="N56" s="848"/>
      <c r="O56" s="847"/>
    </row>
    <row r="57" spans="1:24" s="157" customFormat="1" ht="15.75" customHeight="1">
      <c r="A57" s="845"/>
      <c r="D57" s="846"/>
      <c r="E57" s="847"/>
      <c r="F57" s="848"/>
      <c r="G57" s="167"/>
      <c r="H57" s="167"/>
      <c r="I57" s="849"/>
      <c r="J57" s="850"/>
      <c r="K57" s="850"/>
      <c r="L57" s="167"/>
      <c r="M57" s="850"/>
      <c r="N57" s="848"/>
      <c r="O57" s="847"/>
    </row>
    <row r="58" spans="1:24" s="157" customFormat="1" ht="15.75" customHeight="1">
      <c r="A58" s="845"/>
      <c r="D58" s="846"/>
      <c r="E58" s="847"/>
      <c r="F58" s="848"/>
      <c r="G58" s="167"/>
      <c r="H58" s="167"/>
      <c r="I58" s="849"/>
      <c r="J58" s="850"/>
      <c r="K58" s="850"/>
      <c r="L58" s="167"/>
      <c r="M58" s="850"/>
      <c r="N58" s="848"/>
      <c r="O58" s="847"/>
    </row>
    <row r="59" spans="1:24" s="157" customFormat="1" ht="15.75" customHeight="1">
      <c r="A59" s="845"/>
      <c r="D59" s="846"/>
      <c r="E59" s="847"/>
      <c r="F59" s="848"/>
      <c r="G59" s="167"/>
      <c r="H59" s="167"/>
      <c r="I59" s="849"/>
      <c r="J59" s="850"/>
      <c r="K59" s="850"/>
      <c r="L59" s="167"/>
      <c r="M59" s="850"/>
      <c r="N59" s="848"/>
      <c r="O59" s="847"/>
    </row>
    <row r="60" spans="1:24" s="157" customFormat="1" ht="15.75" customHeight="1">
      <c r="A60" s="845"/>
      <c r="D60" s="846"/>
      <c r="E60" s="847"/>
      <c r="F60" s="848"/>
      <c r="G60" s="167"/>
      <c r="H60" s="167"/>
      <c r="I60" s="849"/>
      <c r="J60" s="850"/>
      <c r="K60" s="850"/>
      <c r="L60" s="167"/>
      <c r="M60" s="850"/>
      <c r="N60" s="848"/>
      <c r="O60" s="847"/>
    </row>
    <row r="61" spans="1:24" s="157" customFormat="1" ht="15.75" customHeight="1">
      <c r="A61" s="845"/>
      <c r="D61" s="846"/>
      <c r="E61" s="847"/>
      <c r="F61" s="848"/>
      <c r="G61" s="167"/>
      <c r="H61" s="167"/>
      <c r="I61" s="849"/>
      <c r="J61" s="850"/>
      <c r="K61" s="850"/>
      <c r="L61" s="167"/>
      <c r="M61" s="850"/>
      <c r="N61" s="848"/>
      <c r="O61" s="847"/>
    </row>
    <row r="62" spans="1:24" ht="15.75" customHeight="1">
      <c r="B62" s="742"/>
      <c r="C62" s="742"/>
      <c r="D62" s="116"/>
      <c r="E62" s="117"/>
      <c r="F62" s="118"/>
      <c r="I62" s="119"/>
      <c r="J62" s="120"/>
      <c r="K62" s="120"/>
      <c r="M62" s="120"/>
      <c r="N62" s="118"/>
      <c r="O62" s="117"/>
    </row>
    <row r="63" spans="1:24" ht="15.75" customHeight="1">
      <c r="B63" s="742"/>
      <c r="C63" s="742"/>
      <c r="D63" s="116"/>
      <c r="E63" s="117"/>
      <c r="F63" s="118"/>
      <c r="I63" s="119"/>
      <c r="J63" s="120"/>
      <c r="K63" s="120"/>
      <c r="M63" s="120"/>
      <c r="N63" s="118"/>
      <c r="O63" s="117"/>
    </row>
    <row r="64" spans="1:24" ht="15.75" customHeight="1">
      <c r="B64" s="742"/>
      <c r="C64" s="742"/>
      <c r="D64" s="116"/>
      <c r="E64" s="117"/>
      <c r="F64" s="118"/>
      <c r="I64" s="119"/>
      <c r="J64" s="120"/>
      <c r="K64" s="120"/>
      <c r="M64" s="120"/>
      <c r="N64" s="118"/>
      <c r="O64" s="117"/>
    </row>
    <row r="65" spans="2:15" ht="15.75" customHeight="1">
      <c r="B65" s="742"/>
      <c r="C65" s="742"/>
      <c r="D65" s="116"/>
      <c r="E65" s="117"/>
      <c r="F65" s="118"/>
      <c r="I65" s="119"/>
      <c r="J65" s="120"/>
      <c r="K65" s="120"/>
      <c r="M65" s="120"/>
      <c r="N65" s="118"/>
      <c r="O65" s="117"/>
    </row>
    <row r="66" spans="2:15" ht="15.75" customHeight="1">
      <c r="B66" s="742"/>
      <c r="C66" s="742"/>
      <c r="D66" s="116"/>
      <c r="E66" s="117"/>
      <c r="F66" s="118"/>
      <c r="I66" s="119"/>
      <c r="J66" s="120"/>
      <c r="K66" s="120"/>
      <c r="M66" s="120"/>
      <c r="N66" s="118"/>
      <c r="O66" s="117"/>
    </row>
    <row r="67" spans="2:15" ht="15.75" customHeight="1">
      <c r="B67" s="742"/>
      <c r="C67" s="742"/>
      <c r="D67" s="116"/>
      <c r="E67" s="117"/>
      <c r="F67" s="118"/>
      <c r="I67" s="119"/>
      <c r="J67" s="120"/>
      <c r="K67" s="120"/>
      <c r="M67" s="120"/>
      <c r="N67" s="118"/>
      <c r="O67" s="117"/>
    </row>
    <row r="68" spans="2:15" ht="15.75" customHeight="1">
      <c r="B68" s="742"/>
      <c r="C68" s="742"/>
      <c r="D68" s="116"/>
      <c r="E68" s="117"/>
      <c r="F68" s="118"/>
      <c r="I68" s="119"/>
      <c r="J68" s="120"/>
      <c r="K68" s="120"/>
      <c r="M68" s="120"/>
      <c r="N68" s="118"/>
      <c r="O68" s="117"/>
    </row>
    <row r="69" spans="2:15" ht="15.75" customHeight="1">
      <c r="B69" s="742"/>
      <c r="C69" s="742"/>
      <c r="D69" s="116"/>
      <c r="E69" s="117"/>
      <c r="F69" s="118"/>
      <c r="I69" s="119"/>
      <c r="J69" s="120"/>
      <c r="K69" s="120"/>
      <c r="M69" s="120"/>
      <c r="N69" s="118"/>
      <c r="O69" s="117"/>
    </row>
    <row r="70" spans="2:15" ht="15.75" customHeight="1">
      <c r="B70" s="742"/>
      <c r="C70" s="742"/>
      <c r="D70" s="116"/>
      <c r="E70" s="117"/>
      <c r="F70" s="118"/>
      <c r="I70" s="119"/>
      <c r="J70" s="120"/>
      <c r="K70" s="120"/>
      <c r="M70" s="120"/>
      <c r="N70" s="118"/>
      <c r="O70" s="117"/>
    </row>
    <row r="71" spans="2:15" ht="15.75" customHeight="1">
      <c r="B71" s="742"/>
      <c r="C71" s="742"/>
      <c r="D71" s="116"/>
      <c r="E71" s="117"/>
      <c r="F71" s="118"/>
      <c r="I71" s="119"/>
      <c r="J71" s="120"/>
      <c r="K71" s="120"/>
      <c r="M71" s="120"/>
      <c r="N71" s="118"/>
      <c r="O71" s="117"/>
    </row>
    <row r="72" spans="2:15" ht="15.75" customHeight="1">
      <c r="B72" s="742"/>
      <c r="C72" s="742"/>
      <c r="D72" s="116"/>
      <c r="E72" s="117"/>
      <c r="F72" s="118"/>
      <c r="I72" s="119"/>
      <c r="J72" s="120"/>
      <c r="K72" s="120"/>
      <c r="M72" s="120"/>
      <c r="N72" s="118"/>
      <c r="O72" s="117"/>
    </row>
    <row r="73" spans="2:15" ht="15.75" customHeight="1">
      <c r="B73" s="742"/>
      <c r="C73" s="742"/>
      <c r="D73" s="116"/>
      <c r="E73" s="117"/>
      <c r="F73" s="118"/>
      <c r="I73" s="119"/>
      <c r="J73" s="120"/>
      <c r="K73" s="120"/>
      <c r="M73" s="120"/>
      <c r="N73" s="118"/>
      <c r="O73" s="117"/>
    </row>
    <row r="74" spans="2:15" ht="15.75" customHeight="1">
      <c r="B74" s="742"/>
      <c r="C74" s="742"/>
      <c r="D74" s="116"/>
      <c r="E74" s="117"/>
      <c r="F74" s="118"/>
      <c r="I74" s="119"/>
      <c r="J74" s="120"/>
      <c r="K74" s="120"/>
      <c r="M74" s="120"/>
      <c r="N74" s="118"/>
      <c r="O74" s="117"/>
    </row>
    <row r="75" spans="2:15" ht="15.75" customHeight="1">
      <c r="B75" s="742"/>
      <c r="C75" s="742"/>
      <c r="D75" s="116"/>
      <c r="E75" s="117"/>
      <c r="F75" s="118"/>
      <c r="I75" s="119"/>
      <c r="J75" s="120"/>
      <c r="K75" s="120"/>
      <c r="M75" s="120"/>
      <c r="N75" s="118"/>
      <c r="O75" s="117"/>
    </row>
    <row r="76" spans="2:15" ht="15.75" customHeight="1">
      <c r="B76" s="742"/>
      <c r="C76" s="742"/>
      <c r="D76" s="116"/>
      <c r="E76" s="117"/>
      <c r="F76" s="118"/>
      <c r="I76" s="119"/>
      <c r="J76" s="120"/>
      <c r="K76" s="120"/>
      <c r="M76" s="120"/>
      <c r="N76" s="118"/>
      <c r="O76" s="117"/>
    </row>
    <row r="77" spans="2:15" ht="15.75" customHeight="1">
      <c r="B77" s="742"/>
      <c r="C77" s="742"/>
      <c r="D77" s="116"/>
      <c r="E77" s="117"/>
      <c r="F77" s="118"/>
      <c r="I77" s="119"/>
      <c r="J77" s="120"/>
      <c r="K77" s="120"/>
      <c r="M77" s="120"/>
      <c r="N77" s="118"/>
      <c r="O77" s="117"/>
    </row>
    <row r="78" spans="2:15" ht="15.75" customHeight="1">
      <c r="B78" s="742"/>
      <c r="C78" s="742"/>
      <c r="D78" s="116"/>
      <c r="E78" s="117"/>
      <c r="F78" s="118"/>
      <c r="I78" s="119"/>
      <c r="J78" s="120"/>
      <c r="K78" s="120"/>
      <c r="M78" s="120"/>
      <c r="N78" s="118"/>
      <c r="O78" s="117"/>
    </row>
    <row r="79" spans="2:15" ht="15.75" customHeight="1">
      <c r="B79" s="742"/>
      <c r="C79" s="742"/>
      <c r="D79" s="116"/>
      <c r="E79" s="117"/>
      <c r="F79" s="118"/>
      <c r="I79" s="119"/>
      <c r="J79" s="120"/>
      <c r="K79" s="120"/>
      <c r="M79" s="120"/>
      <c r="N79" s="118"/>
      <c r="O79" s="117"/>
    </row>
    <row r="80" spans="2:15" ht="15.75" customHeight="1">
      <c r="B80" s="742"/>
      <c r="C80" s="742"/>
      <c r="D80" s="116"/>
      <c r="E80" s="117"/>
      <c r="F80" s="118"/>
      <c r="I80" s="119"/>
      <c r="J80" s="120"/>
      <c r="K80" s="120"/>
      <c r="M80" s="120"/>
      <c r="N80" s="118"/>
      <c r="O80" s="117"/>
    </row>
    <row r="81" spans="2:15" ht="15.75" customHeight="1">
      <c r="B81" s="742"/>
      <c r="C81" s="742"/>
      <c r="D81" s="116"/>
      <c r="E81" s="117"/>
      <c r="F81" s="118"/>
      <c r="I81" s="119"/>
      <c r="J81" s="120"/>
      <c r="K81" s="120"/>
      <c r="M81" s="120"/>
      <c r="N81" s="118"/>
      <c r="O81" s="117"/>
    </row>
    <row r="82" spans="2:15" ht="15.75" customHeight="1">
      <c r="B82" s="742"/>
      <c r="C82" s="742"/>
      <c r="D82" s="116"/>
      <c r="E82" s="117"/>
      <c r="F82" s="118"/>
      <c r="I82" s="119"/>
      <c r="J82" s="120"/>
      <c r="K82" s="120"/>
      <c r="M82" s="120"/>
      <c r="N82" s="118"/>
      <c r="O82" s="117"/>
    </row>
    <row r="83" spans="2:15" ht="15.75" customHeight="1">
      <c r="B83" s="742"/>
      <c r="C83" s="742"/>
      <c r="D83" s="116"/>
      <c r="E83" s="117"/>
      <c r="F83" s="118"/>
      <c r="I83" s="119"/>
      <c r="J83" s="120"/>
      <c r="K83" s="120"/>
      <c r="M83" s="120"/>
      <c r="N83" s="118"/>
      <c r="O83" s="117"/>
    </row>
    <row r="84" spans="2:15" ht="15.75" customHeight="1">
      <c r="B84" s="742"/>
      <c r="C84" s="742"/>
      <c r="D84" s="116"/>
      <c r="E84" s="117"/>
      <c r="F84" s="118"/>
      <c r="I84" s="119"/>
      <c r="J84" s="120"/>
      <c r="K84" s="120"/>
      <c r="M84" s="120"/>
      <c r="N84" s="118"/>
      <c r="O84" s="117"/>
    </row>
    <row r="85" spans="2:15" ht="15.75" customHeight="1">
      <c r="B85" s="742"/>
      <c r="C85" s="742"/>
      <c r="D85" s="116"/>
      <c r="E85" s="117"/>
      <c r="F85" s="118"/>
      <c r="I85" s="119"/>
      <c r="J85" s="120"/>
      <c r="K85" s="120"/>
      <c r="M85" s="120"/>
      <c r="N85" s="118"/>
      <c r="O85" s="117"/>
    </row>
    <row r="86" spans="2:15" ht="15.75" customHeight="1">
      <c r="B86" s="742"/>
      <c r="C86" s="742"/>
      <c r="D86" s="116"/>
      <c r="E86" s="117"/>
      <c r="F86" s="118"/>
      <c r="I86" s="119"/>
      <c r="J86" s="120"/>
      <c r="K86" s="120"/>
      <c r="M86" s="120"/>
      <c r="N86" s="118"/>
      <c r="O86" s="117"/>
    </row>
    <row r="87" spans="2:15" ht="15.75" customHeight="1">
      <c r="B87" s="742"/>
      <c r="C87" s="742"/>
      <c r="D87" s="116"/>
      <c r="E87" s="117"/>
      <c r="F87" s="118"/>
      <c r="I87" s="119"/>
      <c r="J87" s="120"/>
      <c r="K87" s="120"/>
      <c r="M87" s="120"/>
      <c r="N87" s="118"/>
      <c r="O87" s="117"/>
    </row>
    <row r="88" spans="2:15" ht="15.75" customHeight="1">
      <c r="B88" s="742"/>
      <c r="C88" s="742"/>
      <c r="D88" s="116"/>
      <c r="E88" s="117"/>
      <c r="F88" s="118"/>
      <c r="I88" s="119"/>
      <c r="J88" s="120"/>
      <c r="K88" s="120"/>
      <c r="M88" s="120"/>
      <c r="N88" s="118"/>
      <c r="O88" s="117"/>
    </row>
    <row r="89" spans="2:15" ht="15.75" customHeight="1">
      <c r="B89" s="742"/>
      <c r="C89" s="742"/>
      <c r="D89" s="116"/>
      <c r="E89" s="117"/>
      <c r="F89" s="118"/>
      <c r="I89" s="119"/>
      <c r="J89" s="120"/>
      <c r="K89" s="120"/>
      <c r="M89" s="120"/>
      <c r="N89" s="118"/>
      <c r="O89" s="117"/>
    </row>
    <row r="90" spans="2:15" ht="15.75" customHeight="1">
      <c r="B90" s="742"/>
      <c r="C90" s="742"/>
      <c r="D90" s="116"/>
      <c r="E90" s="117"/>
      <c r="F90" s="118"/>
      <c r="I90" s="119"/>
      <c r="J90" s="120"/>
      <c r="K90" s="120"/>
      <c r="M90" s="120"/>
      <c r="N90" s="118"/>
      <c r="O90" s="117"/>
    </row>
    <row r="91" spans="2:15" ht="15.75" customHeight="1">
      <c r="B91" s="742"/>
      <c r="C91" s="742"/>
      <c r="D91" s="116"/>
      <c r="E91" s="117"/>
      <c r="F91" s="118"/>
      <c r="I91" s="119"/>
      <c r="J91" s="120"/>
      <c r="K91" s="120"/>
      <c r="M91" s="120"/>
      <c r="N91" s="118"/>
      <c r="O91" s="117"/>
    </row>
    <row r="92" spans="2:15" ht="15.75" customHeight="1">
      <c r="B92" s="742"/>
      <c r="C92" s="742"/>
      <c r="D92" s="116"/>
      <c r="E92" s="117"/>
      <c r="F92" s="118"/>
      <c r="I92" s="119"/>
      <c r="J92" s="120"/>
      <c r="K92" s="120"/>
      <c r="M92" s="120"/>
      <c r="N92" s="118"/>
      <c r="O92" s="117"/>
    </row>
    <row r="93" spans="2:15" ht="15.75" customHeight="1">
      <c r="B93" s="742"/>
      <c r="C93" s="742"/>
      <c r="D93" s="116"/>
      <c r="E93" s="117"/>
      <c r="F93" s="118"/>
      <c r="I93" s="119"/>
      <c r="J93" s="120"/>
      <c r="K93" s="120"/>
      <c r="M93" s="120"/>
      <c r="N93" s="118"/>
      <c r="O93" s="117"/>
    </row>
    <row r="94" spans="2:15" ht="15.75" customHeight="1">
      <c r="B94" s="742"/>
      <c r="C94" s="742"/>
      <c r="D94" s="116"/>
      <c r="E94" s="117"/>
      <c r="F94" s="118"/>
      <c r="I94" s="119"/>
      <c r="J94" s="120"/>
      <c r="K94" s="120"/>
      <c r="M94" s="120"/>
      <c r="N94" s="118"/>
      <c r="O94" s="117"/>
    </row>
    <row r="95" spans="2:15" ht="15.75" customHeight="1">
      <c r="B95" s="742"/>
      <c r="C95" s="742"/>
      <c r="D95" s="116"/>
      <c r="E95" s="117"/>
      <c r="F95" s="118"/>
      <c r="I95" s="119"/>
      <c r="J95" s="120"/>
      <c r="K95" s="120"/>
      <c r="M95" s="120"/>
      <c r="N95" s="118"/>
      <c r="O95" s="117"/>
    </row>
    <row r="96" spans="2:15" ht="15.75" customHeight="1">
      <c r="B96" s="742"/>
      <c r="C96" s="742"/>
      <c r="D96" s="116"/>
      <c r="E96" s="117"/>
      <c r="F96" s="118"/>
      <c r="I96" s="119"/>
      <c r="J96" s="120"/>
      <c r="K96" s="120"/>
      <c r="M96" s="120"/>
      <c r="N96" s="118"/>
      <c r="O96" s="117"/>
    </row>
    <row r="97" spans="2:15" ht="15.75" customHeight="1">
      <c r="B97" s="742"/>
      <c r="C97" s="742"/>
      <c r="D97" s="116"/>
      <c r="E97" s="117"/>
      <c r="F97" s="118"/>
      <c r="I97" s="119"/>
      <c r="J97" s="120"/>
      <c r="K97" s="120"/>
      <c r="M97" s="120"/>
      <c r="N97" s="118"/>
      <c r="O97" s="117"/>
    </row>
    <row r="98" spans="2:15" ht="15.75" customHeight="1">
      <c r="B98" s="742"/>
      <c r="C98" s="742"/>
      <c r="D98" s="116"/>
      <c r="E98" s="117"/>
      <c r="F98" s="118"/>
      <c r="I98" s="119"/>
      <c r="J98" s="120"/>
      <c r="K98" s="120"/>
      <c r="M98" s="120"/>
      <c r="N98" s="118"/>
      <c r="O98" s="117"/>
    </row>
    <row r="99" spans="2:15" ht="15.75" customHeight="1">
      <c r="B99" s="742"/>
      <c r="C99" s="742"/>
      <c r="D99" s="116"/>
      <c r="E99" s="117"/>
      <c r="F99" s="118"/>
      <c r="I99" s="119"/>
      <c r="J99" s="120"/>
      <c r="K99" s="120"/>
      <c r="M99" s="120"/>
      <c r="N99" s="118"/>
      <c r="O99" s="117"/>
    </row>
    <row r="100" spans="2:15" ht="15.75" customHeight="1">
      <c r="B100" s="742"/>
      <c r="C100" s="742"/>
      <c r="D100" s="116"/>
      <c r="E100" s="117"/>
      <c r="F100" s="118"/>
      <c r="I100" s="119"/>
      <c r="J100" s="120"/>
      <c r="K100" s="120"/>
      <c r="M100" s="120"/>
      <c r="N100" s="118"/>
      <c r="O100" s="117"/>
    </row>
    <row r="101" spans="2:15" ht="15.75" customHeight="1">
      <c r="B101" s="742"/>
      <c r="C101" s="742"/>
      <c r="D101" s="116"/>
      <c r="E101" s="117"/>
      <c r="F101" s="118"/>
      <c r="I101" s="119"/>
      <c r="J101" s="120"/>
      <c r="K101" s="120"/>
      <c r="M101" s="120"/>
      <c r="N101" s="118"/>
      <c r="O101" s="117"/>
    </row>
    <row r="102" spans="2:15" ht="15.75" customHeight="1">
      <c r="B102" s="742"/>
      <c r="C102" s="742"/>
      <c r="D102" s="116"/>
      <c r="E102" s="117"/>
      <c r="F102" s="118"/>
      <c r="I102" s="119"/>
      <c r="J102" s="120"/>
      <c r="K102" s="120"/>
      <c r="M102" s="120"/>
      <c r="N102" s="118"/>
      <c r="O102" s="117"/>
    </row>
    <row r="103" spans="2:15" ht="15.75" customHeight="1">
      <c r="B103" s="742"/>
      <c r="C103" s="742"/>
      <c r="D103" s="116"/>
      <c r="E103" s="117"/>
      <c r="F103" s="118"/>
      <c r="I103" s="119"/>
      <c r="J103" s="120"/>
      <c r="K103" s="120"/>
      <c r="M103" s="120"/>
      <c r="N103" s="118"/>
      <c r="O103" s="117"/>
    </row>
    <row r="104" spans="2:15" ht="15.75" customHeight="1">
      <c r="B104" s="742"/>
      <c r="C104" s="742"/>
      <c r="D104" s="116"/>
      <c r="E104" s="117"/>
      <c r="F104" s="118"/>
      <c r="I104" s="119"/>
      <c r="J104" s="120"/>
      <c r="K104" s="120"/>
      <c r="M104" s="120"/>
      <c r="N104" s="118"/>
      <c r="O104" s="117"/>
    </row>
    <row r="105" spans="2:15" ht="15.75" customHeight="1">
      <c r="B105" s="742"/>
      <c r="C105" s="742"/>
      <c r="D105" s="116"/>
      <c r="E105" s="117"/>
      <c r="F105" s="118"/>
      <c r="I105" s="119"/>
      <c r="J105" s="120"/>
      <c r="K105" s="120"/>
      <c r="M105" s="120"/>
      <c r="N105" s="118"/>
      <c r="O105" s="117"/>
    </row>
    <row r="106" spans="2:15" ht="15.75" customHeight="1">
      <c r="B106" s="742"/>
      <c r="C106" s="742"/>
      <c r="D106" s="116"/>
      <c r="E106" s="117"/>
      <c r="F106" s="118"/>
      <c r="I106" s="119"/>
      <c r="J106" s="120"/>
      <c r="K106" s="120"/>
      <c r="M106" s="120"/>
      <c r="N106" s="118"/>
      <c r="O106" s="117"/>
    </row>
    <row r="107" spans="2:15" ht="15.75" customHeight="1">
      <c r="B107" s="742"/>
      <c r="C107" s="742"/>
      <c r="D107" s="116"/>
      <c r="E107" s="117"/>
      <c r="F107" s="118"/>
      <c r="I107" s="119"/>
      <c r="J107" s="120"/>
      <c r="K107" s="120"/>
      <c r="M107" s="120"/>
      <c r="N107" s="118"/>
      <c r="O107" s="117"/>
    </row>
    <row r="108" spans="2:15" ht="15.75" customHeight="1">
      <c r="B108" s="742"/>
      <c r="C108" s="742"/>
      <c r="D108" s="116"/>
      <c r="E108" s="117"/>
      <c r="F108" s="118"/>
      <c r="I108" s="119"/>
      <c r="J108" s="120"/>
      <c r="K108" s="120"/>
      <c r="M108" s="120"/>
      <c r="N108" s="118"/>
      <c r="O108" s="117"/>
    </row>
    <row r="109" spans="2:15" ht="15.75" customHeight="1">
      <c r="B109" s="742"/>
      <c r="C109" s="742"/>
      <c r="D109" s="116"/>
      <c r="E109" s="117"/>
      <c r="F109" s="118"/>
      <c r="I109" s="119"/>
      <c r="J109" s="120"/>
      <c r="K109" s="120"/>
      <c r="M109" s="120"/>
      <c r="N109" s="118"/>
      <c r="O109" s="117"/>
    </row>
    <row r="110" spans="2:15" ht="15.75" customHeight="1">
      <c r="B110" s="742"/>
      <c r="C110" s="742"/>
      <c r="D110" s="116"/>
      <c r="E110" s="117"/>
      <c r="F110" s="118"/>
      <c r="I110" s="119"/>
      <c r="J110" s="120"/>
      <c r="K110" s="120"/>
      <c r="M110" s="120"/>
      <c r="N110" s="118"/>
      <c r="O110" s="117"/>
    </row>
    <row r="111" spans="2:15" ht="15.75" customHeight="1">
      <c r="B111" s="742"/>
      <c r="C111" s="742"/>
      <c r="D111" s="116"/>
      <c r="E111" s="117"/>
      <c r="F111" s="118"/>
      <c r="I111" s="119"/>
      <c r="J111" s="120"/>
      <c r="K111" s="120"/>
      <c r="M111" s="120"/>
      <c r="N111" s="118"/>
      <c r="O111" s="117"/>
    </row>
    <row r="112" spans="2:15" ht="15.75" customHeight="1">
      <c r="B112" s="742"/>
      <c r="C112" s="742"/>
      <c r="D112" s="116"/>
      <c r="E112" s="117"/>
      <c r="F112" s="118"/>
      <c r="I112" s="119"/>
      <c r="J112" s="120"/>
      <c r="K112" s="120"/>
      <c r="M112" s="120"/>
      <c r="N112" s="118"/>
      <c r="O112" s="117"/>
    </row>
    <row r="113" spans="2:15" ht="15.75" customHeight="1">
      <c r="B113" s="742"/>
      <c r="C113" s="742"/>
      <c r="D113" s="116"/>
      <c r="E113" s="117"/>
      <c r="F113" s="118"/>
      <c r="I113" s="119"/>
      <c r="J113" s="120"/>
      <c r="K113" s="120"/>
      <c r="M113" s="120"/>
      <c r="N113" s="118"/>
      <c r="O113" s="117"/>
    </row>
    <row r="114" spans="2:15" ht="15.75" customHeight="1">
      <c r="B114" s="742"/>
      <c r="C114" s="742"/>
      <c r="D114" s="116"/>
      <c r="E114" s="117"/>
      <c r="F114" s="118"/>
      <c r="I114" s="119"/>
      <c r="J114" s="120"/>
      <c r="K114" s="120"/>
      <c r="M114" s="120"/>
      <c r="N114" s="118"/>
      <c r="O114" s="117"/>
    </row>
    <row r="115" spans="2:15" ht="15.75" customHeight="1">
      <c r="B115" s="742"/>
      <c r="C115" s="742"/>
      <c r="D115" s="116"/>
      <c r="E115" s="117"/>
      <c r="F115" s="118"/>
      <c r="I115" s="119"/>
      <c r="J115" s="120"/>
      <c r="K115" s="120"/>
      <c r="M115" s="120"/>
      <c r="N115" s="118"/>
      <c r="O115" s="117"/>
    </row>
    <row r="116" spans="2:15" ht="15.75" customHeight="1">
      <c r="B116" s="742"/>
      <c r="C116" s="742"/>
      <c r="D116" s="116"/>
      <c r="E116" s="117"/>
      <c r="F116" s="118"/>
      <c r="I116" s="119"/>
      <c r="J116" s="120"/>
      <c r="K116" s="120"/>
      <c r="M116" s="120"/>
      <c r="N116" s="118"/>
      <c r="O116" s="117"/>
    </row>
    <row r="117" spans="2:15" ht="15.75" customHeight="1">
      <c r="B117" s="742"/>
      <c r="C117" s="742"/>
      <c r="D117" s="116"/>
      <c r="E117" s="117"/>
      <c r="F117" s="118"/>
      <c r="I117" s="119"/>
      <c r="J117" s="120"/>
      <c r="K117" s="120"/>
      <c r="M117" s="120"/>
      <c r="N117" s="118"/>
      <c r="O117" s="117"/>
    </row>
    <row r="118" spans="2:15" ht="15.75" customHeight="1">
      <c r="B118" s="742"/>
      <c r="C118" s="742"/>
      <c r="D118" s="116"/>
      <c r="E118" s="117"/>
      <c r="F118" s="118"/>
      <c r="I118" s="119"/>
      <c r="J118" s="120"/>
      <c r="K118" s="120"/>
      <c r="M118" s="120"/>
      <c r="N118" s="118"/>
      <c r="O118" s="117"/>
    </row>
    <row r="119" spans="2:15" ht="15.75" customHeight="1">
      <c r="B119" s="742"/>
      <c r="C119" s="742"/>
      <c r="D119" s="116"/>
      <c r="E119" s="117"/>
      <c r="F119" s="118"/>
      <c r="I119" s="119"/>
      <c r="J119" s="120"/>
      <c r="K119" s="120"/>
      <c r="M119" s="120"/>
      <c r="N119" s="118"/>
      <c r="O119" s="117"/>
    </row>
    <row r="120" spans="2:15" ht="15.75" customHeight="1">
      <c r="B120" s="742"/>
      <c r="C120" s="742"/>
      <c r="D120" s="116"/>
      <c r="E120" s="117"/>
      <c r="F120" s="118"/>
      <c r="I120" s="119"/>
      <c r="J120" s="120"/>
      <c r="K120" s="120"/>
      <c r="M120" s="120"/>
      <c r="N120" s="118"/>
      <c r="O120" s="117"/>
    </row>
    <row r="121" spans="2:15" ht="15.75" customHeight="1">
      <c r="B121" s="742"/>
      <c r="C121" s="742"/>
      <c r="D121" s="116"/>
      <c r="E121" s="117"/>
      <c r="F121" s="118"/>
      <c r="I121" s="119"/>
      <c r="J121" s="120"/>
      <c r="K121" s="120"/>
      <c r="M121" s="120"/>
      <c r="N121" s="118"/>
      <c r="O121" s="117"/>
    </row>
    <row r="122" spans="2:15" ht="15.75" customHeight="1">
      <c r="B122" s="742"/>
      <c r="C122" s="742"/>
      <c r="D122" s="116"/>
      <c r="E122" s="117"/>
      <c r="F122" s="118"/>
      <c r="I122" s="119"/>
      <c r="J122" s="120"/>
      <c r="K122" s="120"/>
      <c r="M122" s="120"/>
      <c r="N122" s="118"/>
      <c r="O122" s="117"/>
    </row>
    <row r="123" spans="2:15" ht="15.75" customHeight="1">
      <c r="B123" s="742"/>
      <c r="C123" s="742"/>
      <c r="D123" s="116"/>
      <c r="E123" s="117"/>
      <c r="F123" s="118"/>
      <c r="I123" s="119"/>
      <c r="J123" s="120"/>
      <c r="K123" s="120"/>
      <c r="M123" s="120"/>
      <c r="N123" s="118"/>
      <c r="O123" s="117"/>
    </row>
    <row r="124" spans="2:15" ht="15.75" customHeight="1">
      <c r="B124" s="742"/>
      <c r="C124" s="742"/>
      <c r="D124" s="116"/>
      <c r="E124" s="117"/>
      <c r="F124" s="118"/>
      <c r="I124" s="119"/>
      <c r="J124" s="120"/>
      <c r="K124" s="120"/>
      <c r="M124" s="120"/>
      <c r="N124" s="118"/>
      <c r="O124" s="117"/>
    </row>
    <row r="125" spans="2:15" ht="15.75" customHeight="1">
      <c r="B125" s="742"/>
      <c r="C125" s="742"/>
      <c r="D125" s="116"/>
      <c r="E125" s="117"/>
      <c r="F125" s="118"/>
      <c r="I125" s="119"/>
      <c r="J125" s="120"/>
      <c r="K125" s="120"/>
      <c r="M125" s="120"/>
      <c r="N125" s="118"/>
      <c r="O125" s="117"/>
    </row>
    <row r="126" spans="2:15" ht="15.75" customHeight="1">
      <c r="B126" s="742"/>
      <c r="C126" s="742"/>
      <c r="D126" s="116"/>
      <c r="E126" s="117"/>
      <c r="F126" s="118"/>
      <c r="I126" s="119"/>
      <c r="J126" s="120"/>
      <c r="K126" s="120"/>
      <c r="M126" s="120"/>
      <c r="N126" s="118"/>
      <c r="O126" s="117"/>
    </row>
    <row r="127" spans="2:15" ht="15.75" customHeight="1">
      <c r="B127" s="742"/>
      <c r="C127" s="742"/>
      <c r="D127" s="116"/>
      <c r="E127" s="117"/>
      <c r="F127" s="118"/>
      <c r="I127" s="119"/>
      <c r="J127" s="120"/>
      <c r="K127" s="120"/>
      <c r="M127" s="120"/>
      <c r="N127" s="118"/>
      <c r="O127" s="117"/>
    </row>
    <row r="128" spans="2:15" ht="15.75" customHeight="1">
      <c r="B128" s="742"/>
      <c r="C128" s="742"/>
      <c r="D128" s="116"/>
      <c r="E128" s="117"/>
      <c r="F128" s="118"/>
      <c r="I128" s="119"/>
      <c r="J128" s="120"/>
      <c r="K128" s="120"/>
      <c r="M128" s="120"/>
      <c r="N128" s="118"/>
      <c r="O128" s="117"/>
    </row>
    <row r="129" spans="2:15" ht="15.75" customHeight="1">
      <c r="B129" s="742"/>
      <c r="C129" s="742"/>
      <c r="D129" s="116"/>
      <c r="E129" s="117"/>
      <c r="F129" s="118"/>
      <c r="I129" s="119"/>
      <c r="J129" s="120"/>
      <c r="K129" s="120"/>
      <c r="M129" s="120"/>
      <c r="N129" s="118"/>
      <c r="O129" s="117"/>
    </row>
    <row r="130" spans="2:15" ht="15.75" customHeight="1">
      <c r="B130" s="742"/>
      <c r="C130" s="742"/>
      <c r="D130" s="116"/>
      <c r="E130" s="117"/>
      <c r="F130" s="118"/>
      <c r="I130" s="119"/>
      <c r="J130" s="120"/>
      <c r="K130" s="120"/>
      <c r="M130" s="120"/>
      <c r="N130" s="118"/>
      <c r="O130" s="117"/>
    </row>
    <row r="131" spans="2:15" ht="15.75" customHeight="1">
      <c r="B131" s="742"/>
      <c r="C131" s="742"/>
      <c r="D131" s="116"/>
      <c r="E131" s="117"/>
      <c r="F131" s="118"/>
      <c r="I131" s="119"/>
      <c r="J131" s="120"/>
      <c r="K131" s="120"/>
      <c r="M131" s="120"/>
      <c r="N131" s="118"/>
      <c r="O131" s="117"/>
    </row>
    <row r="132" spans="2:15" ht="15.75" customHeight="1">
      <c r="B132" s="742"/>
      <c r="C132" s="742"/>
      <c r="D132" s="116"/>
      <c r="E132" s="117"/>
      <c r="F132" s="118"/>
      <c r="I132" s="119"/>
      <c r="J132" s="120"/>
      <c r="K132" s="120"/>
      <c r="M132" s="120"/>
      <c r="N132" s="118"/>
      <c r="O132" s="117"/>
    </row>
    <row r="133" spans="2:15" ht="15.75" customHeight="1">
      <c r="B133" s="742"/>
      <c r="C133" s="742"/>
      <c r="D133" s="116"/>
      <c r="E133" s="117"/>
      <c r="F133" s="118"/>
      <c r="I133" s="119"/>
      <c r="J133" s="120"/>
      <c r="K133" s="120"/>
      <c r="M133" s="120"/>
      <c r="N133" s="118"/>
      <c r="O133" s="117"/>
    </row>
    <row r="134" spans="2:15" ht="15.75" customHeight="1">
      <c r="B134" s="742"/>
      <c r="C134" s="742"/>
      <c r="D134" s="116"/>
      <c r="E134" s="117"/>
      <c r="F134" s="118"/>
      <c r="I134" s="119"/>
      <c r="J134" s="120"/>
      <c r="K134" s="120"/>
      <c r="M134" s="120"/>
      <c r="N134" s="118"/>
      <c r="O134" s="117"/>
    </row>
    <row r="135" spans="2:15" ht="15.75" customHeight="1">
      <c r="B135" s="742"/>
      <c r="C135" s="742"/>
      <c r="D135" s="116"/>
      <c r="E135" s="117"/>
      <c r="F135" s="118"/>
      <c r="I135" s="119"/>
      <c r="J135" s="120"/>
      <c r="K135" s="120"/>
      <c r="M135" s="120"/>
      <c r="N135" s="118"/>
      <c r="O135" s="117"/>
    </row>
    <row r="136" spans="2:15" ht="15.75" customHeight="1">
      <c r="B136" s="742"/>
      <c r="C136" s="742"/>
      <c r="D136" s="116"/>
      <c r="E136" s="117"/>
      <c r="F136" s="118"/>
      <c r="I136" s="119"/>
      <c r="J136" s="120"/>
      <c r="K136" s="120"/>
      <c r="M136" s="120"/>
      <c r="N136" s="118"/>
      <c r="O136" s="117"/>
    </row>
    <row r="137" spans="2:15" ht="15.75" customHeight="1">
      <c r="B137" s="742"/>
      <c r="C137" s="742"/>
      <c r="D137" s="116"/>
      <c r="E137" s="117"/>
      <c r="F137" s="118"/>
      <c r="I137" s="119"/>
      <c r="J137" s="120"/>
      <c r="K137" s="120"/>
      <c r="M137" s="120"/>
      <c r="N137" s="118"/>
      <c r="O137" s="117"/>
    </row>
    <row r="138" spans="2:15" ht="15.75" customHeight="1">
      <c r="B138" s="742"/>
      <c r="C138" s="742"/>
      <c r="D138" s="116"/>
      <c r="E138" s="117"/>
      <c r="F138" s="118"/>
      <c r="I138" s="119"/>
      <c r="J138" s="120"/>
      <c r="K138" s="120"/>
      <c r="M138" s="120"/>
      <c r="N138" s="118"/>
      <c r="O138" s="117"/>
    </row>
    <row r="139" spans="2:15" ht="15.75" customHeight="1">
      <c r="B139" s="742"/>
      <c r="C139" s="742"/>
      <c r="D139" s="116"/>
      <c r="E139" s="117"/>
      <c r="F139" s="118"/>
      <c r="I139" s="119"/>
      <c r="J139" s="120"/>
      <c r="K139" s="120"/>
      <c r="M139" s="120"/>
      <c r="N139" s="118"/>
      <c r="O139" s="117"/>
    </row>
    <row r="140" spans="2:15" ht="15.75" customHeight="1">
      <c r="B140" s="742"/>
      <c r="C140" s="742"/>
      <c r="D140" s="116"/>
      <c r="E140" s="117"/>
      <c r="F140" s="118"/>
      <c r="I140" s="119"/>
      <c r="J140" s="120"/>
      <c r="K140" s="120"/>
      <c r="M140" s="120"/>
      <c r="N140" s="118"/>
      <c r="O140" s="117"/>
    </row>
    <row r="141" spans="2:15" ht="15.75" customHeight="1">
      <c r="B141" s="742"/>
      <c r="C141" s="742"/>
      <c r="D141" s="116"/>
      <c r="E141" s="117"/>
      <c r="F141" s="118"/>
      <c r="I141" s="119"/>
      <c r="J141" s="120"/>
      <c r="K141" s="120"/>
      <c r="M141" s="120"/>
      <c r="N141" s="118"/>
      <c r="O141" s="117"/>
    </row>
    <row r="142" spans="2:15" ht="15.75" customHeight="1">
      <c r="B142" s="742"/>
      <c r="C142" s="742"/>
      <c r="D142" s="116"/>
      <c r="E142" s="117"/>
      <c r="F142" s="118"/>
      <c r="I142" s="119"/>
      <c r="J142" s="120"/>
      <c r="K142" s="120"/>
      <c r="M142" s="120"/>
      <c r="N142" s="118"/>
      <c r="O142" s="117"/>
    </row>
    <row r="143" spans="2:15" ht="15.75" customHeight="1">
      <c r="B143" s="742"/>
      <c r="C143" s="742"/>
      <c r="D143" s="116"/>
      <c r="E143" s="117"/>
      <c r="F143" s="118"/>
      <c r="I143" s="119"/>
      <c r="J143" s="120"/>
      <c r="K143" s="120"/>
      <c r="M143" s="120"/>
      <c r="N143" s="118"/>
      <c r="O143" s="117"/>
    </row>
    <row r="144" spans="2:15" ht="15.75" customHeight="1">
      <c r="B144" s="742"/>
      <c r="C144" s="742"/>
      <c r="D144" s="116"/>
      <c r="E144" s="117"/>
      <c r="F144" s="118"/>
      <c r="I144" s="119"/>
      <c r="J144" s="120"/>
      <c r="K144" s="120"/>
      <c r="M144" s="120"/>
      <c r="N144" s="118"/>
      <c r="O144" s="117"/>
    </row>
    <row r="145" spans="2:15" ht="15.75" customHeight="1">
      <c r="B145" s="742"/>
      <c r="C145" s="742"/>
      <c r="D145" s="116"/>
      <c r="E145" s="117"/>
      <c r="F145" s="118"/>
      <c r="I145" s="119"/>
      <c r="J145" s="120"/>
      <c r="K145" s="120"/>
      <c r="M145" s="120"/>
      <c r="N145" s="118"/>
      <c r="O145" s="117"/>
    </row>
    <row r="146" spans="2:15" ht="15.75" customHeight="1">
      <c r="B146" s="742"/>
      <c r="C146" s="742"/>
      <c r="D146" s="116"/>
      <c r="E146" s="117"/>
      <c r="F146" s="118"/>
      <c r="I146" s="119"/>
      <c r="J146" s="120"/>
      <c r="K146" s="120"/>
      <c r="M146" s="120"/>
      <c r="N146" s="118"/>
      <c r="O146" s="117"/>
    </row>
    <row r="147" spans="2:15" ht="15.75" customHeight="1">
      <c r="B147" s="742"/>
      <c r="C147" s="742"/>
      <c r="D147" s="116"/>
      <c r="E147" s="117"/>
      <c r="F147" s="118"/>
      <c r="I147" s="119"/>
      <c r="J147" s="120"/>
      <c r="K147" s="120"/>
      <c r="M147" s="120"/>
      <c r="N147" s="118"/>
      <c r="O147" s="117"/>
    </row>
    <row r="148" spans="2:15" ht="15.75" customHeight="1">
      <c r="B148" s="742"/>
      <c r="C148" s="742"/>
      <c r="D148" s="116"/>
      <c r="E148" s="117"/>
      <c r="F148" s="118"/>
      <c r="I148" s="119"/>
      <c r="J148" s="120"/>
      <c r="K148" s="120"/>
      <c r="M148" s="120"/>
      <c r="N148" s="118"/>
      <c r="O148" s="117"/>
    </row>
    <row r="149" spans="2:15" ht="15.75" customHeight="1">
      <c r="B149" s="742"/>
      <c r="C149" s="742"/>
      <c r="D149" s="116"/>
      <c r="E149" s="117"/>
      <c r="F149" s="118"/>
      <c r="I149" s="119"/>
      <c r="J149" s="120"/>
      <c r="K149" s="120"/>
      <c r="M149" s="120"/>
      <c r="N149" s="118"/>
      <c r="O149" s="117"/>
    </row>
    <row r="150" spans="2:15" ht="15.75" customHeight="1">
      <c r="B150" s="742"/>
      <c r="C150" s="742"/>
      <c r="D150" s="116"/>
      <c r="E150" s="117"/>
      <c r="F150" s="118"/>
      <c r="I150" s="119"/>
      <c r="J150" s="120"/>
      <c r="K150" s="120"/>
      <c r="M150" s="120"/>
      <c r="N150" s="118"/>
      <c r="O150" s="117"/>
    </row>
    <row r="151" spans="2:15" ht="15.75" customHeight="1">
      <c r="B151" s="742"/>
      <c r="C151" s="742"/>
      <c r="D151" s="116"/>
      <c r="E151" s="117"/>
      <c r="F151" s="118"/>
      <c r="I151" s="119"/>
      <c r="J151" s="120"/>
      <c r="K151" s="120"/>
      <c r="M151" s="120"/>
      <c r="N151" s="118"/>
      <c r="O151" s="117"/>
    </row>
    <row r="152" spans="2:15" ht="15.75" customHeight="1">
      <c r="B152" s="742"/>
      <c r="C152" s="742"/>
      <c r="D152" s="116"/>
      <c r="E152" s="117"/>
      <c r="F152" s="118"/>
      <c r="I152" s="119"/>
      <c r="J152" s="120"/>
      <c r="K152" s="120"/>
      <c r="M152" s="120"/>
      <c r="N152" s="118"/>
      <c r="O152" s="117"/>
    </row>
    <row r="153" spans="2:15" ht="15.75" customHeight="1">
      <c r="B153" s="742"/>
      <c r="C153" s="742"/>
      <c r="D153" s="116"/>
      <c r="E153" s="117"/>
      <c r="F153" s="118"/>
      <c r="I153" s="119"/>
      <c r="J153" s="120"/>
      <c r="K153" s="120"/>
      <c r="M153" s="120"/>
      <c r="N153" s="118"/>
      <c r="O153" s="117"/>
    </row>
    <row r="154" spans="2:15" ht="15.75" customHeight="1">
      <c r="B154" s="742"/>
      <c r="C154" s="742"/>
      <c r="D154" s="116"/>
      <c r="E154" s="117"/>
      <c r="F154" s="118"/>
      <c r="I154" s="119"/>
      <c r="J154" s="120"/>
      <c r="K154" s="120"/>
      <c r="M154" s="120"/>
      <c r="N154" s="118"/>
      <c r="O154" s="117"/>
    </row>
    <row r="155" spans="2:15" ht="15.75" customHeight="1">
      <c r="B155" s="742"/>
      <c r="C155" s="742"/>
      <c r="D155" s="116"/>
      <c r="E155" s="117"/>
      <c r="F155" s="118"/>
      <c r="I155" s="119"/>
      <c r="J155" s="120"/>
      <c r="K155" s="120"/>
      <c r="M155" s="120"/>
      <c r="N155" s="118"/>
      <c r="O155" s="117"/>
    </row>
    <row r="156" spans="2:15" ht="15.75" customHeight="1">
      <c r="B156" s="742"/>
      <c r="C156" s="742"/>
      <c r="D156" s="116"/>
      <c r="E156" s="117"/>
      <c r="F156" s="118"/>
      <c r="I156" s="119"/>
      <c r="J156" s="120"/>
      <c r="K156" s="120"/>
      <c r="M156" s="120"/>
      <c r="N156" s="118"/>
      <c r="O156" s="117"/>
    </row>
    <row r="157" spans="2:15" ht="15.75" customHeight="1">
      <c r="B157" s="742"/>
      <c r="C157" s="742"/>
      <c r="D157" s="116"/>
      <c r="E157" s="117"/>
      <c r="F157" s="118"/>
      <c r="I157" s="119"/>
      <c r="J157" s="120"/>
      <c r="K157" s="120"/>
      <c r="M157" s="120"/>
      <c r="N157" s="118"/>
      <c r="O157" s="117"/>
    </row>
    <row r="158" spans="2:15" ht="15.75" customHeight="1">
      <c r="B158" s="742"/>
      <c r="C158" s="742"/>
      <c r="D158" s="116"/>
      <c r="E158" s="117"/>
      <c r="F158" s="118"/>
      <c r="I158" s="119"/>
      <c r="J158" s="120"/>
      <c r="K158" s="120"/>
      <c r="M158" s="120"/>
      <c r="N158" s="118"/>
      <c r="O158" s="117"/>
    </row>
    <row r="159" spans="2:15" ht="15.75" customHeight="1">
      <c r="B159" s="742"/>
      <c r="C159" s="742"/>
      <c r="D159" s="116"/>
      <c r="E159" s="117"/>
      <c r="F159" s="118"/>
      <c r="I159" s="119"/>
      <c r="J159" s="120"/>
      <c r="K159" s="120"/>
      <c r="M159" s="120"/>
      <c r="N159" s="118"/>
      <c r="O159" s="117"/>
    </row>
    <row r="160" spans="2:15" ht="15.75" customHeight="1">
      <c r="B160" s="742"/>
      <c r="C160" s="742"/>
      <c r="D160" s="116"/>
      <c r="E160" s="117"/>
      <c r="F160" s="118"/>
      <c r="I160" s="119"/>
      <c r="J160" s="120"/>
      <c r="K160" s="120"/>
      <c r="M160" s="120"/>
      <c r="N160" s="118"/>
      <c r="O160" s="117"/>
    </row>
    <row r="161" spans="2:15" ht="15.75" customHeight="1">
      <c r="B161" s="742"/>
      <c r="C161" s="742"/>
      <c r="D161" s="116"/>
      <c r="E161" s="117"/>
      <c r="F161" s="118"/>
      <c r="I161" s="119"/>
      <c r="J161" s="120"/>
      <c r="K161" s="120"/>
      <c r="M161" s="120"/>
      <c r="N161" s="118"/>
      <c r="O161" s="117"/>
    </row>
    <row r="162" spans="2:15" ht="15.75" customHeight="1">
      <c r="B162" s="742"/>
      <c r="C162" s="742"/>
      <c r="D162" s="116"/>
      <c r="E162" s="117"/>
      <c r="F162" s="118"/>
      <c r="I162" s="119"/>
      <c r="J162" s="120"/>
      <c r="K162" s="120"/>
      <c r="M162" s="120"/>
      <c r="N162" s="118"/>
      <c r="O162" s="117"/>
    </row>
    <row r="163" spans="2:15" ht="15.75" customHeight="1">
      <c r="B163" s="742"/>
      <c r="C163" s="742"/>
      <c r="D163" s="116"/>
      <c r="E163" s="117"/>
      <c r="F163" s="118"/>
      <c r="I163" s="119"/>
      <c r="J163" s="120"/>
      <c r="K163" s="120"/>
      <c r="M163" s="120"/>
      <c r="N163" s="118"/>
      <c r="O163" s="117"/>
    </row>
    <row r="164" spans="2:15" ht="15.75" customHeight="1">
      <c r="B164" s="742"/>
      <c r="C164" s="742"/>
      <c r="D164" s="116"/>
      <c r="E164" s="117"/>
      <c r="F164" s="118"/>
      <c r="I164" s="119"/>
      <c r="J164" s="120"/>
      <c r="K164" s="120"/>
      <c r="M164" s="120"/>
      <c r="N164" s="118"/>
      <c r="O164" s="117"/>
    </row>
    <row r="165" spans="2:15" ht="15.75" customHeight="1">
      <c r="B165" s="742"/>
      <c r="C165" s="742"/>
      <c r="D165" s="116"/>
      <c r="E165" s="117"/>
      <c r="F165" s="118"/>
      <c r="I165" s="119"/>
      <c r="J165" s="120"/>
      <c r="K165" s="120"/>
      <c r="M165" s="120"/>
      <c r="N165" s="118"/>
      <c r="O165" s="117"/>
    </row>
    <row r="166" spans="2:15" ht="15.75" customHeight="1">
      <c r="B166" s="742"/>
      <c r="C166" s="742"/>
      <c r="D166" s="116"/>
      <c r="E166" s="117"/>
      <c r="F166" s="118"/>
      <c r="I166" s="119"/>
      <c r="J166" s="120"/>
      <c r="K166" s="120"/>
      <c r="M166" s="120"/>
      <c r="N166" s="118"/>
      <c r="O166" s="117"/>
    </row>
    <row r="167" spans="2:15" ht="15.75" customHeight="1">
      <c r="B167" s="742"/>
      <c r="C167" s="742"/>
      <c r="D167" s="116"/>
      <c r="E167" s="117"/>
      <c r="F167" s="118"/>
      <c r="I167" s="119"/>
      <c r="J167" s="120"/>
      <c r="K167" s="120"/>
      <c r="M167" s="120"/>
      <c r="N167" s="118"/>
      <c r="O167" s="117"/>
    </row>
    <row r="168" spans="2:15" ht="15.75" customHeight="1">
      <c r="B168" s="742"/>
      <c r="C168" s="742"/>
      <c r="D168" s="116"/>
      <c r="E168" s="117"/>
      <c r="F168" s="118"/>
      <c r="I168" s="119"/>
      <c r="J168" s="120"/>
      <c r="K168" s="120"/>
      <c r="M168" s="120"/>
      <c r="N168" s="118"/>
      <c r="O168" s="117"/>
    </row>
    <row r="169" spans="2:15" ht="15.75" customHeight="1">
      <c r="B169" s="742"/>
      <c r="C169" s="742"/>
      <c r="D169" s="116"/>
      <c r="E169" s="117"/>
      <c r="F169" s="118"/>
      <c r="I169" s="119"/>
      <c r="J169" s="120"/>
      <c r="K169" s="120"/>
      <c r="M169" s="120"/>
      <c r="N169" s="118"/>
      <c r="O169" s="117"/>
    </row>
    <row r="170" spans="2:15" ht="15.75" customHeight="1">
      <c r="B170" s="742"/>
      <c r="C170" s="742"/>
      <c r="D170" s="116"/>
      <c r="E170" s="117"/>
      <c r="F170" s="118"/>
      <c r="I170" s="119"/>
      <c r="J170" s="120"/>
      <c r="K170" s="120"/>
      <c r="M170" s="120"/>
      <c r="N170" s="118"/>
      <c r="O170" s="117"/>
    </row>
    <row r="171" spans="2:15" ht="15.75" customHeight="1">
      <c r="B171" s="742"/>
      <c r="C171" s="742"/>
      <c r="D171" s="116"/>
      <c r="E171" s="117"/>
      <c r="F171" s="118"/>
      <c r="I171" s="119"/>
      <c r="J171" s="120"/>
      <c r="K171" s="120"/>
      <c r="M171" s="120"/>
      <c r="N171" s="118"/>
      <c r="O171" s="117"/>
    </row>
    <row r="172" spans="2:15" ht="15.75" customHeight="1">
      <c r="B172" s="742"/>
      <c r="C172" s="742"/>
      <c r="D172" s="116"/>
      <c r="E172" s="117"/>
      <c r="F172" s="118"/>
      <c r="I172" s="119"/>
      <c r="J172" s="120"/>
      <c r="K172" s="120"/>
      <c r="M172" s="120"/>
      <c r="N172" s="118"/>
      <c r="O172" s="117"/>
    </row>
    <row r="173" spans="2:15" ht="15.75" customHeight="1">
      <c r="B173" s="742"/>
      <c r="C173" s="742"/>
      <c r="D173" s="116"/>
      <c r="E173" s="117"/>
      <c r="F173" s="118"/>
      <c r="I173" s="119"/>
      <c r="J173" s="120"/>
      <c r="K173" s="120"/>
      <c r="M173" s="120"/>
      <c r="N173" s="118"/>
      <c r="O173" s="117"/>
    </row>
    <row r="174" spans="2:15" ht="15.75" customHeight="1">
      <c r="B174" s="742"/>
      <c r="C174" s="742"/>
      <c r="D174" s="116"/>
      <c r="E174" s="117"/>
      <c r="F174" s="118"/>
      <c r="I174" s="119"/>
      <c r="J174" s="120"/>
      <c r="K174" s="120"/>
      <c r="M174" s="120"/>
      <c r="N174" s="118"/>
      <c r="O174" s="117"/>
    </row>
    <row r="175" spans="2:15" ht="15.75" customHeight="1">
      <c r="B175" s="742"/>
      <c r="C175" s="742"/>
      <c r="D175" s="116"/>
      <c r="E175" s="117"/>
      <c r="F175" s="118"/>
      <c r="I175" s="119"/>
      <c r="J175" s="120"/>
      <c r="K175" s="120"/>
      <c r="M175" s="120"/>
      <c r="N175" s="118"/>
      <c r="O175" s="117"/>
    </row>
    <row r="176" spans="2:15" ht="15.75" customHeight="1">
      <c r="B176" s="742"/>
      <c r="C176" s="742"/>
      <c r="D176" s="116"/>
      <c r="E176" s="117"/>
      <c r="F176" s="118"/>
      <c r="I176" s="119"/>
      <c r="J176" s="120"/>
      <c r="K176" s="120"/>
      <c r="M176" s="120"/>
      <c r="N176" s="118"/>
      <c r="O176" s="117"/>
    </row>
    <row r="177" spans="2:15" ht="15.75" customHeight="1">
      <c r="B177" s="742"/>
      <c r="C177" s="742"/>
      <c r="D177" s="116"/>
      <c r="E177" s="117"/>
      <c r="F177" s="118"/>
      <c r="I177" s="119"/>
      <c r="J177" s="120"/>
      <c r="K177" s="120"/>
      <c r="M177" s="120"/>
      <c r="N177" s="118"/>
      <c r="O177" s="117"/>
    </row>
    <row r="178" spans="2:15" ht="15.75" customHeight="1">
      <c r="B178" s="742"/>
      <c r="C178" s="742"/>
      <c r="D178" s="116"/>
      <c r="E178" s="117"/>
      <c r="F178" s="118"/>
      <c r="I178" s="119"/>
      <c r="J178" s="120"/>
      <c r="K178" s="120"/>
      <c r="M178" s="120"/>
      <c r="N178" s="118"/>
      <c r="O178" s="117"/>
    </row>
    <row r="179" spans="2:15" ht="15.75" customHeight="1">
      <c r="B179" s="742"/>
      <c r="C179" s="742"/>
      <c r="D179" s="116"/>
      <c r="E179" s="117"/>
      <c r="F179" s="118"/>
      <c r="I179" s="119"/>
      <c r="J179" s="120"/>
      <c r="K179" s="120"/>
      <c r="M179" s="120"/>
      <c r="N179" s="118"/>
      <c r="O179" s="117"/>
    </row>
    <row r="180" spans="2:15" ht="15.75" customHeight="1">
      <c r="B180" s="742"/>
      <c r="C180" s="742"/>
      <c r="D180" s="116"/>
      <c r="E180" s="117"/>
      <c r="F180" s="118"/>
      <c r="I180" s="119"/>
      <c r="J180" s="120"/>
      <c r="K180" s="120"/>
      <c r="M180" s="120"/>
      <c r="N180" s="118"/>
      <c r="O180" s="117"/>
    </row>
    <row r="181" spans="2:15" ht="15.75" customHeight="1">
      <c r="B181" s="742"/>
      <c r="C181" s="742"/>
      <c r="D181" s="116"/>
      <c r="E181" s="117"/>
      <c r="F181" s="118"/>
      <c r="I181" s="119"/>
      <c r="J181" s="120"/>
      <c r="K181" s="120"/>
      <c r="M181" s="120"/>
      <c r="N181" s="118"/>
      <c r="O181" s="117"/>
    </row>
    <row r="182" spans="2:15" ht="15.75" customHeight="1">
      <c r="B182" s="742"/>
      <c r="C182" s="742"/>
      <c r="D182" s="116"/>
      <c r="E182" s="117"/>
      <c r="F182" s="118"/>
      <c r="I182" s="119"/>
      <c r="J182" s="120"/>
      <c r="K182" s="120"/>
      <c r="M182" s="120"/>
      <c r="N182" s="118"/>
      <c r="O182" s="117"/>
    </row>
    <row r="183" spans="2:15" ht="15.75" customHeight="1">
      <c r="B183" s="742"/>
      <c r="C183" s="742"/>
      <c r="D183" s="116"/>
      <c r="E183" s="117"/>
      <c r="F183" s="118"/>
      <c r="I183" s="119"/>
      <c r="J183" s="120"/>
      <c r="K183" s="120"/>
      <c r="M183" s="120"/>
      <c r="N183" s="118"/>
      <c r="O183" s="117"/>
    </row>
    <row r="184" spans="2:15" ht="15.75" customHeight="1">
      <c r="B184" s="742"/>
      <c r="C184" s="742"/>
      <c r="D184" s="116"/>
      <c r="E184" s="117"/>
      <c r="F184" s="118"/>
      <c r="I184" s="119"/>
      <c r="J184" s="120"/>
      <c r="K184" s="120"/>
      <c r="M184" s="120"/>
      <c r="N184" s="118"/>
      <c r="O184" s="117"/>
    </row>
    <row r="185" spans="2:15" ht="15.75" customHeight="1">
      <c r="B185" s="742"/>
      <c r="C185" s="742"/>
      <c r="D185" s="116"/>
      <c r="E185" s="117"/>
      <c r="F185" s="118"/>
      <c r="I185" s="119"/>
      <c r="J185" s="120"/>
      <c r="K185" s="120"/>
      <c r="M185" s="120"/>
      <c r="N185" s="118"/>
      <c r="O185" s="117"/>
    </row>
    <row r="186" spans="2:15" ht="15.75" customHeight="1">
      <c r="B186" s="742"/>
      <c r="C186" s="742"/>
      <c r="D186" s="116"/>
      <c r="E186" s="117"/>
      <c r="F186" s="118"/>
      <c r="I186" s="119"/>
      <c r="J186" s="120"/>
      <c r="K186" s="120"/>
      <c r="M186" s="120"/>
      <c r="N186" s="118"/>
      <c r="O186" s="117"/>
    </row>
    <row r="187" spans="2:15" ht="15.75" customHeight="1">
      <c r="B187" s="742"/>
      <c r="C187" s="742"/>
      <c r="D187" s="116"/>
      <c r="E187" s="117"/>
      <c r="F187" s="118"/>
      <c r="I187" s="119"/>
      <c r="J187" s="120"/>
      <c r="K187" s="120"/>
      <c r="M187" s="120"/>
      <c r="N187" s="118"/>
      <c r="O187" s="117"/>
    </row>
    <row r="188" spans="2:15" ht="15.75" customHeight="1">
      <c r="B188" s="742"/>
      <c r="C188" s="742"/>
      <c r="D188" s="116"/>
      <c r="E188" s="117"/>
      <c r="F188" s="118"/>
      <c r="I188" s="119"/>
      <c r="J188" s="120"/>
      <c r="K188" s="120"/>
      <c r="M188" s="120"/>
      <c r="N188" s="118"/>
      <c r="O188" s="117"/>
    </row>
    <row r="189" spans="2:15" ht="15.75" customHeight="1">
      <c r="B189" s="742"/>
      <c r="C189" s="742"/>
      <c r="D189" s="116"/>
      <c r="E189" s="117"/>
      <c r="F189" s="118"/>
      <c r="I189" s="119"/>
      <c r="J189" s="120"/>
      <c r="K189" s="120"/>
      <c r="M189" s="120"/>
      <c r="N189" s="118"/>
      <c r="O189" s="117"/>
    </row>
    <row r="190" spans="2:15" ht="15.75" customHeight="1">
      <c r="B190" s="742"/>
      <c r="C190" s="742"/>
      <c r="D190" s="116"/>
      <c r="E190" s="117"/>
      <c r="F190" s="118"/>
      <c r="I190" s="119"/>
      <c r="J190" s="120"/>
      <c r="K190" s="120"/>
      <c r="M190" s="120"/>
      <c r="N190" s="118"/>
      <c r="O190" s="117"/>
    </row>
    <row r="191" spans="2:15" ht="15.75" customHeight="1">
      <c r="B191" s="742"/>
      <c r="C191" s="742"/>
      <c r="D191" s="116"/>
      <c r="E191" s="117"/>
      <c r="F191" s="118"/>
      <c r="I191" s="119"/>
      <c r="J191" s="120"/>
      <c r="K191" s="120"/>
      <c r="M191" s="120"/>
      <c r="N191" s="118"/>
      <c r="O191" s="117"/>
    </row>
    <row r="192" spans="2:15" ht="15.75" customHeight="1">
      <c r="B192" s="742"/>
      <c r="C192" s="742"/>
      <c r="D192" s="116"/>
      <c r="E192" s="117"/>
      <c r="F192" s="118"/>
      <c r="I192" s="119"/>
      <c r="J192" s="120"/>
      <c r="K192" s="120"/>
      <c r="M192" s="120"/>
      <c r="N192" s="118"/>
      <c r="O192" s="117"/>
    </row>
    <row r="193" spans="2:15" ht="15.75" customHeight="1">
      <c r="B193" s="742"/>
      <c r="C193" s="742"/>
      <c r="D193" s="116"/>
      <c r="E193" s="117"/>
      <c r="F193" s="118"/>
      <c r="I193" s="119"/>
      <c r="J193" s="120"/>
      <c r="K193" s="120"/>
      <c r="M193" s="120"/>
      <c r="N193" s="118"/>
      <c r="O193" s="117"/>
    </row>
    <row r="194" spans="2:15" ht="15.75" customHeight="1">
      <c r="B194" s="742"/>
      <c r="C194" s="742"/>
      <c r="D194" s="116"/>
      <c r="E194" s="117"/>
      <c r="F194" s="118"/>
      <c r="I194" s="119"/>
      <c r="J194" s="120"/>
      <c r="K194" s="120"/>
      <c r="M194" s="120"/>
      <c r="N194" s="118"/>
      <c r="O194" s="117"/>
    </row>
    <row r="195" spans="2:15" ht="15.75" customHeight="1">
      <c r="B195" s="742"/>
      <c r="C195" s="742"/>
      <c r="D195" s="116"/>
      <c r="E195" s="117"/>
      <c r="F195" s="118"/>
      <c r="I195" s="119"/>
      <c r="J195" s="120"/>
      <c r="K195" s="120"/>
      <c r="M195" s="120"/>
      <c r="N195" s="118"/>
      <c r="O195" s="117"/>
    </row>
    <row r="196" spans="2:15" ht="15.75" customHeight="1">
      <c r="B196" s="742"/>
      <c r="C196" s="742"/>
      <c r="D196" s="116"/>
      <c r="E196" s="117"/>
      <c r="F196" s="118"/>
      <c r="I196" s="119"/>
      <c r="J196" s="120"/>
      <c r="K196" s="120"/>
      <c r="M196" s="120"/>
      <c r="N196" s="118"/>
      <c r="O196" s="117"/>
    </row>
    <row r="197" spans="2:15" ht="15.75" customHeight="1">
      <c r="B197" s="742"/>
      <c r="C197" s="742"/>
      <c r="D197" s="116"/>
      <c r="E197" s="117"/>
      <c r="F197" s="118"/>
      <c r="I197" s="119"/>
      <c r="J197" s="120"/>
      <c r="K197" s="120"/>
      <c r="M197" s="120"/>
      <c r="N197" s="118"/>
      <c r="O197" s="117"/>
    </row>
    <row r="198" spans="2:15" ht="15.75" customHeight="1">
      <c r="B198" s="742"/>
      <c r="C198" s="742"/>
      <c r="D198" s="116"/>
      <c r="E198" s="117"/>
      <c r="F198" s="118"/>
      <c r="I198" s="119"/>
      <c r="J198" s="120"/>
      <c r="K198" s="120"/>
      <c r="M198" s="120"/>
      <c r="N198" s="118"/>
      <c r="O198" s="117"/>
    </row>
    <row r="199" spans="2:15" ht="15.75" customHeight="1">
      <c r="B199" s="742"/>
      <c r="C199" s="742"/>
      <c r="D199" s="116"/>
      <c r="E199" s="117"/>
      <c r="F199" s="118"/>
      <c r="I199" s="119"/>
      <c r="J199" s="120"/>
      <c r="K199" s="120"/>
      <c r="M199" s="120"/>
      <c r="N199" s="118"/>
      <c r="O199" s="117"/>
    </row>
    <row r="200" spans="2:15" ht="15.75" customHeight="1">
      <c r="B200" s="742"/>
      <c r="C200" s="742"/>
      <c r="D200" s="116"/>
      <c r="E200" s="117"/>
      <c r="F200" s="118"/>
      <c r="I200" s="119"/>
      <c r="J200" s="120"/>
      <c r="K200" s="120"/>
      <c r="M200" s="120"/>
      <c r="N200" s="118"/>
      <c r="O200" s="117"/>
    </row>
    <row r="201" spans="2:15" ht="15.75" customHeight="1">
      <c r="B201" s="742"/>
      <c r="C201" s="742"/>
      <c r="D201" s="116"/>
      <c r="E201" s="117"/>
      <c r="F201" s="118"/>
      <c r="I201" s="119"/>
      <c r="J201" s="120"/>
      <c r="K201" s="120"/>
      <c r="M201" s="120"/>
      <c r="N201" s="118"/>
      <c r="O201" s="117"/>
    </row>
    <row r="202" spans="2:15" ht="15.75" customHeight="1">
      <c r="B202" s="742"/>
      <c r="C202" s="742"/>
      <c r="D202" s="116"/>
      <c r="E202" s="117"/>
      <c r="F202" s="118"/>
      <c r="I202" s="119"/>
      <c r="J202" s="120"/>
      <c r="K202" s="120"/>
      <c r="M202" s="120"/>
      <c r="N202" s="118"/>
      <c r="O202" s="117"/>
    </row>
    <row r="203" spans="2:15" ht="15.75" customHeight="1">
      <c r="B203" s="742"/>
      <c r="C203" s="742"/>
      <c r="D203" s="116"/>
      <c r="E203" s="117"/>
      <c r="F203" s="118"/>
      <c r="I203" s="119"/>
      <c r="J203" s="120"/>
      <c r="K203" s="120"/>
      <c r="M203" s="120"/>
      <c r="N203" s="118"/>
      <c r="O203" s="117"/>
    </row>
    <row r="204" spans="2:15" ht="15.75" customHeight="1">
      <c r="B204" s="742"/>
      <c r="C204" s="742"/>
      <c r="D204" s="116"/>
      <c r="E204" s="117"/>
      <c r="F204" s="118"/>
      <c r="I204" s="119"/>
      <c r="J204" s="120"/>
      <c r="K204" s="120"/>
      <c r="M204" s="120"/>
      <c r="N204" s="118"/>
      <c r="O204" s="117"/>
    </row>
    <row r="205" spans="2:15" ht="15.75" customHeight="1">
      <c r="B205" s="742"/>
      <c r="C205" s="742"/>
      <c r="D205" s="116"/>
      <c r="E205" s="117"/>
      <c r="F205" s="118"/>
      <c r="I205" s="119"/>
      <c r="J205" s="120"/>
      <c r="K205" s="120"/>
      <c r="M205" s="120"/>
      <c r="N205" s="118"/>
      <c r="O205" s="117"/>
    </row>
    <row r="206" spans="2:15" ht="15.75" customHeight="1">
      <c r="B206" s="742"/>
      <c r="C206" s="742"/>
      <c r="D206" s="116"/>
      <c r="E206" s="117"/>
      <c r="F206" s="118"/>
      <c r="I206" s="119"/>
      <c r="J206" s="120"/>
      <c r="K206" s="120"/>
      <c r="M206" s="120"/>
      <c r="N206" s="118"/>
      <c r="O206" s="117"/>
    </row>
    <row r="207" spans="2:15" ht="15.75" customHeight="1">
      <c r="B207" s="742"/>
      <c r="C207" s="742"/>
      <c r="D207" s="116"/>
      <c r="E207" s="117"/>
      <c r="F207" s="118"/>
      <c r="I207" s="119"/>
      <c r="J207" s="120"/>
      <c r="K207" s="120"/>
      <c r="M207" s="120"/>
      <c r="N207" s="118"/>
      <c r="O207" s="117"/>
    </row>
    <row r="208" spans="2:15" ht="15.75" customHeight="1">
      <c r="B208" s="742"/>
      <c r="C208" s="742"/>
      <c r="D208" s="116"/>
      <c r="E208" s="117"/>
      <c r="F208" s="118"/>
      <c r="I208" s="119"/>
      <c r="J208" s="120"/>
      <c r="K208" s="120"/>
      <c r="M208" s="120"/>
      <c r="N208" s="118"/>
      <c r="O208" s="117"/>
    </row>
    <row r="209" spans="2:15" ht="15.75" customHeight="1">
      <c r="B209" s="742"/>
      <c r="C209" s="742"/>
      <c r="D209" s="116"/>
      <c r="E209" s="117"/>
      <c r="F209" s="118"/>
      <c r="I209" s="119"/>
      <c r="J209" s="120"/>
      <c r="K209" s="120"/>
      <c r="M209" s="120"/>
      <c r="N209" s="118"/>
      <c r="O209" s="117"/>
    </row>
    <row r="210" spans="2:15" ht="15.75" customHeight="1">
      <c r="B210" s="742"/>
      <c r="C210" s="742"/>
      <c r="D210" s="116"/>
      <c r="E210" s="117"/>
      <c r="F210" s="118"/>
      <c r="I210" s="119"/>
      <c r="J210" s="120"/>
      <c r="K210" s="120"/>
      <c r="M210" s="120"/>
      <c r="N210" s="118"/>
      <c r="O210" s="117"/>
    </row>
    <row r="211" spans="2:15" ht="15.75" customHeight="1">
      <c r="B211" s="742"/>
      <c r="C211" s="742"/>
      <c r="D211" s="116"/>
      <c r="E211" s="117"/>
      <c r="F211" s="118"/>
      <c r="I211" s="119"/>
      <c r="J211" s="120"/>
      <c r="K211" s="120"/>
      <c r="M211" s="120"/>
      <c r="N211" s="118"/>
      <c r="O211" s="117"/>
    </row>
    <row r="212" spans="2:15" ht="15.75" customHeight="1">
      <c r="B212" s="742"/>
      <c r="C212" s="742"/>
      <c r="D212" s="116"/>
      <c r="E212" s="117"/>
      <c r="F212" s="118"/>
      <c r="I212" s="119"/>
      <c r="J212" s="120"/>
      <c r="K212" s="120"/>
      <c r="M212" s="120"/>
      <c r="N212" s="118"/>
      <c r="O212" s="117"/>
    </row>
    <row r="213" spans="2:15" ht="15.75" customHeight="1">
      <c r="B213" s="742"/>
      <c r="C213" s="742"/>
      <c r="D213" s="116"/>
      <c r="E213" s="117"/>
      <c r="F213" s="118"/>
      <c r="I213" s="119"/>
      <c r="J213" s="120"/>
      <c r="K213" s="120"/>
      <c r="M213" s="120"/>
      <c r="N213" s="118"/>
      <c r="O213" s="117"/>
    </row>
    <row r="214" spans="2:15" ht="15.75" customHeight="1">
      <c r="B214" s="742"/>
      <c r="C214" s="742"/>
      <c r="D214" s="116"/>
      <c r="E214" s="117"/>
      <c r="F214" s="118"/>
      <c r="I214" s="119"/>
      <c r="J214" s="120"/>
      <c r="K214" s="120"/>
      <c r="M214" s="120"/>
      <c r="N214" s="118"/>
      <c r="O214" s="117"/>
    </row>
    <row r="215" spans="2:15" ht="15.75" customHeight="1">
      <c r="B215" s="742"/>
      <c r="C215" s="742"/>
      <c r="D215" s="116"/>
      <c r="E215" s="117"/>
      <c r="F215" s="118"/>
      <c r="I215" s="119"/>
      <c r="J215" s="120"/>
      <c r="K215" s="120"/>
      <c r="M215" s="120"/>
      <c r="N215" s="118"/>
      <c r="O215" s="117"/>
    </row>
    <row r="216" spans="2:15" ht="15.75" customHeight="1">
      <c r="B216" s="742"/>
      <c r="C216" s="742"/>
      <c r="D216" s="116"/>
      <c r="E216" s="117"/>
      <c r="F216" s="118"/>
      <c r="I216" s="119"/>
      <c r="J216" s="120"/>
      <c r="K216" s="120"/>
      <c r="M216" s="120"/>
      <c r="N216" s="118"/>
      <c r="O216" s="117"/>
    </row>
    <row r="217" spans="2:15" ht="15.75" customHeight="1">
      <c r="B217" s="742"/>
      <c r="C217" s="742"/>
      <c r="D217" s="116"/>
      <c r="E217" s="117"/>
      <c r="F217" s="118"/>
      <c r="I217" s="119"/>
      <c r="J217" s="120"/>
      <c r="K217" s="120"/>
      <c r="M217" s="120"/>
      <c r="N217" s="118"/>
      <c r="O217" s="117"/>
    </row>
    <row r="218" spans="2:15" ht="15.75" customHeight="1">
      <c r="B218" s="742"/>
      <c r="C218" s="742"/>
      <c r="D218" s="116"/>
      <c r="E218" s="117"/>
      <c r="F218" s="118"/>
      <c r="I218" s="119"/>
      <c r="J218" s="120"/>
      <c r="K218" s="120"/>
      <c r="M218" s="120"/>
      <c r="N218" s="118"/>
      <c r="O218" s="117"/>
    </row>
    <row r="219" spans="2:15" ht="15.75" customHeight="1">
      <c r="B219" s="742"/>
      <c r="C219" s="742"/>
      <c r="D219" s="116"/>
      <c r="E219" s="117"/>
      <c r="F219" s="118"/>
      <c r="I219" s="119"/>
      <c r="J219" s="120"/>
      <c r="K219" s="120"/>
      <c r="M219" s="120"/>
      <c r="N219" s="118"/>
      <c r="O219" s="117"/>
    </row>
    <row r="220" spans="2:15" ht="15.75" customHeight="1">
      <c r="B220" s="742"/>
      <c r="C220" s="742"/>
      <c r="D220" s="116"/>
      <c r="E220" s="117"/>
      <c r="F220" s="118"/>
      <c r="I220" s="119"/>
      <c r="J220" s="120"/>
      <c r="K220" s="120"/>
      <c r="M220" s="120"/>
      <c r="N220" s="118"/>
      <c r="O220" s="117"/>
    </row>
    <row r="221" spans="2:15" ht="15.75" customHeight="1">
      <c r="B221" s="742"/>
      <c r="C221" s="742"/>
      <c r="D221" s="116"/>
      <c r="E221" s="117"/>
      <c r="F221" s="118"/>
      <c r="I221" s="119"/>
      <c r="J221" s="120"/>
      <c r="K221" s="120"/>
      <c r="M221" s="120"/>
      <c r="N221" s="118"/>
      <c r="O221" s="117"/>
    </row>
    <row r="222" spans="2:15" ht="15.75" customHeight="1">
      <c r="B222" s="742"/>
      <c r="C222" s="742"/>
      <c r="D222" s="116"/>
      <c r="E222" s="117"/>
      <c r="F222" s="118"/>
      <c r="I222" s="119"/>
      <c r="J222" s="120"/>
      <c r="K222" s="120"/>
      <c r="M222" s="120"/>
      <c r="N222" s="118"/>
      <c r="O222" s="117"/>
    </row>
    <row r="223" spans="2:15" ht="15.75" customHeight="1">
      <c r="B223" s="742"/>
      <c r="C223" s="742"/>
      <c r="D223" s="116"/>
      <c r="E223" s="117"/>
      <c r="F223" s="118"/>
      <c r="I223" s="119"/>
      <c r="J223" s="120"/>
      <c r="K223" s="120"/>
      <c r="M223" s="120"/>
      <c r="N223" s="118"/>
      <c r="O223" s="117"/>
    </row>
    <row r="224" spans="2:15" ht="15.75" customHeight="1">
      <c r="B224" s="742"/>
      <c r="C224" s="742"/>
      <c r="D224" s="116"/>
      <c r="E224" s="117"/>
      <c r="F224" s="118"/>
      <c r="I224" s="119"/>
      <c r="J224" s="120"/>
      <c r="K224" s="120"/>
      <c r="M224" s="120"/>
      <c r="N224" s="118"/>
      <c r="O224" s="117"/>
    </row>
    <row r="225" spans="2:15" ht="15.75" customHeight="1">
      <c r="B225" s="742"/>
      <c r="C225" s="742"/>
      <c r="D225" s="116"/>
      <c r="E225" s="117"/>
      <c r="F225" s="118"/>
      <c r="I225" s="119"/>
      <c r="J225" s="120"/>
      <c r="K225" s="120"/>
      <c r="M225" s="120"/>
      <c r="N225" s="118"/>
      <c r="O225" s="117"/>
    </row>
    <row r="226" spans="2:15" ht="15.75" customHeight="1">
      <c r="B226" s="742"/>
      <c r="C226" s="742"/>
      <c r="D226" s="116"/>
      <c r="E226" s="117"/>
      <c r="F226" s="118"/>
      <c r="I226" s="119"/>
      <c r="J226" s="120"/>
      <c r="K226" s="120"/>
      <c r="M226" s="120"/>
      <c r="N226" s="118"/>
      <c r="O226" s="117"/>
    </row>
    <row r="227" spans="2:15" ht="15.75" customHeight="1">
      <c r="B227" s="742"/>
      <c r="C227" s="742"/>
      <c r="D227" s="116"/>
      <c r="E227" s="117"/>
      <c r="F227" s="118"/>
      <c r="I227" s="119"/>
      <c r="J227" s="120"/>
      <c r="K227" s="120"/>
      <c r="M227" s="120"/>
      <c r="N227" s="118"/>
      <c r="O227" s="117"/>
    </row>
    <row r="228" spans="2:15" ht="15.75" customHeight="1">
      <c r="B228" s="742"/>
      <c r="C228" s="742"/>
      <c r="D228" s="116"/>
      <c r="E228" s="117"/>
      <c r="F228" s="118"/>
      <c r="I228" s="119"/>
      <c r="J228" s="120"/>
      <c r="K228" s="120"/>
      <c r="M228" s="120"/>
      <c r="N228" s="118"/>
      <c r="O228" s="117"/>
    </row>
    <row r="229" spans="2:15" ht="15.75" customHeight="1">
      <c r="B229" s="742"/>
      <c r="C229" s="742"/>
      <c r="D229" s="116"/>
      <c r="E229" s="117"/>
      <c r="F229" s="118"/>
      <c r="I229" s="119"/>
      <c r="J229" s="120"/>
      <c r="K229" s="120"/>
      <c r="M229" s="120"/>
      <c r="N229" s="118"/>
      <c r="O229" s="117"/>
    </row>
    <row r="230" spans="2:15" ht="15.75" customHeight="1">
      <c r="B230" s="742"/>
      <c r="C230" s="742"/>
      <c r="D230" s="116"/>
      <c r="E230" s="117"/>
      <c r="F230" s="118"/>
      <c r="I230" s="119"/>
      <c r="J230" s="120"/>
      <c r="K230" s="120"/>
      <c r="M230" s="120"/>
      <c r="N230" s="118"/>
      <c r="O230" s="117"/>
    </row>
    <row r="231" spans="2:15" ht="15.75" customHeight="1">
      <c r="B231" s="742"/>
      <c r="C231" s="742"/>
      <c r="D231" s="116"/>
      <c r="E231" s="117"/>
      <c r="F231" s="118"/>
      <c r="I231" s="119"/>
      <c r="J231" s="120"/>
      <c r="K231" s="120"/>
      <c r="M231" s="120"/>
      <c r="N231" s="118"/>
      <c r="O231" s="117"/>
    </row>
    <row r="232" spans="2:15" ht="15.75" customHeight="1">
      <c r="B232" s="742"/>
      <c r="C232" s="742"/>
      <c r="D232" s="116"/>
      <c r="E232" s="117"/>
      <c r="F232" s="118"/>
      <c r="I232" s="119"/>
      <c r="J232" s="120"/>
      <c r="K232" s="120"/>
      <c r="M232" s="120"/>
      <c r="N232" s="118"/>
      <c r="O232" s="117"/>
    </row>
    <row r="233" spans="2:15" ht="15.75" customHeight="1">
      <c r="B233" s="742"/>
      <c r="C233" s="742"/>
      <c r="D233" s="116"/>
      <c r="E233" s="117"/>
      <c r="F233" s="118"/>
      <c r="I233" s="119"/>
      <c r="J233" s="120"/>
      <c r="K233" s="120"/>
      <c r="M233" s="120"/>
      <c r="N233" s="118"/>
      <c r="O233" s="117"/>
    </row>
    <row r="234" spans="2:15" ht="15.75" customHeight="1">
      <c r="B234" s="742"/>
      <c r="C234" s="742"/>
      <c r="D234" s="116"/>
      <c r="E234" s="117"/>
      <c r="F234" s="118"/>
      <c r="I234" s="119"/>
      <c r="J234" s="120"/>
      <c r="K234" s="120"/>
      <c r="M234" s="120"/>
      <c r="N234" s="118"/>
      <c r="O234" s="117"/>
    </row>
    <row r="235" spans="2:15" ht="15.75" customHeight="1">
      <c r="B235" s="742"/>
      <c r="C235" s="742"/>
      <c r="D235" s="116"/>
      <c r="E235" s="117"/>
      <c r="F235" s="118"/>
      <c r="I235" s="119"/>
      <c r="J235" s="120"/>
      <c r="K235" s="120"/>
      <c r="M235" s="120"/>
      <c r="N235" s="118"/>
      <c r="O235" s="117"/>
    </row>
    <row r="236" spans="2:15" ht="15.75" customHeight="1">
      <c r="B236" s="742"/>
      <c r="C236" s="742"/>
      <c r="D236" s="116"/>
      <c r="E236" s="117"/>
      <c r="F236" s="118"/>
      <c r="I236" s="119"/>
      <c r="J236" s="120"/>
      <c r="K236" s="120"/>
      <c r="M236" s="120"/>
      <c r="N236" s="118"/>
      <c r="O236" s="117"/>
    </row>
    <row r="237" spans="2:15" ht="15.75" customHeight="1">
      <c r="B237" s="742"/>
      <c r="C237" s="742"/>
      <c r="D237" s="116"/>
      <c r="E237" s="117"/>
      <c r="F237" s="118"/>
      <c r="I237" s="119"/>
      <c r="J237" s="120"/>
      <c r="K237" s="120"/>
      <c r="M237" s="120"/>
      <c r="N237" s="118"/>
      <c r="O237" s="117"/>
    </row>
    <row r="238" spans="2:15" ht="15.75" customHeight="1">
      <c r="B238" s="742"/>
      <c r="C238" s="742"/>
      <c r="D238" s="116"/>
      <c r="E238" s="117"/>
      <c r="F238" s="118"/>
      <c r="I238" s="119"/>
      <c r="J238" s="120"/>
      <c r="K238" s="120"/>
      <c r="M238" s="120"/>
      <c r="N238" s="118"/>
      <c r="O238" s="117"/>
    </row>
    <row r="239" spans="2:15" ht="15.75" customHeight="1">
      <c r="B239" s="742"/>
      <c r="C239" s="742"/>
      <c r="D239" s="116"/>
      <c r="E239" s="117"/>
      <c r="F239" s="118"/>
      <c r="I239" s="119"/>
      <c r="J239" s="120"/>
      <c r="K239" s="120"/>
      <c r="M239" s="120"/>
      <c r="N239" s="118"/>
      <c r="O239" s="117"/>
    </row>
    <row r="240" spans="2:15" ht="15.75" customHeight="1">
      <c r="B240" s="742"/>
      <c r="C240" s="742"/>
      <c r="D240" s="116"/>
      <c r="E240" s="117"/>
      <c r="F240" s="118"/>
      <c r="I240" s="119"/>
      <c r="J240" s="120"/>
      <c r="K240" s="120"/>
      <c r="M240" s="120"/>
      <c r="N240" s="118"/>
      <c r="O240" s="117"/>
    </row>
    <row r="241" spans="2:15" ht="15.75" customHeight="1">
      <c r="B241" s="742"/>
      <c r="C241" s="742"/>
      <c r="D241" s="116"/>
      <c r="E241" s="117"/>
      <c r="F241" s="118"/>
      <c r="I241" s="119"/>
      <c r="J241" s="120"/>
      <c r="K241" s="120"/>
      <c r="M241" s="120"/>
      <c r="N241" s="118"/>
      <c r="O241" s="117"/>
    </row>
    <row r="242" spans="2:15" ht="15.75" customHeight="1">
      <c r="B242" s="742"/>
      <c r="C242" s="742"/>
      <c r="D242" s="116"/>
      <c r="E242" s="117"/>
      <c r="F242" s="118"/>
      <c r="I242" s="119"/>
      <c r="J242" s="120"/>
      <c r="K242" s="120"/>
      <c r="M242" s="120"/>
      <c r="N242" s="118"/>
      <c r="O242" s="117"/>
    </row>
    <row r="243" spans="2:15" ht="15.75" customHeight="1">
      <c r="B243" s="742"/>
      <c r="C243" s="742"/>
      <c r="D243" s="116"/>
      <c r="E243" s="117"/>
      <c r="F243" s="118"/>
      <c r="I243" s="119"/>
      <c r="J243" s="120"/>
      <c r="K243" s="120"/>
      <c r="M243" s="120"/>
      <c r="N243" s="118"/>
      <c r="O243" s="117"/>
    </row>
    <row r="244" spans="2:15" ht="15.75" customHeight="1">
      <c r="B244" s="742"/>
      <c r="C244" s="742"/>
      <c r="D244" s="116"/>
      <c r="E244" s="117"/>
      <c r="F244" s="118"/>
      <c r="I244" s="119"/>
      <c r="J244" s="120"/>
      <c r="K244" s="120"/>
      <c r="M244" s="120"/>
      <c r="N244" s="118"/>
      <c r="O244" s="117"/>
    </row>
    <row r="245" spans="2:15" ht="15.75" customHeight="1">
      <c r="B245" s="742"/>
      <c r="C245" s="742"/>
      <c r="D245" s="116"/>
      <c r="E245" s="117"/>
      <c r="F245" s="118"/>
      <c r="I245" s="119"/>
      <c r="J245" s="120"/>
      <c r="K245" s="120"/>
      <c r="M245" s="120"/>
      <c r="N245" s="118"/>
      <c r="O245" s="117"/>
    </row>
    <row r="246" spans="2:15" ht="15.75" customHeight="1">
      <c r="B246" s="742"/>
      <c r="C246" s="742"/>
      <c r="D246" s="116"/>
      <c r="E246" s="117"/>
      <c r="F246" s="118"/>
      <c r="I246" s="119"/>
      <c r="J246" s="120"/>
      <c r="K246" s="120"/>
      <c r="M246" s="120"/>
      <c r="N246" s="118"/>
      <c r="O246" s="117"/>
    </row>
    <row r="247" spans="2:15" ht="15.75" customHeight="1">
      <c r="B247" s="742"/>
      <c r="C247" s="742"/>
      <c r="D247" s="116"/>
      <c r="E247" s="117"/>
      <c r="F247" s="118"/>
      <c r="I247" s="119"/>
      <c r="J247" s="120"/>
      <c r="K247" s="120"/>
      <c r="M247" s="120"/>
      <c r="N247" s="118"/>
      <c r="O247" s="117"/>
    </row>
    <row r="248" spans="2:15" ht="15.75" customHeight="1">
      <c r="B248" s="742"/>
      <c r="C248" s="742"/>
      <c r="D248" s="116"/>
      <c r="E248" s="117"/>
      <c r="F248" s="118"/>
      <c r="I248" s="119"/>
      <c r="J248" s="120"/>
      <c r="K248" s="120"/>
      <c r="M248" s="120"/>
      <c r="N248" s="118"/>
      <c r="O248" s="117"/>
    </row>
    <row r="249" spans="2:15" ht="15.75" customHeight="1">
      <c r="B249" s="742"/>
      <c r="C249" s="742"/>
      <c r="D249" s="116"/>
      <c r="E249" s="117"/>
      <c r="F249" s="118"/>
      <c r="I249" s="119"/>
      <c r="J249" s="120"/>
      <c r="K249" s="120"/>
      <c r="M249" s="120"/>
      <c r="N249" s="118"/>
      <c r="O249" s="117"/>
    </row>
    <row r="250" spans="2:15" ht="15.75" customHeight="1">
      <c r="B250" s="742"/>
      <c r="C250" s="742"/>
      <c r="D250" s="116"/>
      <c r="E250" s="117"/>
      <c r="F250" s="118"/>
      <c r="I250" s="119"/>
      <c r="J250" s="120"/>
      <c r="K250" s="120"/>
      <c r="M250" s="120"/>
      <c r="N250" s="118"/>
      <c r="O250" s="117"/>
    </row>
    <row r="251" spans="2:15" ht="15.75" customHeight="1">
      <c r="B251" s="742"/>
      <c r="C251" s="742"/>
      <c r="D251" s="116"/>
      <c r="E251" s="117"/>
      <c r="F251" s="118"/>
      <c r="I251" s="119"/>
      <c r="J251" s="120"/>
      <c r="K251" s="120"/>
      <c r="M251" s="120"/>
      <c r="N251" s="118"/>
      <c r="O251" s="117"/>
    </row>
    <row r="252" spans="2:15" ht="15.75" customHeight="1">
      <c r="B252" s="742"/>
      <c r="C252" s="742"/>
      <c r="D252" s="116"/>
      <c r="E252" s="117"/>
      <c r="F252" s="118"/>
      <c r="I252" s="119"/>
      <c r="J252" s="120"/>
      <c r="K252" s="120"/>
      <c r="M252" s="120"/>
      <c r="N252" s="118"/>
      <c r="O252" s="117"/>
    </row>
    <row r="253" spans="2:15" ht="15.75" customHeight="1">
      <c r="B253" s="742"/>
      <c r="C253" s="742"/>
      <c r="D253" s="116"/>
      <c r="E253" s="117"/>
      <c r="F253" s="118"/>
      <c r="I253" s="119"/>
      <c r="J253" s="120"/>
      <c r="K253" s="120"/>
      <c r="M253" s="120"/>
      <c r="N253" s="118"/>
      <c r="O253" s="117"/>
    </row>
    <row r="254" spans="2:15" ht="15.75" customHeight="1">
      <c r="B254" s="742"/>
      <c r="C254" s="742"/>
      <c r="D254" s="116"/>
      <c r="E254" s="117"/>
      <c r="F254" s="118"/>
      <c r="I254" s="119"/>
      <c r="J254" s="120"/>
      <c r="K254" s="120"/>
      <c r="M254" s="120"/>
      <c r="N254" s="118"/>
      <c r="O254" s="117"/>
    </row>
    <row r="255" spans="2:15" ht="15.75" customHeight="1">
      <c r="B255" s="742"/>
      <c r="C255" s="742"/>
      <c r="D255" s="116"/>
      <c r="E255" s="117"/>
      <c r="F255" s="118"/>
      <c r="I255" s="119"/>
      <c r="J255" s="120"/>
      <c r="K255" s="120"/>
      <c r="M255" s="120"/>
      <c r="N255" s="118"/>
      <c r="O255" s="117"/>
    </row>
    <row r="256" spans="2:15" ht="15.75" customHeight="1">
      <c r="B256" s="742"/>
      <c r="C256" s="742"/>
      <c r="D256" s="116"/>
      <c r="E256" s="117"/>
      <c r="F256" s="118"/>
      <c r="I256" s="119"/>
      <c r="J256" s="120"/>
      <c r="K256" s="120"/>
      <c r="M256" s="120"/>
      <c r="N256" s="118"/>
      <c r="O256" s="117"/>
    </row>
    <row r="257" spans="2:15" ht="15.75" customHeight="1">
      <c r="B257" s="742"/>
      <c r="C257" s="742"/>
      <c r="D257" s="116"/>
      <c r="E257" s="117"/>
      <c r="F257" s="118"/>
      <c r="I257" s="119"/>
      <c r="J257" s="120"/>
      <c r="K257" s="120"/>
      <c r="M257" s="120"/>
      <c r="N257" s="118"/>
      <c r="O257" s="117"/>
    </row>
    <row r="258" spans="2:15" ht="15.75" customHeight="1">
      <c r="B258" s="742"/>
      <c r="C258" s="742"/>
      <c r="D258" s="116"/>
      <c r="E258" s="117"/>
      <c r="F258" s="118"/>
      <c r="I258" s="119"/>
      <c r="J258" s="120"/>
      <c r="K258" s="120"/>
      <c r="M258" s="120"/>
      <c r="N258" s="118"/>
      <c r="O258" s="117"/>
    </row>
    <row r="259" spans="2:15" ht="15.75" customHeight="1">
      <c r="B259" s="742"/>
      <c r="C259" s="742"/>
      <c r="D259" s="116"/>
      <c r="E259" s="117"/>
      <c r="F259" s="118"/>
      <c r="I259" s="119"/>
      <c r="J259" s="120"/>
      <c r="K259" s="120"/>
      <c r="M259" s="120"/>
      <c r="N259" s="118"/>
      <c r="O259" s="117"/>
    </row>
    <row r="260" spans="2:15" ht="15.75" customHeight="1">
      <c r="B260" s="742"/>
      <c r="C260" s="742"/>
      <c r="D260" s="116"/>
      <c r="E260" s="117"/>
      <c r="F260" s="118"/>
      <c r="I260" s="119"/>
      <c r="J260" s="120"/>
      <c r="K260" s="120"/>
      <c r="M260" s="120"/>
      <c r="N260" s="118"/>
      <c r="O260" s="117"/>
    </row>
    <row r="261" spans="2:15" ht="15.75" customHeight="1">
      <c r="B261" s="742"/>
      <c r="C261" s="742"/>
      <c r="D261" s="116"/>
      <c r="E261" s="117"/>
      <c r="F261" s="118"/>
      <c r="I261" s="119"/>
      <c r="J261" s="120"/>
      <c r="K261" s="120"/>
      <c r="M261" s="120"/>
      <c r="N261" s="118"/>
      <c r="O261" s="117"/>
    </row>
    <row r="262" spans="2:15" ht="15.75" customHeight="1">
      <c r="B262" s="742"/>
      <c r="C262" s="742"/>
      <c r="D262" s="116"/>
      <c r="E262" s="117"/>
      <c r="F262" s="118"/>
      <c r="I262" s="119"/>
      <c r="J262" s="120"/>
      <c r="K262" s="120"/>
      <c r="M262" s="120"/>
      <c r="N262" s="118"/>
      <c r="O262" s="117"/>
    </row>
    <row r="263" spans="2:15" ht="15.75" customHeight="1">
      <c r="B263" s="742"/>
      <c r="C263" s="742"/>
      <c r="D263" s="116"/>
      <c r="E263" s="117"/>
      <c r="F263" s="118"/>
      <c r="I263" s="119"/>
      <c r="J263" s="120"/>
      <c r="K263" s="120"/>
      <c r="M263" s="120"/>
      <c r="N263" s="118"/>
      <c r="O263" s="117"/>
    </row>
    <row r="264" spans="2:15" ht="15.75" customHeight="1">
      <c r="B264" s="742"/>
      <c r="C264" s="742"/>
      <c r="D264" s="116"/>
      <c r="E264" s="117"/>
      <c r="F264" s="118"/>
      <c r="I264" s="119"/>
      <c r="J264" s="120"/>
      <c r="K264" s="120"/>
      <c r="M264" s="120"/>
      <c r="N264" s="118"/>
      <c r="O264" s="117"/>
    </row>
    <row r="265" spans="2:15" ht="15.75" customHeight="1">
      <c r="B265" s="742"/>
      <c r="C265" s="742"/>
      <c r="D265" s="116"/>
      <c r="E265" s="117"/>
      <c r="F265" s="118"/>
      <c r="I265" s="119"/>
      <c r="J265" s="120"/>
      <c r="K265" s="120"/>
      <c r="M265" s="120"/>
      <c r="N265" s="118"/>
      <c r="O265" s="117"/>
    </row>
    <row r="266" spans="2:15" ht="15.75" customHeight="1">
      <c r="B266" s="742"/>
      <c r="C266" s="742"/>
      <c r="D266" s="116"/>
      <c r="E266" s="117"/>
      <c r="F266" s="118"/>
      <c r="I266" s="119"/>
      <c r="J266" s="120"/>
      <c r="K266" s="120"/>
      <c r="M266" s="120"/>
      <c r="N266" s="118"/>
      <c r="O266" s="117"/>
    </row>
    <row r="267" spans="2:15" ht="15.75" customHeight="1">
      <c r="B267" s="742"/>
      <c r="C267" s="742"/>
      <c r="D267" s="116"/>
      <c r="E267" s="117"/>
      <c r="F267" s="118"/>
      <c r="I267" s="119"/>
      <c r="J267" s="120"/>
      <c r="K267" s="120"/>
      <c r="M267" s="120"/>
      <c r="N267" s="118"/>
      <c r="O267" s="117"/>
    </row>
    <row r="268" spans="2:15" ht="15.75" customHeight="1">
      <c r="B268" s="742"/>
      <c r="C268" s="742"/>
      <c r="D268" s="116"/>
      <c r="E268" s="117"/>
      <c r="F268" s="118"/>
      <c r="I268" s="119"/>
      <c r="J268" s="120"/>
      <c r="K268" s="120"/>
      <c r="M268" s="120"/>
      <c r="N268" s="118"/>
      <c r="O268" s="117"/>
    </row>
    <row r="269" spans="2:15" ht="15.75" customHeight="1">
      <c r="B269" s="742"/>
      <c r="C269" s="742"/>
      <c r="D269" s="116"/>
      <c r="E269" s="117"/>
      <c r="F269" s="118"/>
      <c r="I269" s="119"/>
      <c r="J269" s="120"/>
      <c r="K269" s="120"/>
      <c r="M269" s="120"/>
      <c r="N269" s="118"/>
      <c r="O269" s="117"/>
    </row>
    <row r="270" spans="2:15" ht="15.75" customHeight="1">
      <c r="B270" s="742"/>
      <c r="C270" s="742"/>
      <c r="D270" s="116"/>
      <c r="E270" s="117"/>
      <c r="F270" s="118"/>
      <c r="I270" s="119"/>
      <c r="J270" s="120"/>
      <c r="K270" s="120"/>
      <c r="M270" s="120"/>
      <c r="N270" s="118"/>
      <c r="O270" s="117"/>
    </row>
    <row r="271" spans="2:15" ht="15.75" customHeight="1">
      <c r="B271" s="742"/>
      <c r="C271" s="742"/>
      <c r="D271" s="116"/>
      <c r="E271" s="117"/>
      <c r="F271" s="118"/>
      <c r="I271" s="119"/>
      <c r="J271" s="120"/>
      <c r="K271" s="120"/>
      <c r="M271" s="120"/>
      <c r="N271" s="118"/>
      <c r="O271" s="117"/>
    </row>
    <row r="272" spans="2:15" ht="15.75" customHeight="1">
      <c r="B272" s="742"/>
      <c r="C272" s="742"/>
      <c r="D272" s="116"/>
      <c r="E272" s="117"/>
      <c r="F272" s="118"/>
      <c r="I272" s="119"/>
      <c r="J272" s="120"/>
      <c r="K272" s="120"/>
      <c r="M272" s="120"/>
      <c r="N272" s="118"/>
      <c r="O272" s="117"/>
    </row>
    <row r="273" spans="2:15" ht="15.75" customHeight="1">
      <c r="B273" s="742"/>
      <c r="C273" s="742"/>
      <c r="D273" s="116"/>
      <c r="E273" s="117"/>
      <c r="F273" s="118"/>
      <c r="I273" s="119"/>
      <c r="J273" s="120"/>
      <c r="K273" s="120"/>
      <c r="M273" s="120"/>
      <c r="N273" s="118"/>
      <c r="O273" s="117"/>
    </row>
    <row r="274" spans="2:15" ht="15.75" customHeight="1">
      <c r="B274" s="742"/>
      <c r="C274" s="742"/>
      <c r="D274" s="116"/>
      <c r="E274" s="117"/>
      <c r="F274" s="118"/>
      <c r="I274" s="119"/>
      <c r="J274" s="120"/>
      <c r="K274" s="120"/>
      <c r="M274" s="120"/>
      <c r="N274" s="118"/>
      <c r="O274" s="117"/>
    </row>
    <row r="275" spans="2:15" ht="15.75" customHeight="1">
      <c r="B275" s="742"/>
      <c r="C275" s="742"/>
      <c r="D275" s="116"/>
      <c r="E275" s="117"/>
      <c r="F275" s="118"/>
      <c r="I275" s="119"/>
      <c r="J275" s="120"/>
      <c r="K275" s="120"/>
      <c r="M275" s="120"/>
      <c r="N275" s="118"/>
      <c r="O275" s="117"/>
    </row>
    <row r="276" spans="2:15" ht="15.75" customHeight="1">
      <c r="B276" s="742"/>
      <c r="C276" s="742"/>
      <c r="D276" s="116"/>
      <c r="E276" s="117"/>
      <c r="F276" s="118"/>
      <c r="I276" s="119"/>
      <c r="J276" s="120"/>
      <c r="K276" s="120"/>
      <c r="M276" s="120"/>
      <c r="N276" s="118"/>
      <c r="O276" s="117"/>
    </row>
    <row r="277" spans="2:15" ht="15.75" customHeight="1">
      <c r="B277" s="742"/>
      <c r="C277" s="742"/>
      <c r="D277" s="116"/>
      <c r="E277" s="117"/>
      <c r="F277" s="118"/>
      <c r="I277" s="119"/>
      <c r="J277" s="120"/>
      <c r="K277" s="120"/>
      <c r="M277" s="120"/>
      <c r="N277" s="118"/>
      <c r="O277" s="117"/>
    </row>
    <row r="278" spans="2:15" ht="15.75" customHeight="1">
      <c r="B278" s="742"/>
      <c r="C278" s="742"/>
      <c r="D278" s="116"/>
      <c r="E278" s="117"/>
      <c r="F278" s="118"/>
      <c r="I278" s="119"/>
      <c r="J278" s="120"/>
      <c r="K278" s="120"/>
      <c r="M278" s="120"/>
      <c r="N278" s="118"/>
      <c r="O278" s="117"/>
    </row>
    <row r="279" spans="2:15" ht="15.75" customHeight="1">
      <c r="B279" s="742"/>
      <c r="C279" s="742"/>
      <c r="D279" s="116"/>
      <c r="E279" s="117"/>
      <c r="F279" s="118"/>
      <c r="I279" s="119"/>
      <c r="J279" s="120"/>
      <c r="K279" s="120"/>
      <c r="M279" s="120"/>
      <c r="N279" s="118"/>
      <c r="O279" s="117"/>
    </row>
    <row r="280" spans="2:15" ht="15.75" customHeight="1">
      <c r="B280" s="742"/>
      <c r="C280" s="742"/>
      <c r="D280" s="116"/>
      <c r="E280" s="117"/>
      <c r="F280" s="118"/>
      <c r="I280" s="119"/>
      <c r="J280" s="120"/>
      <c r="K280" s="120"/>
      <c r="M280" s="120"/>
      <c r="N280" s="118"/>
      <c r="O280" s="117"/>
    </row>
    <row r="281" spans="2:15" ht="15.75" customHeight="1">
      <c r="B281" s="742"/>
      <c r="C281" s="742"/>
      <c r="D281" s="116"/>
      <c r="E281" s="117"/>
      <c r="F281" s="118"/>
      <c r="I281" s="119"/>
      <c r="J281" s="120"/>
      <c r="K281" s="120"/>
      <c r="M281" s="120"/>
      <c r="N281" s="118"/>
      <c r="O281" s="117"/>
    </row>
    <row r="282" spans="2:15" ht="15.75" customHeight="1">
      <c r="B282" s="742"/>
      <c r="C282" s="742"/>
      <c r="D282" s="116"/>
      <c r="E282" s="117"/>
      <c r="F282" s="118"/>
      <c r="I282" s="119"/>
      <c r="J282" s="120"/>
      <c r="K282" s="120"/>
      <c r="M282" s="120"/>
      <c r="N282" s="118"/>
      <c r="O282" s="117"/>
    </row>
    <row r="283" spans="2:15" ht="15.75" customHeight="1">
      <c r="B283" s="742"/>
      <c r="C283" s="742"/>
      <c r="D283" s="116"/>
      <c r="E283" s="117"/>
      <c r="F283" s="118"/>
      <c r="I283" s="119"/>
      <c r="J283" s="120"/>
      <c r="K283" s="120"/>
      <c r="M283" s="120"/>
      <c r="N283" s="118"/>
      <c r="O283" s="117"/>
    </row>
    <row r="284" spans="2:15" ht="15.75" customHeight="1">
      <c r="B284" s="742"/>
      <c r="C284" s="742"/>
      <c r="D284" s="116"/>
      <c r="E284" s="117"/>
      <c r="F284" s="118"/>
      <c r="I284" s="119"/>
      <c r="J284" s="120"/>
      <c r="K284" s="120"/>
      <c r="M284" s="120"/>
      <c r="N284" s="118"/>
      <c r="O284" s="117"/>
    </row>
    <row r="285" spans="2:15" ht="15.75" customHeight="1">
      <c r="B285" s="742"/>
      <c r="C285" s="742"/>
      <c r="D285" s="116"/>
      <c r="E285" s="117"/>
      <c r="F285" s="118"/>
      <c r="I285" s="119"/>
      <c r="J285" s="120"/>
      <c r="K285" s="120"/>
      <c r="M285" s="120"/>
      <c r="N285" s="118"/>
      <c r="O285" s="117"/>
    </row>
    <row r="286" spans="2:15" ht="15.75" customHeight="1">
      <c r="B286" s="742"/>
      <c r="C286" s="742"/>
      <c r="D286" s="116"/>
      <c r="E286" s="117"/>
      <c r="F286" s="118"/>
      <c r="I286" s="119"/>
      <c r="J286" s="120"/>
      <c r="K286" s="120"/>
      <c r="M286" s="120"/>
      <c r="N286" s="118"/>
      <c r="O286" s="117"/>
    </row>
    <row r="287" spans="2:15" ht="15.75" customHeight="1">
      <c r="B287" s="742"/>
      <c r="C287" s="742"/>
      <c r="D287" s="116"/>
      <c r="E287" s="117"/>
      <c r="F287" s="118"/>
      <c r="I287" s="119"/>
      <c r="J287" s="120"/>
      <c r="K287" s="120"/>
      <c r="M287" s="120"/>
      <c r="N287" s="118"/>
      <c r="O287" s="117"/>
    </row>
    <row r="288" spans="2:15" ht="15.75" customHeight="1">
      <c r="B288" s="742"/>
      <c r="C288" s="742"/>
      <c r="D288" s="116"/>
      <c r="E288" s="117"/>
      <c r="F288" s="118"/>
      <c r="I288" s="119"/>
      <c r="J288" s="120"/>
      <c r="K288" s="120"/>
      <c r="M288" s="120"/>
      <c r="N288" s="118"/>
      <c r="O288" s="117"/>
    </row>
    <row r="289" spans="2:15" ht="15.75" customHeight="1">
      <c r="B289" s="742"/>
      <c r="C289" s="742"/>
      <c r="D289" s="116"/>
      <c r="E289" s="117"/>
      <c r="F289" s="118"/>
      <c r="I289" s="119"/>
      <c r="J289" s="120"/>
      <c r="K289" s="120"/>
      <c r="M289" s="120"/>
      <c r="N289" s="118"/>
      <c r="O289" s="117"/>
    </row>
    <row r="290" spans="2:15" ht="15.75" customHeight="1">
      <c r="B290" s="742"/>
      <c r="C290" s="742"/>
      <c r="D290" s="116"/>
      <c r="E290" s="117"/>
      <c r="F290" s="118"/>
      <c r="I290" s="119"/>
      <c r="J290" s="120"/>
      <c r="K290" s="120"/>
      <c r="M290" s="120"/>
      <c r="N290" s="118"/>
      <c r="O290" s="117"/>
    </row>
    <row r="291" spans="2:15" ht="15.75" customHeight="1">
      <c r="B291" s="742"/>
      <c r="C291" s="742"/>
      <c r="D291" s="116"/>
      <c r="E291" s="117"/>
      <c r="F291" s="118"/>
      <c r="I291" s="119"/>
      <c r="J291" s="120"/>
      <c r="K291" s="120"/>
      <c r="M291" s="120"/>
      <c r="N291" s="118"/>
      <c r="O291" s="117"/>
    </row>
    <row r="292" spans="2:15" ht="15.75" customHeight="1">
      <c r="B292" s="742"/>
      <c r="C292" s="742"/>
      <c r="D292" s="116"/>
      <c r="E292" s="117"/>
      <c r="F292" s="118"/>
      <c r="I292" s="119"/>
      <c r="J292" s="120"/>
      <c r="K292" s="120"/>
      <c r="M292" s="120"/>
      <c r="N292" s="118"/>
      <c r="O292" s="117"/>
    </row>
    <row r="293" spans="2:15" ht="15.75" customHeight="1">
      <c r="B293" s="742"/>
      <c r="C293" s="742"/>
      <c r="D293" s="116"/>
      <c r="E293" s="117"/>
      <c r="F293" s="118"/>
      <c r="I293" s="119"/>
      <c r="J293" s="120"/>
      <c r="K293" s="120"/>
      <c r="M293" s="120"/>
      <c r="N293" s="118"/>
      <c r="O293" s="117"/>
    </row>
    <row r="294" spans="2:15" ht="15.75" customHeight="1">
      <c r="B294" s="742"/>
      <c r="C294" s="742"/>
      <c r="D294" s="116"/>
      <c r="E294" s="117"/>
      <c r="F294" s="118"/>
      <c r="I294" s="119"/>
      <c r="J294" s="120"/>
      <c r="K294" s="120"/>
      <c r="M294" s="120"/>
      <c r="N294" s="118"/>
      <c r="O294" s="117"/>
    </row>
    <row r="295" spans="2:15" ht="15.75" customHeight="1">
      <c r="B295" s="742"/>
      <c r="C295" s="742"/>
      <c r="D295" s="116"/>
      <c r="E295" s="117"/>
      <c r="F295" s="118"/>
      <c r="I295" s="119"/>
      <c r="J295" s="120"/>
      <c r="K295" s="120"/>
      <c r="M295" s="120"/>
      <c r="N295" s="118"/>
      <c r="O295" s="117"/>
    </row>
    <row r="296" spans="2:15" ht="15.75" customHeight="1">
      <c r="B296" s="742"/>
      <c r="C296" s="742"/>
      <c r="D296" s="116"/>
      <c r="E296" s="117"/>
      <c r="F296" s="118"/>
      <c r="I296" s="119"/>
      <c r="J296" s="120"/>
      <c r="K296" s="120"/>
      <c r="M296" s="120"/>
      <c r="N296" s="118"/>
      <c r="O296" s="117"/>
    </row>
    <row r="297" spans="2:15" ht="15.75" customHeight="1">
      <c r="B297" s="742"/>
      <c r="C297" s="742"/>
      <c r="D297" s="116"/>
      <c r="E297" s="117"/>
      <c r="F297" s="118"/>
      <c r="I297" s="119"/>
      <c r="J297" s="120"/>
      <c r="K297" s="120"/>
      <c r="M297" s="120"/>
      <c r="N297" s="118"/>
      <c r="O297" s="117"/>
    </row>
    <row r="298" spans="2:15" ht="15.75" customHeight="1">
      <c r="B298" s="742"/>
      <c r="C298" s="742"/>
      <c r="D298" s="116"/>
      <c r="E298" s="117"/>
      <c r="F298" s="118"/>
      <c r="I298" s="119"/>
      <c r="J298" s="120"/>
      <c r="K298" s="120"/>
      <c r="M298" s="120"/>
      <c r="N298" s="118"/>
      <c r="O298" s="117"/>
    </row>
    <row r="299" spans="2:15" ht="15.75" customHeight="1">
      <c r="B299" s="742"/>
      <c r="C299" s="742"/>
      <c r="D299" s="116"/>
      <c r="E299" s="117"/>
      <c r="F299" s="118"/>
      <c r="I299" s="119"/>
      <c r="J299" s="120"/>
      <c r="K299" s="120"/>
      <c r="M299" s="120"/>
      <c r="N299" s="118"/>
      <c r="O299" s="117"/>
    </row>
    <row r="300" spans="2:15" ht="15.75" customHeight="1">
      <c r="B300" s="742"/>
      <c r="C300" s="742"/>
      <c r="D300" s="116"/>
      <c r="E300" s="117"/>
      <c r="F300" s="118"/>
      <c r="I300" s="119"/>
      <c r="J300" s="120"/>
      <c r="K300" s="120"/>
      <c r="M300" s="120"/>
      <c r="N300" s="118"/>
      <c r="O300" s="117"/>
    </row>
    <row r="301" spans="2:15" ht="15.75" customHeight="1">
      <c r="B301" s="742"/>
      <c r="C301" s="742"/>
      <c r="D301" s="116"/>
      <c r="E301" s="117"/>
      <c r="F301" s="118"/>
      <c r="I301" s="119"/>
      <c r="J301" s="120"/>
      <c r="K301" s="120"/>
      <c r="M301" s="120"/>
      <c r="N301" s="118"/>
      <c r="O301" s="117"/>
    </row>
    <row r="302" spans="2:15" ht="15.75" customHeight="1">
      <c r="B302" s="742"/>
      <c r="C302" s="742"/>
      <c r="D302" s="116"/>
      <c r="E302" s="117"/>
      <c r="F302" s="118"/>
      <c r="I302" s="119"/>
      <c r="J302" s="120"/>
      <c r="K302" s="120"/>
      <c r="M302" s="120"/>
      <c r="N302" s="118"/>
      <c r="O302" s="117"/>
    </row>
    <row r="303" spans="2:15" ht="15.75" customHeight="1">
      <c r="B303" s="742"/>
      <c r="C303" s="742"/>
      <c r="D303" s="116"/>
      <c r="E303" s="117"/>
      <c r="F303" s="118"/>
      <c r="I303" s="119"/>
      <c r="J303" s="120"/>
      <c r="K303" s="120"/>
      <c r="M303" s="120"/>
      <c r="N303" s="118"/>
      <c r="O303" s="117"/>
    </row>
    <row r="304" spans="2:15" ht="15.75" customHeight="1">
      <c r="B304" s="742"/>
      <c r="C304" s="742"/>
      <c r="D304" s="116"/>
      <c r="E304" s="117"/>
      <c r="F304" s="118"/>
      <c r="I304" s="119"/>
      <c r="J304" s="120"/>
      <c r="K304" s="120"/>
      <c r="M304" s="120"/>
      <c r="N304" s="118"/>
      <c r="O304" s="117"/>
    </row>
    <row r="305" spans="2:15" ht="15.75" customHeight="1">
      <c r="B305" s="742"/>
      <c r="C305" s="742"/>
      <c r="D305" s="116"/>
      <c r="E305" s="117"/>
      <c r="F305" s="118"/>
      <c r="I305" s="119"/>
      <c r="J305" s="120"/>
      <c r="K305" s="120"/>
      <c r="M305" s="120"/>
      <c r="N305" s="118"/>
      <c r="O305" s="117"/>
    </row>
    <row r="306" spans="2:15" ht="15.75" customHeight="1">
      <c r="B306" s="742"/>
      <c r="C306" s="742"/>
      <c r="D306" s="116"/>
      <c r="E306" s="117"/>
      <c r="F306" s="118"/>
      <c r="I306" s="119"/>
      <c r="J306" s="120"/>
      <c r="K306" s="120"/>
      <c r="M306" s="120"/>
      <c r="N306" s="118"/>
      <c r="O306" s="117"/>
    </row>
    <row r="307" spans="2:15" ht="15.75" customHeight="1">
      <c r="B307" s="742"/>
      <c r="C307" s="742"/>
      <c r="D307" s="116"/>
      <c r="E307" s="117"/>
      <c r="F307" s="118"/>
      <c r="I307" s="119"/>
      <c r="J307" s="120"/>
      <c r="K307" s="120"/>
      <c r="M307" s="120"/>
      <c r="N307" s="118"/>
      <c r="O307" s="117"/>
    </row>
    <row r="308" spans="2:15" ht="15.75" customHeight="1">
      <c r="B308" s="742"/>
      <c r="C308" s="742"/>
      <c r="D308" s="116"/>
      <c r="E308" s="117"/>
      <c r="F308" s="118"/>
      <c r="I308" s="119"/>
      <c r="J308" s="120"/>
      <c r="K308" s="120"/>
      <c r="M308" s="120"/>
      <c r="N308" s="118"/>
      <c r="O308" s="117"/>
    </row>
    <row r="309" spans="2:15" ht="15.75" customHeight="1">
      <c r="B309" s="742"/>
      <c r="C309" s="742"/>
      <c r="D309" s="116"/>
      <c r="E309" s="117"/>
      <c r="F309" s="118"/>
      <c r="I309" s="119"/>
      <c r="J309" s="120"/>
      <c r="K309" s="120"/>
      <c r="M309" s="120"/>
      <c r="N309" s="118"/>
      <c r="O309" s="117"/>
    </row>
    <row r="310" spans="2:15" ht="15.75" customHeight="1">
      <c r="B310" s="742"/>
      <c r="C310" s="742"/>
      <c r="D310" s="116"/>
      <c r="E310" s="117"/>
      <c r="F310" s="118"/>
      <c r="I310" s="119"/>
      <c r="J310" s="120"/>
      <c r="K310" s="120"/>
      <c r="M310" s="120"/>
      <c r="N310" s="118"/>
      <c r="O310" s="117"/>
    </row>
    <row r="311" spans="2:15" ht="15.75" customHeight="1">
      <c r="B311" s="742"/>
      <c r="C311" s="742"/>
      <c r="D311" s="116"/>
      <c r="E311" s="117"/>
      <c r="F311" s="118"/>
      <c r="I311" s="119"/>
      <c r="J311" s="120"/>
      <c r="K311" s="120"/>
      <c r="M311" s="120"/>
      <c r="N311" s="118"/>
      <c r="O311" s="117"/>
    </row>
    <row r="312" spans="2:15" ht="15.75" customHeight="1">
      <c r="B312" s="742"/>
      <c r="C312" s="742"/>
      <c r="D312" s="116"/>
      <c r="E312" s="117"/>
      <c r="F312" s="118"/>
      <c r="I312" s="119"/>
      <c r="J312" s="120"/>
      <c r="K312" s="120"/>
      <c r="M312" s="120"/>
      <c r="N312" s="118"/>
      <c r="O312" s="117"/>
    </row>
    <row r="313" spans="2:15" ht="15.75" customHeight="1">
      <c r="B313" s="742"/>
      <c r="C313" s="742"/>
      <c r="D313" s="116"/>
      <c r="E313" s="117"/>
      <c r="F313" s="118"/>
      <c r="I313" s="119"/>
      <c r="J313" s="120"/>
      <c r="K313" s="120"/>
      <c r="M313" s="120"/>
      <c r="N313" s="118"/>
      <c r="O313" s="117"/>
    </row>
    <row r="314" spans="2:15" ht="15.75" customHeight="1">
      <c r="B314" s="742"/>
      <c r="C314" s="742"/>
      <c r="D314" s="116"/>
      <c r="E314" s="117"/>
      <c r="F314" s="118"/>
      <c r="I314" s="119"/>
      <c r="J314" s="120"/>
      <c r="K314" s="120"/>
      <c r="M314" s="120"/>
      <c r="N314" s="118"/>
      <c r="O314" s="117"/>
    </row>
    <row r="315" spans="2:15" ht="15.75" customHeight="1">
      <c r="B315" s="742"/>
      <c r="C315" s="742"/>
      <c r="D315" s="116"/>
      <c r="E315" s="117"/>
      <c r="F315" s="118"/>
      <c r="I315" s="119"/>
      <c r="J315" s="120"/>
      <c r="K315" s="120"/>
      <c r="M315" s="120"/>
      <c r="N315" s="118"/>
      <c r="O315" s="117"/>
    </row>
    <row r="316" spans="2:15" ht="15.75" customHeight="1">
      <c r="B316" s="742"/>
      <c r="C316" s="742"/>
      <c r="D316" s="116"/>
      <c r="E316" s="117"/>
      <c r="F316" s="118"/>
      <c r="I316" s="119"/>
      <c r="J316" s="120"/>
      <c r="K316" s="120"/>
      <c r="M316" s="120"/>
      <c r="N316" s="118"/>
      <c r="O316" s="117"/>
    </row>
    <row r="317" spans="2:15" ht="15.75" customHeight="1">
      <c r="B317" s="742"/>
      <c r="C317" s="742"/>
      <c r="D317" s="116"/>
      <c r="E317" s="117"/>
      <c r="F317" s="118"/>
      <c r="I317" s="119"/>
      <c r="J317" s="120"/>
      <c r="K317" s="120"/>
      <c r="M317" s="120"/>
      <c r="N317" s="118"/>
      <c r="O317" s="117"/>
    </row>
    <row r="318" spans="2:15" ht="15.75" customHeight="1">
      <c r="B318" s="742"/>
      <c r="C318" s="742"/>
      <c r="D318" s="116"/>
      <c r="E318" s="117"/>
      <c r="F318" s="118"/>
      <c r="I318" s="119"/>
      <c r="J318" s="120"/>
      <c r="K318" s="120"/>
      <c r="M318" s="120"/>
      <c r="N318" s="118"/>
      <c r="O318" s="117"/>
    </row>
    <row r="319" spans="2:15" ht="15.75" customHeight="1">
      <c r="B319" s="742"/>
      <c r="C319" s="742"/>
      <c r="D319" s="116"/>
      <c r="E319" s="117"/>
      <c r="F319" s="118"/>
      <c r="I319" s="119"/>
      <c r="J319" s="120"/>
      <c r="K319" s="120"/>
      <c r="M319" s="120"/>
      <c r="N319" s="118"/>
      <c r="O319" s="117"/>
    </row>
    <row r="320" spans="2:15" ht="15.75" customHeight="1">
      <c r="B320" s="742"/>
      <c r="C320" s="742"/>
      <c r="D320" s="116"/>
      <c r="E320" s="117"/>
      <c r="F320" s="118"/>
      <c r="I320" s="119"/>
      <c r="J320" s="120"/>
      <c r="K320" s="120"/>
      <c r="M320" s="120"/>
      <c r="N320" s="118"/>
      <c r="O320" s="117"/>
    </row>
    <row r="321" spans="2:15" ht="15.75" customHeight="1">
      <c r="B321" s="742"/>
      <c r="C321" s="742"/>
      <c r="D321" s="116"/>
      <c r="E321" s="117"/>
      <c r="F321" s="118"/>
      <c r="I321" s="119"/>
      <c r="J321" s="120"/>
      <c r="K321" s="120"/>
      <c r="M321" s="120"/>
      <c r="N321" s="118"/>
      <c r="O321" s="117"/>
    </row>
    <row r="322" spans="2:15" ht="15.75" customHeight="1">
      <c r="B322" s="742"/>
      <c r="C322" s="742"/>
      <c r="D322" s="116"/>
      <c r="E322" s="117"/>
      <c r="F322" s="118"/>
      <c r="I322" s="119"/>
      <c r="J322" s="120"/>
      <c r="K322" s="120"/>
      <c r="M322" s="120"/>
      <c r="N322" s="118"/>
      <c r="O322" s="117"/>
    </row>
    <row r="323" spans="2:15" ht="15.75" customHeight="1">
      <c r="B323" s="742"/>
      <c r="C323" s="742"/>
      <c r="D323" s="116"/>
      <c r="E323" s="117"/>
      <c r="F323" s="118"/>
      <c r="I323" s="119"/>
      <c r="J323" s="120"/>
      <c r="K323" s="120"/>
      <c r="M323" s="120"/>
      <c r="N323" s="118"/>
      <c r="O323" s="117"/>
    </row>
    <row r="324" spans="2:15" ht="15.75" customHeight="1">
      <c r="B324" s="742"/>
      <c r="C324" s="742"/>
      <c r="D324" s="116"/>
      <c r="E324" s="117"/>
      <c r="F324" s="118"/>
      <c r="I324" s="119"/>
      <c r="J324" s="120"/>
      <c r="K324" s="120"/>
      <c r="M324" s="120"/>
      <c r="N324" s="118"/>
      <c r="O324" s="117"/>
    </row>
    <row r="325" spans="2:15" ht="15.75" customHeight="1">
      <c r="B325" s="742"/>
      <c r="C325" s="742"/>
      <c r="D325" s="116"/>
      <c r="E325" s="117"/>
      <c r="F325" s="118"/>
      <c r="I325" s="119"/>
      <c r="J325" s="120"/>
      <c r="K325" s="120"/>
      <c r="M325" s="120"/>
      <c r="N325" s="118"/>
      <c r="O325" s="117"/>
    </row>
    <row r="326" spans="2:15" ht="15.75" customHeight="1">
      <c r="B326" s="742"/>
      <c r="C326" s="742"/>
      <c r="D326" s="116"/>
      <c r="E326" s="117"/>
      <c r="F326" s="118"/>
      <c r="I326" s="119"/>
      <c r="J326" s="120"/>
      <c r="K326" s="120"/>
      <c r="M326" s="120"/>
      <c r="N326" s="118"/>
      <c r="O326" s="117"/>
    </row>
    <row r="327" spans="2:15" ht="15.75" customHeight="1">
      <c r="B327" s="742"/>
      <c r="C327" s="742"/>
      <c r="D327" s="116"/>
      <c r="E327" s="117"/>
      <c r="F327" s="118"/>
      <c r="I327" s="119"/>
      <c r="J327" s="120"/>
      <c r="K327" s="120"/>
      <c r="M327" s="120"/>
      <c r="N327" s="118"/>
      <c r="O327" s="117"/>
    </row>
    <row r="328" spans="2:15" ht="15.75" customHeight="1">
      <c r="B328" s="742"/>
      <c r="C328" s="742"/>
      <c r="D328" s="116"/>
      <c r="E328" s="117"/>
      <c r="F328" s="118"/>
      <c r="I328" s="119"/>
      <c r="J328" s="120"/>
      <c r="K328" s="120"/>
      <c r="M328" s="120"/>
      <c r="N328" s="118"/>
      <c r="O328" s="117"/>
    </row>
    <row r="329" spans="2:15" ht="15.75" customHeight="1">
      <c r="B329" s="742"/>
      <c r="C329" s="742"/>
      <c r="D329" s="116"/>
      <c r="E329" s="117"/>
      <c r="F329" s="118"/>
      <c r="I329" s="119"/>
      <c r="J329" s="120"/>
      <c r="K329" s="120"/>
      <c r="M329" s="120"/>
      <c r="N329" s="118"/>
      <c r="O329" s="117"/>
    </row>
    <row r="330" spans="2:15" ht="15.75" customHeight="1">
      <c r="B330" s="742"/>
      <c r="C330" s="742"/>
      <c r="D330" s="116"/>
      <c r="E330" s="117"/>
      <c r="F330" s="118"/>
      <c r="I330" s="119"/>
      <c r="J330" s="120"/>
      <c r="K330" s="120"/>
      <c r="M330" s="120"/>
      <c r="N330" s="118"/>
      <c r="O330" s="117"/>
    </row>
    <row r="331" spans="2:15" ht="15.75" customHeight="1">
      <c r="B331" s="742"/>
      <c r="C331" s="742"/>
      <c r="D331" s="116"/>
      <c r="E331" s="117"/>
      <c r="F331" s="118"/>
      <c r="I331" s="119"/>
      <c r="J331" s="120"/>
      <c r="K331" s="120"/>
      <c r="M331" s="120"/>
      <c r="N331" s="118"/>
      <c r="O331" s="117"/>
    </row>
    <row r="332" spans="2:15" ht="15.75" customHeight="1">
      <c r="B332" s="742"/>
      <c r="C332" s="742"/>
      <c r="D332" s="116"/>
      <c r="E332" s="117"/>
      <c r="F332" s="118"/>
      <c r="I332" s="119"/>
      <c r="J332" s="120"/>
      <c r="K332" s="120"/>
      <c r="M332" s="120"/>
      <c r="N332" s="118"/>
      <c r="O332" s="117"/>
    </row>
    <row r="333" spans="2:15" ht="15.75" customHeight="1">
      <c r="B333" s="742"/>
      <c r="C333" s="742"/>
      <c r="D333" s="116"/>
      <c r="E333" s="117"/>
      <c r="F333" s="118"/>
      <c r="I333" s="119"/>
      <c r="J333" s="120"/>
      <c r="K333" s="120"/>
      <c r="M333" s="120"/>
      <c r="N333" s="118"/>
      <c r="O333" s="117"/>
    </row>
    <row r="334" spans="2:15" ht="15.75" customHeight="1">
      <c r="B334" s="742"/>
      <c r="C334" s="742"/>
      <c r="D334" s="116"/>
      <c r="E334" s="117"/>
      <c r="F334" s="118"/>
      <c r="I334" s="119"/>
      <c r="J334" s="120"/>
      <c r="K334" s="120"/>
      <c r="M334" s="120"/>
      <c r="N334" s="118"/>
      <c r="O334" s="117"/>
    </row>
    <row r="335" spans="2:15" ht="15.75" customHeight="1">
      <c r="B335" s="742"/>
      <c r="C335" s="742"/>
      <c r="D335" s="116"/>
      <c r="E335" s="117"/>
      <c r="F335" s="118"/>
      <c r="I335" s="119"/>
      <c r="J335" s="120"/>
      <c r="K335" s="120"/>
      <c r="M335" s="120"/>
      <c r="N335" s="118"/>
      <c r="O335" s="117"/>
    </row>
    <row r="336" spans="2:15" ht="15.75" customHeight="1">
      <c r="B336" s="742"/>
      <c r="C336" s="742"/>
      <c r="D336" s="116"/>
      <c r="E336" s="117"/>
      <c r="F336" s="118"/>
      <c r="I336" s="119"/>
      <c r="J336" s="120"/>
      <c r="K336" s="120"/>
      <c r="M336" s="120"/>
      <c r="N336" s="118"/>
      <c r="O336" s="117"/>
    </row>
    <row r="337" spans="2:15" ht="15.75" customHeight="1">
      <c r="B337" s="742"/>
      <c r="C337" s="742"/>
      <c r="D337" s="116"/>
      <c r="E337" s="117"/>
      <c r="F337" s="118"/>
      <c r="I337" s="119"/>
      <c r="J337" s="120"/>
      <c r="K337" s="120"/>
      <c r="M337" s="120"/>
      <c r="N337" s="118"/>
      <c r="O337" s="117"/>
    </row>
    <row r="338" spans="2:15" ht="15.75" customHeight="1">
      <c r="B338" s="742"/>
      <c r="C338" s="742"/>
      <c r="D338" s="116"/>
      <c r="E338" s="117"/>
      <c r="F338" s="118"/>
      <c r="I338" s="119"/>
      <c r="J338" s="120"/>
      <c r="K338" s="120"/>
      <c r="M338" s="120"/>
      <c r="N338" s="118"/>
      <c r="O338" s="117"/>
    </row>
    <row r="339" spans="2:15" ht="15.75" customHeight="1">
      <c r="B339" s="742"/>
      <c r="C339" s="742"/>
      <c r="D339" s="116"/>
      <c r="E339" s="117"/>
      <c r="F339" s="118"/>
      <c r="I339" s="119"/>
      <c r="J339" s="120"/>
      <c r="K339" s="120"/>
      <c r="M339" s="120"/>
      <c r="N339" s="118"/>
      <c r="O339" s="117"/>
    </row>
    <row r="340" spans="2:15" ht="15.75" customHeight="1">
      <c r="B340" s="742"/>
      <c r="C340" s="742"/>
      <c r="D340" s="116"/>
      <c r="E340" s="117"/>
      <c r="F340" s="118"/>
      <c r="I340" s="119"/>
      <c r="J340" s="120"/>
      <c r="K340" s="120"/>
      <c r="M340" s="120"/>
      <c r="N340" s="118"/>
      <c r="O340" s="117"/>
    </row>
    <row r="341" spans="2:15" ht="15.75" customHeight="1">
      <c r="B341" s="742"/>
      <c r="C341" s="742"/>
      <c r="D341" s="116"/>
      <c r="E341" s="117"/>
      <c r="F341" s="118"/>
      <c r="I341" s="119"/>
      <c r="J341" s="120"/>
      <c r="K341" s="120"/>
      <c r="M341" s="120"/>
      <c r="N341" s="118"/>
      <c r="O341" s="117"/>
    </row>
    <row r="342" spans="2:15" ht="15.75" customHeight="1">
      <c r="B342" s="742"/>
      <c r="C342" s="742"/>
      <c r="D342" s="116"/>
      <c r="E342" s="117"/>
      <c r="F342" s="118"/>
      <c r="I342" s="119"/>
      <c r="J342" s="120"/>
      <c r="K342" s="120"/>
      <c r="M342" s="120"/>
      <c r="N342" s="118"/>
      <c r="O342" s="117"/>
    </row>
    <row r="343" spans="2:15" ht="15.75" customHeight="1">
      <c r="B343" s="742"/>
      <c r="C343" s="742"/>
      <c r="D343" s="116"/>
      <c r="E343" s="117"/>
      <c r="F343" s="118"/>
      <c r="I343" s="119"/>
      <c r="J343" s="120"/>
      <c r="K343" s="120"/>
      <c r="M343" s="120"/>
      <c r="N343" s="118"/>
      <c r="O343" s="117"/>
    </row>
    <row r="344" spans="2:15" ht="15.75" customHeight="1">
      <c r="B344" s="742"/>
      <c r="C344" s="742"/>
      <c r="D344" s="116"/>
      <c r="E344" s="117"/>
      <c r="F344" s="118"/>
      <c r="I344" s="119"/>
      <c r="J344" s="120"/>
      <c r="K344" s="120"/>
      <c r="M344" s="120"/>
      <c r="N344" s="118"/>
      <c r="O344" s="117"/>
    </row>
    <row r="345" spans="2:15" ht="15.75" customHeight="1">
      <c r="B345" s="742"/>
      <c r="C345" s="742"/>
      <c r="D345" s="116"/>
      <c r="E345" s="117"/>
      <c r="F345" s="118"/>
      <c r="I345" s="119"/>
      <c r="J345" s="120"/>
      <c r="K345" s="120"/>
      <c r="M345" s="120"/>
      <c r="N345" s="118"/>
      <c r="O345" s="117"/>
    </row>
    <row r="346" spans="2:15" ht="15.75" customHeight="1">
      <c r="B346" s="742"/>
      <c r="C346" s="742"/>
      <c r="D346" s="116"/>
      <c r="E346" s="117"/>
      <c r="F346" s="118"/>
      <c r="I346" s="119"/>
      <c r="J346" s="120"/>
      <c r="K346" s="120"/>
      <c r="M346" s="120"/>
      <c r="N346" s="118"/>
      <c r="O346" s="117"/>
    </row>
    <row r="347" spans="2:15" ht="15.75" customHeight="1">
      <c r="B347" s="742"/>
      <c r="C347" s="742"/>
      <c r="D347" s="116"/>
      <c r="E347" s="117"/>
      <c r="F347" s="118"/>
      <c r="I347" s="119"/>
      <c r="J347" s="120"/>
      <c r="K347" s="120"/>
      <c r="M347" s="120"/>
      <c r="N347" s="118"/>
      <c r="O347" s="117"/>
    </row>
    <row r="348" spans="2:15" ht="15.75" customHeight="1">
      <c r="B348" s="742"/>
      <c r="C348" s="742"/>
      <c r="D348" s="116"/>
      <c r="E348" s="117"/>
      <c r="F348" s="118"/>
      <c r="I348" s="119"/>
      <c r="J348" s="120"/>
      <c r="K348" s="120"/>
      <c r="M348" s="120"/>
      <c r="N348" s="118"/>
      <c r="O348" s="117"/>
    </row>
    <row r="349" spans="2:15" ht="15.75" customHeight="1">
      <c r="B349" s="742"/>
      <c r="C349" s="742"/>
      <c r="D349" s="116"/>
      <c r="E349" s="117"/>
      <c r="F349" s="118"/>
      <c r="I349" s="119"/>
      <c r="J349" s="120"/>
      <c r="K349" s="120"/>
      <c r="M349" s="120"/>
      <c r="N349" s="118"/>
      <c r="O349" s="117"/>
    </row>
    <row r="350" spans="2:15" ht="15.75" customHeight="1">
      <c r="B350" s="742"/>
      <c r="C350" s="742"/>
      <c r="D350" s="116"/>
      <c r="E350" s="117"/>
      <c r="F350" s="118"/>
      <c r="I350" s="119"/>
      <c r="J350" s="120"/>
      <c r="K350" s="120"/>
      <c r="M350" s="120"/>
      <c r="N350" s="118"/>
      <c r="O350" s="117"/>
    </row>
    <row r="351" spans="2:15" ht="15.75" customHeight="1">
      <c r="B351" s="742"/>
      <c r="C351" s="742"/>
      <c r="D351" s="116"/>
      <c r="E351" s="117"/>
      <c r="F351" s="118"/>
      <c r="I351" s="119"/>
      <c r="J351" s="120"/>
      <c r="K351" s="120"/>
      <c r="M351" s="120"/>
      <c r="N351" s="118"/>
      <c r="O351" s="117"/>
    </row>
    <row r="352" spans="2:15" ht="15.75" customHeight="1">
      <c r="B352" s="742"/>
      <c r="C352" s="742"/>
      <c r="D352" s="116"/>
      <c r="E352" s="117"/>
      <c r="F352" s="118"/>
      <c r="I352" s="119"/>
      <c r="J352" s="120"/>
      <c r="K352" s="120"/>
      <c r="M352" s="120"/>
      <c r="N352" s="118"/>
      <c r="O352" s="117"/>
    </row>
    <row r="353" spans="2:15" ht="15.75" customHeight="1">
      <c r="B353" s="742"/>
      <c r="C353" s="742"/>
      <c r="D353" s="116"/>
      <c r="E353" s="117"/>
      <c r="F353" s="118"/>
      <c r="I353" s="119"/>
      <c r="J353" s="120"/>
      <c r="K353" s="120"/>
      <c r="M353" s="120"/>
      <c r="N353" s="118"/>
      <c r="O353" s="117"/>
    </row>
    <row r="354" spans="2:15" ht="15.75" customHeight="1">
      <c r="B354" s="742"/>
      <c r="C354" s="742"/>
      <c r="D354" s="116"/>
      <c r="E354" s="117"/>
      <c r="F354" s="118"/>
      <c r="I354" s="119"/>
      <c r="J354" s="120"/>
      <c r="K354" s="120"/>
      <c r="M354" s="120"/>
      <c r="N354" s="118"/>
      <c r="O354" s="117"/>
    </row>
    <row r="355" spans="2:15" ht="15.75" customHeight="1">
      <c r="B355" s="742"/>
      <c r="C355" s="742"/>
      <c r="D355" s="116"/>
      <c r="E355" s="117"/>
      <c r="F355" s="118"/>
      <c r="I355" s="119"/>
      <c r="J355" s="120"/>
      <c r="K355" s="120"/>
      <c r="M355" s="120"/>
      <c r="N355" s="118"/>
      <c r="O355" s="117"/>
    </row>
    <row r="356" spans="2:15" ht="15.75" customHeight="1">
      <c r="B356" s="742"/>
      <c r="C356" s="742"/>
      <c r="D356" s="116"/>
      <c r="E356" s="117"/>
      <c r="F356" s="118"/>
      <c r="I356" s="119"/>
      <c r="J356" s="120"/>
      <c r="K356" s="120"/>
      <c r="M356" s="120"/>
      <c r="N356" s="118"/>
      <c r="O356" s="117"/>
    </row>
    <row r="357" spans="2:15" ht="15.75" customHeight="1">
      <c r="B357" s="742"/>
      <c r="C357" s="742"/>
      <c r="D357" s="116"/>
      <c r="E357" s="117"/>
      <c r="F357" s="118"/>
      <c r="I357" s="119"/>
      <c r="J357" s="120"/>
      <c r="K357" s="120"/>
      <c r="M357" s="120"/>
      <c r="N357" s="118"/>
      <c r="O357" s="117"/>
    </row>
    <row r="358" spans="2:15" ht="15.75" customHeight="1">
      <c r="B358" s="742"/>
      <c r="C358" s="742"/>
      <c r="D358" s="116"/>
      <c r="E358" s="117"/>
      <c r="F358" s="118"/>
      <c r="I358" s="119"/>
      <c r="J358" s="120"/>
      <c r="K358" s="120"/>
      <c r="M358" s="120"/>
      <c r="N358" s="118"/>
      <c r="O358" s="117"/>
    </row>
    <row r="359" spans="2:15" ht="15.75" customHeight="1">
      <c r="B359" s="742"/>
      <c r="C359" s="742"/>
      <c r="D359" s="116"/>
      <c r="E359" s="117"/>
      <c r="F359" s="118"/>
      <c r="I359" s="119"/>
      <c r="J359" s="120"/>
      <c r="K359" s="120"/>
      <c r="M359" s="120"/>
      <c r="N359" s="118"/>
      <c r="O359" s="117"/>
    </row>
    <row r="360" spans="2:15" ht="15.75" customHeight="1">
      <c r="B360" s="742"/>
      <c r="C360" s="742"/>
      <c r="D360" s="116"/>
      <c r="E360" s="117"/>
      <c r="F360" s="118"/>
      <c r="I360" s="119"/>
      <c r="J360" s="120"/>
      <c r="K360" s="120"/>
      <c r="M360" s="120"/>
      <c r="N360" s="118"/>
      <c r="O360" s="117"/>
    </row>
    <row r="361" spans="2:15" ht="15.75" customHeight="1">
      <c r="B361" s="742"/>
      <c r="C361" s="742"/>
      <c r="D361" s="116"/>
      <c r="E361" s="117"/>
      <c r="F361" s="118"/>
      <c r="I361" s="119"/>
      <c r="J361" s="120"/>
      <c r="K361" s="120"/>
      <c r="M361" s="120"/>
      <c r="N361" s="118"/>
      <c r="O361" s="117"/>
    </row>
    <row r="362" spans="2:15" ht="15.75" customHeight="1">
      <c r="B362" s="742"/>
      <c r="C362" s="742"/>
      <c r="D362" s="116"/>
      <c r="E362" s="117"/>
      <c r="F362" s="118"/>
      <c r="I362" s="119"/>
      <c r="J362" s="120"/>
      <c r="K362" s="120"/>
      <c r="M362" s="120"/>
      <c r="N362" s="118"/>
      <c r="O362" s="117"/>
    </row>
    <row r="363" spans="2:15" ht="15.75" customHeight="1">
      <c r="B363" s="742"/>
      <c r="C363" s="742"/>
      <c r="D363" s="116"/>
      <c r="E363" s="117"/>
      <c r="F363" s="118"/>
      <c r="I363" s="119"/>
      <c r="J363" s="120"/>
      <c r="K363" s="120"/>
      <c r="M363" s="120"/>
      <c r="N363" s="118"/>
      <c r="O363" s="117"/>
    </row>
    <row r="364" spans="2:15" ht="15.75" customHeight="1">
      <c r="B364" s="742"/>
      <c r="C364" s="742"/>
      <c r="D364" s="116"/>
      <c r="E364" s="117"/>
      <c r="F364" s="118"/>
      <c r="I364" s="119"/>
      <c r="J364" s="120"/>
      <c r="K364" s="120"/>
      <c r="M364" s="120"/>
      <c r="N364" s="118"/>
      <c r="O364" s="117"/>
    </row>
    <row r="365" spans="2:15" ht="15.75" customHeight="1">
      <c r="B365" s="742"/>
      <c r="C365" s="742"/>
      <c r="D365" s="116"/>
      <c r="E365" s="117"/>
      <c r="F365" s="118"/>
      <c r="I365" s="119"/>
      <c r="J365" s="120"/>
      <c r="K365" s="120"/>
      <c r="M365" s="120"/>
      <c r="N365" s="118"/>
      <c r="O365" s="117"/>
    </row>
    <row r="366" spans="2:15" ht="15.75" customHeight="1">
      <c r="B366" s="742"/>
      <c r="C366" s="742"/>
      <c r="D366" s="116"/>
      <c r="E366" s="117"/>
      <c r="F366" s="118"/>
      <c r="I366" s="119"/>
      <c r="J366" s="120"/>
      <c r="K366" s="120"/>
      <c r="M366" s="120"/>
      <c r="N366" s="118"/>
      <c r="O366" s="117"/>
    </row>
    <row r="367" spans="2:15" ht="15.75" customHeight="1">
      <c r="B367" s="742"/>
      <c r="C367" s="742"/>
      <c r="D367" s="116"/>
      <c r="E367" s="117"/>
      <c r="F367" s="118"/>
      <c r="I367" s="119"/>
      <c r="J367" s="120"/>
      <c r="K367" s="120"/>
      <c r="M367" s="120"/>
      <c r="N367" s="118"/>
      <c r="O367" s="117"/>
    </row>
    <row r="368" spans="2:15" ht="15.75" customHeight="1">
      <c r="B368" s="742"/>
      <c r="C368" s="742"/>
      <c r="D368" s="116"/>
      <c r="E368" s="117"/>
      <c r="F368" s="118"/>
      <c r="I368" s="119"/>
      <c r="J368" s="120"/>
      <c r="K368" s="120"/>
      <c r="M368" s="120"/>
      <c r="N368" s="118"/>
      <c r="O368" s="117"/>
    </row>
    <row r="369" spans="2:15" ht="15.75" customHeight="1">
      <c r="B369" s="742"/>
      <c r="C369" s="742"/>
      <c r="D369" s="116"/>
      <c r="E369" s="117"/>
      <c r="F369" s="118"/>
      <c r="I369" s="119"/>
      <c r="J369" s="120"/>
      <c r="K369" s="120"/>
      <c r="M369" s="120"/>
      <c r="N369" s="118"/>
      <c r="O369" s="117"/>
    </row>
    <row r="370" spans="2:15" ht="15.75" customHeight="1">
      <c r="B370" s="742"/>
      <c r="C370" s="742"/>
      <c r="D370" s="116"/>
      <c r="E370" s="117"/>
      <c r="F370" s="118"/>
      <c r="I370" s="119"/>
      <c r="J370" s="120"/>
      <c r="K370" s="120"/>
      <c r="M370" s="120"/>
      <c r="N370" s="118"/>
      <c r="O370" s="117"/>
    </row>
    <row r="371" spans="2:15" ht="15.75" customHeight="1">
      <c r="B371" s="742"/>
      <c r="C371" s="742"/>
      <c r="D371" s="116"/>
      <c r="E371" s="117"/>
      <c r="F371" s="118"/>
      <c r="I371" s="119"/>
      <c r="J371" s="120"/>
      <c r="K371" s="120"/>
      <c r="M371" s="120"/>
      <c r="N371" s="118"/>
      <c r="O371" s="117"/>
    </row>
    <row r="372" spans="2:15" ht="15.75" customHeight="1">
      <c r="B372" s="742"/>
      <c r="C372" s="742"/>
      <c r="D372" s="116"/>
      <c r="E372" s="117"/>
      <c r="F372" s="118"/>
      <c r="I372" s="119"/>
      <c r="J372" s="120"/>
      <c r="K372" s="120"/>
      <c r="M372" s="120"/>
      <c r="N372" s="118"/>
      <c r="O372" s="117"/>
    </row>
    <row r="373" spans="2:15" ht="15.75" customHeight="1">
      <c r="B373" s="742"/>
      <c r="C373" s="742"/>
      <c r="D373" s="116"/>
      <c r="E373" s="117"/>
      <c r="F373" s="118"/>
      <c r="I373" s="119"/>
      <c r="J373" s="120"/>
      <c r="K373" s="120"/>
      <c r="M373" s="120"/>
      <c r="N373" s="118"/>
      <c r="O373" s="117"/>
    </row>
    <row r="374" spans="2:15" ht="15.75" customHeight="1">
      <c r="B374" s="742"/>
      <c r="C374" s="742"/>
      <c r="D374" s="116"/>
      <c r="E374" s="117"/>
      <c r="F374" s="118"/>
      <c r="I374" s="119"/>
      <c r="J374" s="120"/>
      <c r="K374" s="120"/>
      <c r="M374" s="120"/>
      <c r="N374" s="118"/>
      <c r="O374" s="117"/>
    </row>
    <row r="375" spans="2:15" ht="15.75" customHeight="1">
      <c r="B375" s="742"/>
      <c r="C375" s="742"/>
      <c r="D375" s="116"/>
      <c r="E375" s="117"/>
      <c r="F375" s="118"/>
      <c r="I375" s="119"/>
      <c r="J375" s="120"/>
      <c r="K375" s="120"/>
      <c r="M375" s="120"/>
      <c r="N375" s="118"/>
      <c r="O375" s="117"/>
    </row>
    <row r="376" spans="2:15" ht="15.75" customHeight="1">
      <c r="B376" s="742"/>
      <c r="C376" s="742"/>
      <c r="D376" s="116"/>
      <c r="E376" s="117"/>
      <c r="F376" s="118"/>
      <c r="I376" s="119"/>
      <c r="J376" s="120"/>
      <c r="K376" s="120"/>
      <c r="M376" s="120"/>
      <c r="N376" s="118"/>
      <c r="O376" s="117"/>
    </row>
    <row r="377" spans="2:15" ht="15.75" customHeight="1">
      <c r="B377" s="742"/>
      <c r="C377" s="742"/>
      <c r="D377" s="116"/>
      <c r="E377" s="117"/>
      <c r="F377" s="118"/>
      <c r="I377" s="119"/>
      <c r="J377" s="120"/>
      <c r="K377" s="120"/>
      <c r="M377" s="120"/>
      <c r="N377" s="118"/>
      <c r="O377" s="117"/>
    </row>
    <row r="378" spans="2:15" ht="15.75" customHeight="1">
      <c r="B378" s="742"/>
      <c r="C378" s="742"/>
      <c r="D378" s="116"/>
      <c r="E378" s="117"/>
      <c r="F378" s="118"/>
      <c r="I378" s="119"/>
      <c r="J378" s="120"/>
      <c r="K378" s="120"/>
      <c r="M378" s="120"/>
      <c r="N378" s="118"/>
      <c r="O378" s="117"/>
    </row>
    <row r="379" spans="2:15" ht="15.75" customHeight="1">
      <c r="B379" s="742"/>
      <c r="C379" s="742"/>
      <c r="D379" s="116"/>
      <c r="E379" s="117"/>
      <c r="F379" s="118"/>
      <c r="I379" s="119"/>
      <c r="J379" s="120"/>
      <c r="K379" s="120"/>
      <c r="M379" s="120"/>
      <c r="N379" s="118"/>
      <c r="O379" s="117"/>
    </row>
    <row r="380" spans="2:15" ht="15.75" customHeight="1">
      <c r="B380" s="742"/>
      <c r="C380" s="742"/>
      <c r="D380" s="116"/>
      <c r="E380" s="117"/>
      <c r="F380" s="118"/>
      <c r="I380" s="119"/>
      <c r="J380" s="120"/>
      <c r="K380" s="120"/>
      <c r="M380" s="120"/>
      <c r="N380" s="118"/>
      <c r="O380" s="117"/>
    </row>
    <row r="381" spans="2:15" ht="15.75" customHeight="1">
      <c r="B381" s="742"/>
      <c r="C381" s="742"/>
      <c r="D381" s="116"/>
      <c r="E381" s="117"/>
      <c r="F381" s="118"/>
      <c r="I381" s="119"/>
      <c r="J381" s="120"/>
      <c r="K381" s="120"/>
      <c r="M381" s="120"/>
      <c r="N381" s="118"/>
      <c r="O381" s="117"/>
    </row>
    <row r="382" spans="2:15" ht="15.75" customHeight="1">
      <c r="B382" s="742"/>
      <c r="C382" s="742"/>
      <c r="D382" s="116"/>
      <c r="E382" s="117"/>
      <c r="F382" s="118"/>
      <c r="I382" s="119"/>
      <c r="J382" s="120"/>
      <c r="K382" s="120"/>
      <c r="M382" s="120"/>
      <c r="N382" s="118"/>
      <c r="O382" s="117"/>
    </row>
    <row r="383" spans="2:15" ht="15.75" customHeight="1">
      <c r="B383" s="742"/>
      <c r="C383" s="742"/>
      <c r="D383" s="116"/>
      <c r="E383" s="117"/>
      <c r="F383" s="118"/>
      <c r="I383" s="119"/>
      <c r="J383" s="120"/>
      <c r="K383" s="120"/>
      <c r="M383" s="120"/>
      <c r="N383" s="118"/>
      <c r="O383" s="117"/>
    </row>
    <row r="384" spans="2:15" ht="15.75" customHeight="1">
      <c r="B384" s="742"/>
      <c r="C384" s="742"/>
      <c r="D384" s="116"/>
      <c r="E384" s="117"/>
      <c r="F384" s="118"/>
      <c r="I384" s="119"/>
      <c r="J384" s="120"/>
      <c r="K384" s="120"/>
      <c r="M384" s="120"/>
      <c r="N384" s="118"/>
      <c r="O384" s="117"/>
    </row>
    <row r="385" spans="2:15" ht="15.75" customHeight="1">
      <c r="B385" s="742"/>
      <c r="C385" s="742"/>
      <c r="D385" s="116"/>
      <c r="E385" s="117"/>
      <c r="F385" s="118"/>
      <c r="I385" s="119"/>
      <c r="J385" s="120"/>
      <c r="K385" s="120"/>
      <c r="M385" s="120"/>
      <c r="N385" s="118"/>
      <c r="O385" s="117"/>
    </row>
    <row r="386" spans="2:15" ht="15.75" customHeight="1">
      <c r="B386" s="742"/>
      <c r="C386" s="742"/>
      <c r="D386" s="116"/>
      <c r="E386" s="117"/>
      <c r="F386" s="118"/>
      <c r="I386" s="119"/>
      <c r="J386" s="120"/>
      <c r="K386" s="120"/>
      <c r="M386" s="120"/>
      <c r="N386" s="118"/>
      <c r="O386" s="117"/>
    </row>
    <row r="387" spans="2:15" ht="15.75" customHeight="1">
      <c r="B387" s="742"/>
      <c r="C387" s="742"/>
      <c r="D387" s="116"/>
      <c r="E387" s="117"/>
      <c r="F387" s="118"/>
      <c r="I387" s="119"/>
      <c r="J387" s="120"/>
      <c r="K387" s="120"/>
      <c r="M387" s="120"/>
      <c r="N387" s="118"/>
      <c r="O387" s="117"/>
    </row>
    <row r="388" spans="2:15" ht="15.75" customHeight="1">
      <c r="B388" s="742"/>
      <c r="C388" s="742"/>
      <c r="D388" s="116"/>
      <c r="E388" s="117"/>
      <c r="F388" s="118"/>
      <c r="I388" s="119"/>
      <c r="J388" s="120"/>
      <c r="K388" s="120"/>
      <c r="M388" s="120"/>
      <c r="N388" s="118"/>
      <c r="O388" s="117"/>
    </row>
    <row r="389" spans="2:15" ht="15.75" customHeight="1">
      <c r="B389" s="742"/>
      <c r="C389" s="742"/>
      <c r="D389" s="116"/>
      <c r="E389" s="117"/>
      <c r="F389" s="118"/>
      <c r="I389" s="119"/>
      <c r="J389" s="120"/>
      <c r="K389" s="120"/>
      <c r="M389" s="120"/>
      <c r="N389" s="118"/>
      <c r="O389" s="117"/>
    </row>
    <row r="390" spans="2:15" ht="15.75" customHeight="1">
      <c r="B390" s="742"/>
      <c r="C390" s="742"/>
      <c r="D390" s="116"/>
      <c r="E390" s="117"/>
      <c r="F390" s="118"/>
      <c r="I390" s="119"/>
      <c r="J390" s="120"/>
      <c r="K390" s="120"/>
      <c r="M390" s="120"/>
      <c r="N390" s="118"/>
      <c r="O390" s="117"/>
    </row>
    <row r="391" spans="2:15" ht="15.75" customHeight="1">
      <c r="B391" s="742"/>
      <c r="C391" s="742"/>
      <c r="D391" s="116"/>
      <c r="E391" s="117"/>
      <c r="F391" s="118"/>
      <c r="I391" s="119"/>
      <c r="J391" s="120"/>
      <c r="K391" s="120"/>
      <c r="M391" s="120"/>
      <c r="N391" s="118"/>
      <c r="O391" s="117"/>
    </row>
    <row r="392" spans="2:15" ht="15.75" customHeight="1">
      <c r="B392" s="742"/>
      <c r="C392" s="742"/>
      <c r="D392" s="116"/>
      <c r="E392" s="117"/>
      <c r="F392" s="118"/>
      <c r="I392" s="119"/>
      <c r="J392" s="120"/>
      <c r="K392" s="120"/>
      <c r="M392" s="120"/>
      <c r="N392" s="118"/>
      <c r="O392" s="117"/>
    </row>
    <row r="393" spans="2:15" ht="15.75" customHeight="1">
      <c r="B393" s="742"/>
      <c r="C393" s="742"/>
      <c r="D393" s="116"/>
      <c r="E393" s="117"/>
      <c r="F393" s="118"/>
      <c r="I393" s="119"/>
      <c r="J393" s="120"/>
      <c r="K393" s="120"/>
      <c r="M393" s="120"/>
      <c r="N393" s="118"/>
      <c r="O393" s="117"/>
    </row>
    <row r="394" spans="2:15" ht="15.75" customHeight="1">
      <c r="B394" s="742"/>
      <c r="C394" s="742"/>
      <c r="D394" s="116"/>
      <c r="E394" s="117"/>
      <c r="F394" s="118"/>
      <c r="I394" s="119"/>
      <c r="J394" s="120"/>
      <c r="K394" s="120"/>
      <c r="M394" s="120"/>
      <c r="N394" s="118"/>
      <c r="O394" s="117"/>
    </row>
    <row r="395" spans="2:15" ht="15.75" customHeight="1">
      <c r="B395" s="742"/>
      <c r="C395" s="742"/>
      <c r="D395" s="116"/>
      <c r="E395" s="117"/>
      <c r="F395" s="118"/>
      <c r="I395" s="119"/>
      <c r="J395" s="120"/>
      <c r="K395" s="120"/>
      <c r="M395" s="120"/>
      <c r="N395" s="118"/>
      <c r="O395" s="117"/>
    </row>
    <row r="396" spans="2:15" ht="15.75" customHeight="1">
      <c r="B396" s="742"/>
      <c r="C396" s="742"/>
      <c r="D396" s="116"/>
      <c r="E396" s="117"/>
      <c r="F396" s="118"/>
      <c r="I396" s="119"/>
      <c r="J396" s="120"/>
      <c r="K396" s="120"/>
      <c r="M396" s="120"/>
      <c r="N396" s="118"/>
      <c r="O396" s="117"/>
    </row>
    <row r="397" spans="2:15" ht="15.75" customHeight="1">
      <c r="B397" s="742"/>
      <c r="C397" s="742"/>
      <c r="D397" s="116"/>
      <c r="E397" s="117"/>
      <c r="F397" s="118"/>
      <c r="I397" s="119"/>
      <c r="J397" s="120"/>
      <c r="K397" s="120"/>
      <c r="M397" s="120"/>
      <c r="N397" s="118"/>
      <c r="O397" s="117"/>
    </row>
    <row r="398" spans="2:15" ht="15.75" customHeight="1">
      <c r="B398" s="742"/>
      <c r="C398" s="742"/>
      <c r="D398" s="116"/>
      <c r="E398" s="117"/>
      <c r="F398" s="118"/>
      <c r="I398" s="119"/>
      <c r="J398" s="120"/>
      <c r="K398" s="120"/>
      <c r="M398" s="120"/>
      <c r="N398" s="118"/>
      <c r="O398" s="117"/>
    </row>
    <row r="399" spans="2:15" ht="15.75" customHeight="1">
      <c r="B399" s="742"/>
      <c r="C399" s="742"/>
      <c r="D399" s="116"/>
      <c r="E399" s="117"/>
      <c r="F399" s="118"/>
      <c r="I399" s="119"/>
      <c r="J399" s="120"/>
      <c r="K399" s="120"/>
      <c r="M399" s="120"/>
      <c r="N399" s="118"/>
      <c r="O399" s="117"/>
    </row>
    <row r="400" spans="2:15" ht="15.75" customHeight="1">
      <c r="B400" s="742"/>
      <c r="C400" s="742"/>
      <c r="D400" s="116"/>
      <c r="E400" s="117"/>
      <c r="F400" s="118"/>
      <c r="I400" s="119"/>
      <c r="J400" s="120"/>
      <c r="K400" s="120"/>
      <c r="M400" s="120"/>
      <c r="N400" s="118"/>
      <c r="O400" s="117"/>
    </row>
    <row r="401" spans="2:15" ht="15.75" customHeight="1">
      <c r="B401" s="742"/>
      <c r="C401" s="742"/>
      <c r="D401" s="116"/>
      <c r="E401" s="117"/>
      <c r="F401" s="118"/>
      <c r="I401" s="119"/>
      <c r="J401" s="120"/>
      <c r="K401" s="120"/>
      <c r="M401" s="120"/>
      <c r="N401" s="118"/>
      <c r="O401" s="117"/>
    </row>
    <row r="402" spans="2:15" ht="15.75" customHeight="1">
      <c r="B402" s="742"/>
      <c r="C402" s="742"/>
      <c r="D402" s="116"/>
      <c r="E402" s="117"/>
      <c r="F402" s="118"/>
      <c r="I402" s="119"/>
      <c r="J402" s="120"/>
      <c r="K402" s="120"/>
      <c r="M402" s="120"/>
      <c r="N402" s="118"/>
      <c r="O402" s="117"/>
    </row>
    <row r="403" spans="2:15" ht="15.75" customHeight="1">
      <c r="B403" s="742"/>
      <c r="C403" s="742"/>
      <c r="D403" s="116"/>
      <c r="E403" s="117"/>
      <c r="F403" s="118"/>
      <c r="I403" s="119"/>
      <c r="J403" s="120"/>
      <c r="K403" s="120"/>
      <c r="M403" s="120"/>
      <c r="N403" s="118"/>
      <c r="O403" s="117"/>
    </row>
    <row r="404" spans="2:15" ht="15.75" customHeight="1">
      <c r="B404" s="742"/>
      <c r="C404" s="742"/>
      <c r="D404" s="116"/>
      <c r="E404" s="117"/>
      <c r="F404" s="118"/>
      <c r="I404" s="119"/>
      <c r="J404" s="120"/>
      <c r="K404" s="120"/>
      <c r="M404" s="120"/>
      <c r="N404" s="118"/>
      <c r="O404" s="117"/>
    </row>
    <row r="405" spans="2:15" ht="15.75" customHeight="1">
      <c r="B405" s="742"/>
      <c r="C405" s="742"/>
      <c r="D405" s="116"/>
      <c r="E405" s="117"/>
      <c r="F405" s="118"/>
      <c r="I405" s="119"/>
      <c r="J405" s="120"/>
      <c r="K405" s="120"/>
      <c r="M405" s="120"/>
      <c r="N405" s="118"/>
      <c r="O405" s="117"/>
    </row>
    <row r="406" spans="2:15" ht="15.75" customHeight="1">
      <c r="B406" s="742"/>
      <c r="C406" s="742"/>
      <c r="D406" s="116"/>
      <c r="E406" s="117"/>
      <c r="F406" s="118"/>
      <c r="I406" s="119"/>
      <c r="J406" s="120"/>
      <c r="K406" s="120"/>
      <c r="M406" s="120"/>
      <c r="N406" s="118"/>
      <c r="O406" s="117"/>
    </row>
    <row r="407" spans="2:15" ht="15.75" customHeight="1">
      <c r="B407" s="742"/>
      <c r="C407" s="742"/>
      <c r="D407" s="116"/>
      <c r="E407" s="117"/>
      <c r="F407" s="118"/>
      <c r="I407" s="119"/>
      <c r="J407" s="120"/>
      <c r="K407" s="120"/>
      <c r="M407" s="120"/>
      <c r="N407" s="118"/>
      <c r="O407" s="117"/>
    </row>
    <row r="408" spans="2:15" ht="15.75" customHeight="1">
      <c r="B408" s="742"/>
      <c r="C408" s="742"/>
      <c r="D408" s="116"/>
      <c r="E408" s="117"/>
      <c r="F408" s="118"/>
      <c r="I408" s="119"/>
      <c r="J408" s="120"/>
      <c r="K408" s="120"/>
      <c r="M408" s="120"/>
      <c r="N408" s="118"/>
      <c r="O408" s="117"/>
    </row>
    <row r="409" spans="2:15" ht="15.75" customHeight="1">
      <c r="B409" s="742"/>
      <c r="C409" s="742"/>
      <c r="D409" s="116"/>
      <c r="E409" s="117"/>
      <c r="F409" s="118"/>
      <c r="I409" s="119"/>
      <c r="J409" s="120"/>
      <c r="K409" s="120"/>
      <c r="M409" s="120"/>
      <c r="N409" s="118"/>
      <c r="O409" s="117"/>
    </row>
    <row r="410" spans="2:15" ht="15.75" customHeight="1">
      <c r="B410" s="742"/>
      <c r="C410" s="742"/>
      <c r="D410" s="116"/>
      <c r="E410" s="117"/>
      <c r="F410" s="118"/>
      <c r="I410" s="119"/>
      <c r="J410" s="120"/>
      <c r="K410" s="120"/>
      <c r="M410" s="120"/>
      <c r="N410" s="118"/>
      <c r="O410" s="117"/>
    </row>
    <row r="411" spans="2:15" ht="15.75" customHeight="1">
      <c r="B411" s="742"/>
      <c r="C411" s="742"/>
      <c r="D411" s="116"/>
      <c r="E411" s="117"/>
      <c r="F411" s="118"/>
      <c r="I411" s="119"/>
      <c r="J411" s="120"/>
      <c r="K411" s="120"/>
      <c r="M411" s="120"/>
      <c r="N411" s="118"/>
      <c r="O411" s="117"/>
    </row>
    <row r="412" spans="2:15" ht="15.75" customHeight="1">
      <c r="B412" s="742"/>
      <c r="C412" s="742"/>
      <c r="D412" s="116"/>
      <c r="E412" s="117"/>
      <c r="F412" s="118"/>
      <c r="I412" s="119"/>
      <c r="J412" s="120"/>
      <c r="K412" s="120"/>
      <c r="M412" s="120"/>
      <c r="N412" s="118"/>
      <c r="O412" s="117"/>
    </row>
    <row r="413" spans="2:15" ht="15.75" customHeight="1">
      <c r="B413" s="742"/>
      <c r="C413" s="742"/>
      <c r="D413" s="116"/>
      <c r="E413" s="117"/>
      <c r="F413" s="118"/>
      <c r="I413" s="119"/>
      <c r="J413" s="120"/>
      <c r="K413" s="120"/>
      <c r="M413" s="120"/>
      <c r="N413" s="118"/>
      <c r="O413" s="117"/>
    </row>
    <row r="414" spans="2:15" ht="15.75" customHeight="1">
      <c r="B414" s="742"/>
      <c r="C414" s="742"/>
      <c r="D414" s="116"/>
      <c r="E414" s="117"/>
      <c r="F414" s="118"/>
      <c r="I414" s="119"/>
      <c r="J414" s="120"/>
      <c r="K414" s="120"/>
      <c r="M414" s="120"/>
      <c r="N414" s="118"/>
      <c r="O414" s="117"/>
    </row>
    <row r="415" spans="2:15" ht="15.75" customHeight="1">
      <c r="B415" s="742"/>
      <c r="C415" s="742"/>
      <c r="D415" s="116"/>
      <c r="E415" s="117"/>
      <c r="F415" s="118"/>
      <c r="I415" s="119"/>
      <c r="J415" s="120"/>
      <c r="K415" s="120"/>
      <c r="M415" s="120"/>
      <c r="N415" s="118"/>
      <c r="O415" s="117"/>
    </row>
    <row r="416" spans="2:15" ht="15.75" customHeight="1">
      <c r="B416" s="742"/>
      <c r="C416" s="742"/>
      <c r="D416" s="116"/>
      <c r="E416" s="117"/>
      <c r="F416" s="118"/>
      <c r="I416" s="119"/>
      <c r="J416" s="120"/>
      <c r="K416" s="120"/>
      <c r="M416" s="120"/>
      <c r="N416" s="118"/>
      <c r="O416" s="117"/>
    </row>
    <row r="417" spans="2:15" ht="15.75" customHeight="1">
      <c r="B417" s="742"/>
      <c r="C417" s="742"/>
      <c r="D417" s="116"/>
      <c r="E417" s="117"/>
      <c r="F417" s="118"/>
      <c r="I417" s="119"/>
      <c r="J417" s="120"/>
      <c r="K417" s="120"/>
      <c r="M417" s="120"/>
      <c r="N417" s="118"/>
      <c r="O417" s="117"/>
    </row>
    <row r="418" spans="2:15" ht="15.75" customHeight="1">
      <c r="B418" s="742"/>
      <c r="C418" s="742"/>
      <c r="D418" s="116"/>
      <c r="E418" s="117"/>
      <c r="F418" s="118"/>
      <c r="I418" s="119"/>
      <c r="J418" s="120"/>
      <c r="K418" s="120"/>
      <c r="M418" s="120"/>
      <c r="N418" s="118"/>
      <c r="O418" s="117"/>
    </row>
    <row r="419" spans="2:15" ht="15.75" customHeight="1">
      <c r="B419" s="742"/>
      <c r="C419" s="742"/>
      <c r="D419" s="116"/>
      <c r="E419" s="117"/>
      <c r="F419" s="118"/>
      <c r="I419" s="119"/>
      <c r="J419" s="120"/>
      <c r="K419" s="120"/>
      <c r="M419" s="120"/>
      <c r="N419" s="118"/>
      <c r="O419" s="117"/>
    </row>
    <row r="420" spans="2:15" ht="15.75" customHeight="1">
      <c r="B420" s="742"/>
      <c r="C420" s="742"/>
      <c r="D420" s="116"/>
      <c r="E420" s="117"/>
      <c r="F420" s="118"/>
      <c r="I420" s="119"/>
      <c r="J420" s="120"/>
      <c r="K420" s="120"/>
      <c r="M420" s="120"/>
      <c r="N420" s="118"/>
      <c r="O420" s="117"/>
    </row>
    <row r="421" spans="2:15" ht="15.75" customHeight="1">
      <c r="B421" s="742"/>
      <c r="C421" s="742"/>
      <c r="D421" s="116"/>
      <c r="E421" s="117"/>
      <c r="F421" s="118"/>
      <c r="I421" s="119"/>
      <c r="J421" s="120"/>
      <c r="K421" s="120"/>
      <c r="M421" s="120"/>
      <c r="N421" s="118"/>
      <c r="O421" s="117"/>
    </row>
    <row r="422" spans="2:15" ht="15.75" customHeight="1">
      <c r="B422" s="742"/>
      <c r="C422" s="742"/>
      <c r="D422" s="116"/>
      <c r="E422" s="117"/>
      <c r="F422" s="118"/>
      <c r="I422" s="119"/>
      <c r="J422" s="120"/>
      <c r="K422" s="120"/>
      <c r="M422" s="120"/>
      <c r="N422" s="118"/>
      <c r="O422" s="117"/>
    </row>
    <row r="423" spans="2:15" ht="15.75" customHeight="1">
      <c r="B423" s="742"/>
      <c r="C423" s="742"/>
      <c r="D423" s="116"/>
      <c r="E423" s="117"/>
      <c r="F423" s="118"/>
      <c r="I423" s="119"/>
      <c r="J423" s="120"/>
      <c r="K423" s="120"/>
      <c r="M423" s="120"/>
      <c r="N423" s="118"/>
      <c r="O423" s="117"/>
    </row>
    <row r="424" spans="2:15" ht="15.75" customHeight="1">
      <c r="B424" s="742"/>
      <c r="C424" s="742"/>
      <c r="D424" s="116"/>
      <c r="E424" s="117"/>
      <c r="F424" s="118"/>
      <c r="I424" s="119"/>
      <c r="J424" s="120"/>
      <c r="K424" s="120"/>
      <c r="M424" s="120"/>
      <c r="N424" s="118"/>
      <c r="O424" s="117"/>
    </row>
    <row r="425" spans="2:15" ht="15.75" customHeight="1">
      <c r="B425" s="742"/>
      <c r="C425" s="742"/>
      <c r="D425" s="116"/>
      <c r="E425" s="117"/>
      <c r="F425" s="118"/>
      <c r="I425" s="119"/>
      <c r="J425" s="120"/>
      <c r="K425" s="120"/>
      <c r="M425" s="120"/>
      <c r="N425" s="118"/>
      <c r="O425" s="117"/>
    </row>
    <row r="426" spans="2:15" ht="15.75" customHeight="1">
      <c r="B426" s="742"/>
      <c r="C426" s="742"/>
      <c r="D426" s="116"/>
      <c r="E426" s="117"/>
      <c r="F426" s="118"/>
      <c r="I426" s="119"/>
      <c r="J426" s="120"/>
      <c r="K426" s="120"/>
      <c r="M426" s="120"/>
      <c r="N426" s="118"/>
      <c r="O426" s="117"/>
    </row>
    <row r="427" spans="2:15" ht="15.75" customHeight="1">
      <c r="B427" s="742"/>
      <c r="C427" s="742"/>
      <c r="D427" s="116"/>
      <c r="E427" s="117"/>
      <c r="F427" s="118"/>
      <c r="I427" s="119"/>
      <c r="J427" s="120"/>
      <c r="K427" s="120"/>
      <c r="M427" s="120"/>
      <c r="N427" s="118"/>
      <c r="O427" s="117"/>
    </row>
    <row r="428" spans="2:15" ht="15.75" customHeight="1">
      <c r="B428" s="742"/>
      <c r="C428" s="742"/>
      <c r="D428" s="116"/>
      <c r="E428" s="117"/>
      <c r="F428" s="118"/>
      <c r="I428" s="119"/>
      <c r="J428" s="120"/>
      <c r="K428" s="120"/>
      <c r="M428" s="120"/>
      <c r="N428" s="118"/>
      <c r="O428" s="117"/>
    </row>
    <row r="429" spans="2:15" ht="15.75" customHeight="1">
      <c r="B429" s="742"/>
      <c r="C429" s="742"/>
      <c r="D429" s="116"/>
      <c r="E429" s="117"/>
      <c r="F429" s="118"/>
      <c r="I429" s="119"/>
      <c r="J429" s="120"/>
      <c r="K429" s="120"/>
      <c r="M429" s="120"/>
      <c r="N429" s="118"/>
      <c r="O429" s="117"/>
    </row>
    <row r="430" spans="2:15" ht="15.75" customHeight="1">
      <c r="B430" s="742"/>
      <c r="C430" s="742"/>
      <c r="D430" s="116"/>
      <c r="E430" s="117"/>
      <c r="F430" s="118"/>
      <c r="I430" s="119"/>
      <c r="J430" s="120"/>
      <c r="K430" s="120"/>
      <c r="M430" s="120"/>
      <c r="N430" s="118"/>
      <c r="O430" s="117"/>
    </row>
    <row r="431" spans="2:15" ht="15.75" customHeight="1">
      <c r="B431" s="742"/>
      <c r="C431" s="742"/>
      <c r="D431" s="116"/>
      <c r="E431" s="117"/>
      <c r="F431" s="118"/>
      <c r="I431" s="119"/>
      <c r="J431" s="120"/>
      <c r="K431" s="120"/>
      <c r="M431" s="120"/>
      <c r="N431" s="118"/>
      <c r="O431" s="117"/>
    </row>
    <row r="432" spans="2:15" ht="15.75" customHeight="1">
      <c r="B432" s="742"/>
      <c r="C432" s="742"/>
      <c r="D432" s="116"/>
      <c r="E432" s="117"/>
      <c r="F432" s="118"/>
      <c r="I432" s="119"/>
      <c r="J432" s="120"/>
      <c r="K432" s="120"/>
      <c r="M432" s="120"/>
      <c r="N432" s="118"/>
      <c r="O432" s="117"/>
    </row>
    <row r="433" spans="2:15" ht="15.75" customHeight="1">
      <c r="B433" s="742"/>
      <c r="C433" s="742"/>
      <c r="D433" s="116"/>
      <c r="E433" s="117"/>
      <c r="F433" s="118"/>
      <c r="I433" s="119"/>
      <c r="J433" s="120"/>
      <c r="K433" s="120"/>
      <c r="M433" s="120"/>
      <c r="N433" s="118"/>
      <c r="O433" s="117"/>
    </row>
    <row r="434" spans="2:15" ht="15.75" customHeight="1">
      <c r="B434" s="742"/>
      <c r="C434" s="742"/>
      <c r="D434" s="116"/>
      <c r="E434" s="117"/>
      <c r="F434" s="118"/>
      <c r="I434" s="119"/>
      <c r="J434" s="120"/>
      <c r="K434" s="120"/>
      <c r="M434" s="120"/>
      <c r="N434" s="118"/>
      <c r="O434" s="117"/>
    </row>
    <row r="435" spans="2:15" ht="15.75" customHeight="1">
      <c r="B435" s="742"/>
      <c r="C435" s="742"/>
      <c r="D435" s="116"/>
      <c r="E435" s="117"/>
      <c r="F435" s="118"/>
      <c r="I435" s="119"/>
      <c r="J435" s="120"/>
      <c r="K435" s="120"/>
      <c r="M435" s="120"/>
      <c r="N435" s="118"/>
      <c r="O435" s="117"/>
    </row>
    <row r="436" spans="2:15" ht="15.75" customHeight="1">
      <c r="B436" s="742"/>
      <c r="C436" s="742"/>
      <c r="D436" s="116"/>
      <c r="E436" s="117"/>
      <c r="F436" s="118"/>
      <c r="I436" s="119"/>
      <c r="J436" s="120"/>
      <c r="K436" s="120"/>
      <c r="M436" s="120"/>
      <c r="N436" s="118"/>
      <c r="O436" s="117"/>
    </row>
    <row r="437" spans="2:15" ht="15.75" customHeight="1">
      <c r="B437" s="742"/>
      <c r="C437" s="742"/>
      <c r="D437" s="116"/>
      <c r="E437" s="117"/>
      <c r="F437" s="118"/>
      <c r="I437" s="119"/>
      <c r="J437" s="120"/>
      <c r="K437" s="120"/>
      <c r="M437" s="120"/>
      <c r="N437" s="118"/>
      <c r="O437" s="117"/>
    </row>
    <row r="438" spans="2:15" ht="15.75" customHeight="1">
      <c r="B438" s="742"/>
      <c r="C438" s="742"/>
      <c r="D438" s="116"/>
      <c r="E438" s="117"/>
      <c r="F438" s="118"/>
      <c r="I438" s="119"/>
      <c r="J438" s="120"/>
      <c r="K438" s="120"/>
      <c r="M438" s="120"/>
      <c r="N438" s="118"/>
      <c r="O438" s="117"/>
    </row>
    <row r="439" spans="2:15" ht="15.75" customHeight="1">
      <c r="B439" s="742"/>
      <c r="C439" s="742"/>
      <c r="D439" s="116"/>
      <c r="E439" s="117"/>
      <c r="F439" s="118"/>
      <c r="I439" s="119"/>
      <c r="J439" s="120"/>
      <c r="K439" s="120"/>
      <c r="M439" s="120"/>
      <c r="N439" s="118"/>
      <c r="O439" s="117"/>
    </row>
    <row r="440" spans="2:15" ht="15.75" customHeight="1">
      <c r="B440" s="742"/>
      <c r="C440" s="742"/>
      <c r="D440" s="116"/>
      <c r="E440" s="117"/>
      <c r="F440" s="118"/>
      <c r="I440" s="119"/>
      <c r="J440" s="120"/>
      <c r="K440" s="120"/>
      <c r="M440" s="120"/>
      <c r="N440" s="118"/>
      <c r="O440" s="117"/>
    </row>
    <row r="441" spans="2:15" ht="15.75" customHeight="1">
      <c r="B441" s="742"/>
      <c r="C441" s="742"/>
      <c r="D441" s="116"/>
      <c r="E441" s="117"/>
      <c r="F441" s="118"/>
      <c r="I441" s="119"/>
      <c r="J441" s="120"/>
      <c r="K441" s="120"/>
      <c r="M441" s="120"/>
      <c r="N441" s="118"/>
      <c r="O441" s="117"/>
    </row>
    <row r="442" spans="2:15" ht="15.75" customHeight="1">
      <c r="B442" s="742"/>
      <c r="C442" s="742"/>
      <c r="D442" s="116"/>
      <c r="E442" s="117"/>
      <c r="F442" s="118"/>
      <c r="I442" s="119"/>
      <c r="J442" s="120"/>
      <c r="K442" s="120"/>
      <c r="M442" s="120"/>
      <c r="N442" s="118"/>
      <c r="O442" s="117"/>
    </row>
    <row r="443" spans="2:15" ht="15.75" customHeight="1">
      <c r="B443" s="742"/>
      <c r="C443" s="742"/>
      <c r="D443" s="116"/>
      <c r="E443" s="117"/>
      <c r="F443" s="118"/>
      <c r="I443" s="119"/>
      <c r="J443" s="120"/>
      <c r="K443" s="120"/>
      <c r="M443" s="120"/>
      <c r="N443" s="118"/>
      <c r="O443" s="117"/>
    </row>
    <row r="444" spans="2:15" ht="15.75" customHeight="1">
      <c r="B444" s="742"/>
      <c r="C444" s="742"/>
      <c r="D444" s="116"/>
      <c r="E444" s="117"/>
      <c r="F444" s="118"/>
      <c r="I444" s="119"/>
      <c r="J444" s="120"/>
      <c r="K444" s="120"/>
      <c r="M444" s="120"/>
      <c r="N444" s="118"/>
      <c r="O444" s="117"/>
    </row>
    <row r="445" spans="2:15" ht="15.75" customHeight="1">
      <c r="B445" s="742"/>
      <c r="C445" s="742"/>
      <c r="D445" s="116"/>
      <c r="E445" s="117"/>
      <c r="F445" s="118"/>
      <c r="I445" s="119"/>
      <c r="J445" s="120"/>
      <c r="K445" s="120"/>
      <c r="M445" s="120"/>
      <c r="N445" s="118"/>
      <c r="O445" s="117"/>
    </row>
    <row r="446" spans="2:15" ht="15.75" customHeight="1">
      <c r="B446" s="742"/>
      <c r="C446" s="742"/>
      <c r="D446" s="116"/>
      <c r="E446" s="117"/>
      <c r="F446" s="118"/>
      <c r="I446" s="119"/>
      <c r="J446" s="120"/>
      <c r="K446" s="120"/>
      <c r="M446" s="120"/>
      <c r="N446" s="118"/>
      <c r="O446" s="117"/>
    </row>
    <row r="447" spans="2:15" ht="15.75" customHeight="1">
      <c r="B447" s="742"/>
      <c r="C447" s="742"/>
      <c r="D447" s="116"/>
      <c r="E447" s="117"/>
      <c r="F447" s="118"/>
      <c r="I447" s="119"/>
      <c r="J447" s="120"/>
      <c r="K447" s="120"/>
      <c r="M447" s="120"/>
      <c r="N447" s="118"/>
      <c r="O447" s="117"/>
    </row>
    <row r="448" spans="2:15" ht="15.75" customHeight="1">
      <c r="B448" s="742"/>
      <c r="C448" s="742"/>
      <c r="D448" s="116"/>
      <c r="E448" s="117"/>
      <c r="F448" s="118"/>
      <c r="I448" s="119"/>
      <c r="J448" s="120"/>
      <c r="K448" s="120"/>
      <c r="M448" s="120"/>
      <c r="N448" s="118"/>
      <c r="O448" s="117"/>
    </row>
    <row r="449" spans="2:15" ht="15.75" customHeight="1">
      <c r="B449" s="742"/>
      <c r="C449" s="742"/>
      <c r="D449" s="116"/>
      <c r="E449" s="117"/>
      <c r="F449" s="118"/>
      <c r="I449" s="119"/>
      <c r="J449" s="120"/>
      <c r="K449" s="120"/>
      <c r="M449" s="120"/>
      <c r="N449" s="118"/>
      <c r="O449" s="117"/>
    </row>
    <row r="450" spans="2:15" ht="15.75" customHeight="1">
      <c r="B450" s="742"/>
      <c r="C450" s="742"/>
      <c r="D450" s="116"/>
      <c r="E450" s="117"/>
      <c r="F450" s="118"/>
      <c r="I450" s="119"/>
      <c r="J450" s="120"/>
      <c r="K450" s="120"/>
      <c r="M450" s="120"/>
      <c r="N450" s="118"/>
      <c r="O450" s="117"/>
    </row>
    <row r="451" spans="2:15" ht="15.75" customHeight="1">
      <c r="B451" s="742"/>
      <c r="C451" s="742"/>
      <c r="D451" s="116"/>
      <c r="E451" s="117"/>
      <c r="F451" s="118"/>
      <c r="I451" s="119"/>
      <c r="J451" s="120"/>
      <c r="K451" s="120"/>
      <c r="M451" s="120"/>
      <c r="N451" s="118"/>
      <c r="O451" s="117"/>
    </row>
    <row r="452" spans="2:15" ht="15.75" customHeight="1">
      <c r="B452" s="742"/>
      <c r="C452" s="742"/>
      <c r="D452" s="116"/>
      <c r="E452" s="117"/>
      <c r="F452" s="118"/>
      <c r="I452" s="119"/>
      <c r="J452" s="120"/>
      <c r="K452" s="120"/>
      <c r="M452" s="120"/>
      <c r="N452" s="118"/>
      <c r="O452" s="117"/>
    </row>
    <row r="453" spans="2:15" ht="15.75" customHeight="1">
      <c r="B453" s="742"/>
      <c r="C453" s="742"/>
      <c r="D453" s="116"/>
      <c r="E453" s="117"/>
      <c r="F453" s="118"/>
      <c r="I453" s="119"/>
      <c r="J453" s="120"/>
      <c r="K453" s="120"/>
      <c r="M453" s="120"/>
      <c r="N453" s="118"/>
      <c r="O453" s="117"/>
    </row>
    <row r="454" spans="2:15" ht="15.75" customHeight="1">
      <c r="B454" s="742"/>
      <c r="C454" s="742"/>
      <c r="D454" s="116"/>
      <c r="E454" s="117"/>
      <c r="F454" s="118"/>
      <c r="I454" s="119"/>
      <c r="J454" s="120"/>
      <c r="K454" s="120"/>
      <c r="M454" s="120"/>
      <c r="N454" s="118"/>
      <c r="O454" s="117"/>
    </row>
    <row r="455" spans="2:15" ht="15.75" customHeight="1">
      <c r="B455" s="742"/>
      <c r="C455" s="742"/>
      <c r="D455" s="116"/>
      <c r="E455" s="117"/>
      <c r="F455" s="118"/>
      <c r="I455" s="119"/>
      <c r="J455" s="120"/>
      <c r="K455" s="120"/>
      <c r="M455" s="120"/>
      <c r="N455" s="118"/>
      <c r="O455" s="117"/>
    </row>
    <row r="456" spans="2:15" ht="15.75" customHeight="1">
      <c r="B456" s="742"/>
      <c r="C456" s="742"/>
      <c r="D456" s="116"/>
      <c r="E456" s="117"/>
      <c r="F456" s="118"/>
      <c r="I456" s="119"/>
      <c r="J456" s="120"/>
      <c r="K456" s="120"/>
      <c r="M456" s="120"/>
      <c r="N456" s="118"/>
      <c r="O456" s="117"/>
    </row>
    <row r="457" spans="2:15" ht="15.75" customHeight="1">
      <c r="B457" s="742"/>
      <c r="C457" s="742"/>
      <c r="D457" s="116"/>
      <c r="E457" s="117"/>
      <c r="F457" s="118"/>
      <c r="I457" s="119"/>
      <c r="J457" s="120"/>
      <c r="K457" s="120"/>
      <c r="M457" s="120"/>
      <c r="N457" s="118"/>
      <c r="O457" s="117"/>
    </row>
    <row r="458" spans="2:15" ht="15.75" customHeight="1">
      <c r="B458" s="742"/>
      <c r="C458" s="742"/>
      <c r="D458" s="116"/>
      <c r="E458" s="117"/>
      <c r="F458" s="118"/>
      <c r="I458" s="119"/>
      <c r="J458" s="120"/>
      <c r="K458" s="120"/>
      <c r="M458" s="120"/>
      <c r="N458" s="118"/>
      <c r="O458" s="117"/>
    </row>
    <row r="459" spans="2:15" ht="15.75" customHeight="1">
      <c r="B459" s="742"/>
      <c r="C459" s="742"/>
      <c r="D459" s="116"/>
      <c r="E459" s="117"/>
      <c r="F459" s="118"/>
      <c r="I459" s="119"/>
      <c r="J459" s="120"/>
      <c r="K459" s="120"/>
      <c r="M459" s="120"/>
      <c r="N459" s="118"/>
      <c r="O459" s="117"/>
    </row>
    <row r="460" spans="2:15" ht="15.75" customHeight="1">
      <c r="B460" s="742"/>
      <c r="C460" s="742"/>
      <c r="D460" s="116"/>
      <c r="E460" s="117"/>
      <c r="F460" s="118"/>
      <c r="I460" s="119"/>
      <c r="J460" s="120"/>
      <c r="K460" s="120"/>
      <c r="M460" s="120"/>
      <c r="N460" s="118"/>
      <c r="O460" s="117"/>
    </row>
    <row r="461" spans="2:15" ht="15.75" customHeight="1">
      <c r="B461" s="742"/>
      <c r="C461" s="742"/>
      <c r="D461" s="116"/>
      <c r="E461" s="117"/>
      <c r="F461" s="118"/>
      <c r="I461" s="119"/>
      <c r="J461" s="120"/>
      <c r="K461" s="120"/>
      <c r="M461" s="120"/>
      <c r="N461" s="118"/>
      <c r="O461" s="117"/>
    </row>
    <row r="462" spans="2:15" ht="15.75" customHeight="1">
      <c r="B462" s="742"/>
      <c r="C462" s="742"/>
      <c r="D462" s="116"/>
      <c r="E462" s="117"/>
      <c r="F462" s="118"/>
      <c r="I462" s="119"/>
      <c r="J462" s="120"/>
      <c r="K462" s="120"/>
      <c r="M462" s="120"/>
      <c r="N462" s="118"/>
      <c r="O462" s="117"/>
    </row>
    <row r="463" spans="2:15" ht="15.75" customHeight="1">
      <c r="B463" s="742"/>
      <c r="C463" s="742"/>
      <c r="D463" s="116"/>
      <c r="E463" s="117"/>
      <c r="F463" s="118"/>
      <c r="I463" s="119"/>
      <c r="J463" s="120"/>
      <c r="K463" s="120"/>
      <c r="M463" s="120"/>
      <c r="N463" s="118"/>
      <c r="O463" s="117"/>
    </row>
    <row r="464" spans="2:15" ht="15.75" customHeight="1">
      <c r="B464" s="742"/>
      <c r="C464" s="742"/>
      <c r="D464" s="116"/>
      <c r="E464" s="117"/>
      <c r="F464" s="118"/>
      <c r="I464" s="119"/>
      <c r="J464" s="120"/>
      <c r="K464" s="120"/>
      <c r="M464" s="120"/>
      <c r="N464" s="118"/>
      <c r="O464" s="117"/>
    </row>
    <row r="465" spans="2:15" ht="15.75" customHeight="1">
      <c r="B465" s="742"/>
      <c r="C465" s="742"/>
      <c r="D465" s="116"/>
      <c r="E465" s="117"/>
      <c r="F465" s="118"/>
      <c r="I465" s="119"/>
      <c r="J465" s="120"/>
      <c r="K465" s="120"/>
      <c r="M465" s="120"/>
      <c r="N465" s="118"/>
      <c r="O465" s="117"/>
    </row>
    <row r="466" spans="2:15" ht="15.75" customHeight="1">
      <c r="B466" s="742"/>
      <c r="C466" s="742"/>
      <c r="D466" s="116"/>
      <c r="E466" s="117"/>
      <c r="F466" s="118"/>
      <c r="I466" s="119"/>
      <c r="J466" s="120"/>
      <c r="K466" s="120"/>
      <c r="M466" s="120"/>
      <c r="N466" s="118"/>
      <c r="O466" s="117"/>
    </row>
    <row r="467" spans="2:15" ht="15.75" customHeight="1">
      <c r="B467" s="742"/>
      <c r="C467" s="742"/>
      <c r="D467" s="116"/>
      <c r="E467" s="117"/>
      <c r="F467" s="118"/>
      <c r="I467" s="119"/>
      <c r="J467" s="120"/>
      <c r="K467" s="120"/>
      <c r="M467" s="120"/>
      <c r="N467" s="118"/>
      <c r="O467" s="117"/>
    </row>
    <row r="468" spans="2:15" ht="15.75" customHeight="1">
      <c r="B468" s="742"/>
      <c r="C468" s="742"/>
      <c r="D468" s="116"/>
      <c r="E468" s="117"/>
      <c r="F468" s="118"/>
      <c r="I468" s="119"/>
      <c r="J468" s="120"/>
      <c r="K468" s="120"/>
      <c r="M468" s="120"/>
      <c r="N468" s="118"/>
      <c r="O468" s="117"/>
    </row>
    <row r="469" spans="2:15" ht="15.75" customHeight="1">
      <c r="B469" s="742"/>
      <c r="C469" s="742"/>
      <c r="D469" s="116"/>
      <c r="E469" s="117"/>
      <c r="F469" s="118"/>
      <c r="I469" s="119"/>
      <c r="J469" s="120"/>
      <c r="K469" s="120"/>
      <c r="M469" s="120"/>
      <c r="N469" s="118"/>
      <c r="O469" s="117"/>
    </row>
    <row r="470" spans="2:15" ht="15.75" customHeight="1">
      <c r="B470" s="742"/>
      <c r="C470" s="742"/>
      <c r="D470" s="116"/>
      <c r="E470" s="117"/>
      <c r="F470" s="118"/>
      <c r="I470" s="119"/>
      <c r="J470" s="120"/>
      <c r="K470" s="120"/>
      <c r="M470" s="120"/>
      <c r="N470" s="118"/>
      <c r="O470" s="117"/>
    </row>
    <row r="471" spans="2:15" ht="15.75" customHeight="1">
      <c r="B471" s="742"/>
      <c r="C471" s="742"/>
      <c r="D471" s="116"/>
      <c r="E471" s="117"/>
      <c r="F471" s="118"/>
      <c r="I471" s="119"/>
      <c r="J471" s="120"/>
      <c r="K471" s="120"/>
      <c r="M471" s="120"/>
      <c r="N471" s="118"/>
      <c r="O471" s="117"/>
    </row>
    <row r="472" spans="2:15" ht="15.75" customHeight="1">
      <c r="B472" s="742"/>
      <c r="C472" s="742"/>
      <c r="D472" s="116"/>
      <c r="E472" s="117"/>
      <c r="F472" s="118"/>
      <c r="I472" s="119"/>
      <c r="J472" s="120"/>
      <c r="K472" s="120"/>
      <c r="M472" s="120"/>
      <c r="N472" s="118"/>
      <c r="O472" s="117"/>
    </row>
    <row r="473" spans="2:15" ht="15.75" customHeight="1">
      <c r="B473" s="742"/>
      <c r="C473" s="742"/>
      <c r="D473" s="116"/>
      <c r="E473" s="117"/>
      <c r="F473" s="118"/>
      <c r="I473" s="119"/>
      <c r="J473" s="120"/>
      <c r="K473" s="120"/>
      <c r="M473" s="120"/>
      <c r="N473" s="118"/>
      <c r="O473" s="117"/>
    </row>
    <row r="474" spans="2:15" ht="15.75" customHeight="1">
      <c r="B474" s="742"/>
      <c r="C474" s="742"/>
      <c r="D474" s="116"/>
      <c r="E474" s="117"/>
      <c r="F474" s="118"/>
      <c r="I474" s="119"/>
      <c r="J474" s="120"/>
      <c r="K474" s="120"/>
      <c r="M474" s="120"/>
      <c r="N474" s="118"/>
      <c r="O474" s="117"/>
    </row>
    <row r="475" spans="2:15" ht="15.75" customHeight="1">
      <c r="B475" s="742"/>
      <c r="C475" s="742"/>
      <c r="D475" s="116"/>
      <c r="E475" s="117"/>
      <c r="F475" s="118"/>
      <c r="I475" s="119"/>
      <c r="J475" s="120"/>
      <c r="K475" s="120"/>
      <c r="M475" s="120"/>
      <c r="N475" s="118"/>
      <c r="O475" s="117"/>
    </row>
    <row r="476" spans="2:15" ht="15.75" customHeight="1">
      <c r="B476" s="742"/>
      <c r="C476" s="742"/>
      <c r="D476" s="116"/>
      <c r="E476" s="117"/>
      <c r="F476" s="118"/>
      <c r="I476" s="119"/>
      <c r="J476" s="120"/>
      <c r="K476" s="120"/>
      <c r="M476" s="120"/>
      <c r="N476" s="118"/>
      <c r="O476" s="117"/>
    </row>
    <row r="477" spans="2:15" ht="15.75" customHeight="1">
      <c r="B477" s="742"/>
      <c r="C477" s="742"/>
      <c r="D477" s="116"/>
      <c r="E477" s="117"/>
      <c r="F477" s="118"/>
      <c r="I477" s="119"/>
      <c r="J477" s="120"/>
      <c r="K477" s="120"/>
      <c r="M477" s="120"/>
      <c r="N477" s="118"/>
      <c r="O477" s="117"/>
    </row>
    <row r="478" spans="2:15" ht="15.75" customHeight="1">
      <c r="B478" s="742"/>
      <c r="C478" s="742"/>
      <c r="D478" s="116"/>
      <c r="E478" s="117"/>
      <c r="F478" s="118"/>
      <c r="I478" s="119"/>
      <c r="J478" s="120"/>
      <c r="K478" s="120"/>
      <c r="M478" s="120"/>
      <c r="N478" s="118"/>
      <c r="O478" s="117"/>
    </row>
    <row r="479" spans="2:15" ht="15.75" customHeight="1">
      <c r="B479" s="742"/>
      <c r="C479" s="742"/>
      <c r="D479" s="116"/>
      <c r="E479" s="117"/>
      <c r="F479" s="118"/>
      <c r="I479" s="119"/>
      <c r="J479" s="120"/>
      <c r="K479" s="120"/>
      <c r="M479" s="120"/>
      <c r="N479" s="118"/>
      <c r="O479" s="117"/>
    </row>
    <row r="480" spans="2:15" ht="15.75" customHeight="1">
      <c r="B480" s="742"/>
      <c r="C480" s="742"/>
      <c r="D480" s="116"/>
      <c r="E480" s="117"/>
      <c r="F480" s="118"/>
      <c r="I480" s="119"/>
      <c r="J480" s="120"/>
      <c r="K480" s="120"/>
      <c r="M480" s="120"/>
      <c r="N480" s="118"/>
      <c r="O480" s="117"/>
    </row>
    <row r="481" spans="2:15" ht="15.75" customHeight="1">
      <c r="B481" s="742"/>
      <c r="C481" s="742"/>
      <c r="D481" s="116"/>
      <c r="E481" s="117"/>
      <c r="F481" s="118"/>
      <c r="I481" s="119"/>
      <c r="J481" s="120"/>
      <c r="K481" s="120"/>
      <c r="M481" s="120"/>
      <c r="N481" s="118"/>
      <c r="O481" s="117"/>
    </row>
    <row r="482" spans="2:15" ht="15.75" customHeight="1">
      <c r="B482" s="742"/>
      <c r="C482" s="742"/>
      <c r="D482" s="116"/>
      <c r="E482" s="117"/>
      <c r="F482" s="118"/>
      <c r="I482" s="119"/>
      <c r="J482" s="120"/>
      <c r="K482" s="120"/>
      <c r="M482" s="120"/>
      <c r="N482" s="118"/>
      <c r="O482" s="117"/>
    </row>
    <row r="483" spans="2:15" ht="15.75" customHeight="1">
      <c r="B483" s="742"/>
      <c r="C483" s="742"/>
      <c r="D483" s="116"/>
      <c r="E483" s="117"/>
      <c r="F483" s="118"/>
      <c r="I483" s="119"/>
      <c r="J483" s="120"/>
      <c r="K483" s="120"/>
      <c r="M483" s="120"/>
      <c r="N483" s="118"/>
      <c r="O483" s="117"/>
    </row>
    <row r="484" spans="2:15" ht="15.75" customHeight="1">
      <c r="B484" s="742"/>
      <c r="C484" s="742"/>
      <c r="D484" s="116"/>
      <c r="E484" s="117"/>
      <c r="F484" s="118"/>
      <c r="I484" s="119"/>
      <c r="J484" s="120"/>
      <c r="K484" s="120"/>
      <c r="M484" s="120"/>
      <c r="N484" s="118"/>
      <c r="O484" s="117"/>
    </row>
    <row r="485" spans="2:15" ht="15.75" customHeight="1">
      <c r="B485" s="742"/>
      <c r="C485" s="742"/>
      <c r="D485" s="116"/>
      <c r="E485" s="117"/>
      <c r="F485" s="118"/>
      <c r="I485" s="119"/>
      <c r="J485" s="120"/>
      <c r="K485" s="120"/>
      <c r="M485" s="120"/>
      <c r="N485" s="118"/>
      <c r="O485" s="117"/>
    </row>
    <row r="486" spans="2:15" ht="15.75" customHeight="1">
      <c r="B486" s="742"/>
      <c r="C486" s="742"/>
      <c r="D486" s="116"/>
      <c r="E486" s="117"/>
      <c r="F486" s="118"/>
      <c r="I486" s="119"/>
      <c r="J486" s="120"/>
      <c r="K486" s="120"/>
      <c r="M486" s="120"/>
      <c r="N486" s="118"/>
      <c r="O486" s="117"/>
    </row>
    <row r="487" spans="2:15" ht="15.75" customHeight="1">
      <c r="B487" s="742"/>
      <c r="C487" s="742"/>
      <c r="D487" s="116"/>
      <c r="E487" s="117"/>
      <c r="F487" s="118"/>
      <c r="I487" s="119"/>
      <c r="J487" s="120"/>
      <c r="K487" s="120"/>
      <c r="M487" s="120"/>
      <c r="N487" s="118"/>
      <c r="O487" s="117"/>
    </row>
    <row r="488" spans="2:15" ht="15.75" customHeight="1">
      <c r="B488" s="742"/>
      <c r="C488" s="742"/>
      <c r="D488" s="116"/>
      <c r="E488" s="117"/>
      <c r="F488" s="118"/>
      <c r="I488" s="119"/>
      <c r="J488" s="120"/>
      <c r="K488" s="120"/>
      <c r="M488" s="120"/>
      <c r="N488" s="118"/>
      <c r="O488" s="117"/>
    </row>
    <row r="489" spans="2:15" ht="15.75" customHeight="1">
      <c r="B489" s="742"/>
      <c r="C489" s="742"/>
      <c r="D489" s="116"/>
      <c r="E489" s="117"/>
      <c r="F489" s="118"/>
      <c r="I489" s="119"/>
      <c r="J489" s="120"/>
      <c r="K489" s="120"/>
      <c r="M489" s="120"/>
      <c r="N489" s="118"/>
      <c r="O489" s="117"/>
    </row>
    <row r="490" spans="2:15" ht="15.75" customHeight="1">
      <c r="B490" s="742"/>
      <c r="C490" s="742"/>
      <c r="D490" s="116"/>
      <c r="E490" s="117"/>
      <c r="F490" s="118"/>
      <c r="I490" s="119"/>
      <c r="J490" s="120"/>
      <c r="K490" s="120"/>
      <c r="M490" s="120"/>
      <c r="N490" s="118"/>
      <c r="O490" s="117"/>
    </row>
    <row r="491" spans="2:15" ht="15.75" customHeight="1">
      <c r="B491" s="742"/>
      <c r="C491" s="742"/>
      <c r="D491" s="116"/>
      <c r="E491" s="117"/>
      <c r="F491" s="118"/>
      <c r="I491" s="119"/>
      <c r="J491" s="120"/>
      <c r="K491" s="120"/>
      <c r="M491" s="120"/>
      <c r="N491" s="118"/>
      <c r="O491" s="117"/>
    </row>
    <row r="492" spans="2:15" ht="15.75" customHeight="1">
      <c r="B492" s="742"/>
      <c r="C492" s="742"/>
      <c r="D492" s="116"/>
      <c r="E492" s="117"/>
      <c r="F492" s="118"/>
      <c r="I492" s="119"/>
      <c r="J492" s="120"/>
      <c r="K492" s="120"/>
      <c r="M492" s="120"/>
      <c r="N492" s="118"/>
      <c r="O492" s="117"/>
    </row>
    <row r="493" spans="2:15" ht="15.75" customHeight="1">
      <c r="B493" s="742"/>
      <c r="C493" s="742"/>
      <c r="D493" s="116"/>
      <c r="E493" s="117"/>
      <c r="F493" s="118"/>
      <c r="I493" s="119"/>
      <c r="J493" s="120"/>
      <c r="K493" s="120"/>
      <c r="M493" s="120"/>
      <c r="N493" s="118"/>
      <c r="O493" s="117"/>
    </row>
    <row r="494" spans="2:15" ht="15.75" customHeight="1">
      <c r="B494" s="742"/>
      <c r="C494" s="742"/>
      <c r="D494" s="116"/>
      <c r="E494" s="117"/>
      <c r="F494" s="118"/>
      <c r="I494" s="119"/>
      <c r="J494" s="120"/>
      <c r="K494" s="120"/>
      <c r="M494" s="120"/>
      <c r="N494" s="118"/>
      <c r="O494" s="117"/>
    </row>
    <row r="495" spans="2:15" ht="15.75" customHeight="1">
      <c r="B495" s="742"/>
      <c r="C495" s="742"/>
      <c r="D495" s="116"/>
      <c r="E495" s="117"/>
      <c r="F495" s="118"/>
      <c r="I495" s="119"/>
      <c r="J495" s="120"/>
      <c r="K495" s="120"/>
      <c r="M495" s="120"/>
      <c r="N495" s="118"/>
      <c r="O495" s="117"/>
    </row>
    <row r="496" spans="2:15" ht="15.75" customHeight="1">
      <c r="B496" s="742"/>
      <c r="C496" s="742"/>
      <c r="D496" s="116"/>
      <c r="E496" s="117"/>
      <c r="F496" s="118"/>
      <c r="I496" s="119"/>
      <c r="J496" s="120"/>
      <c r="K496" s="120"/>
      <c r="M496" s="120"/>
      <c r="N496" s="118"/>
      <c r="O496" s="117"/>
    </row>
    <row r="497" spans="2:15" ht="15.75" customHeight="1">
      <c r="B497" s="742"/>
      <c r="C497" s="742"/>
      <c r="D497" s="116"/>
      <c r="E497" s="117"/>
      <c r="F497" s="118"/>
      <c r="I497" s="119"/>
      <c r="J497" s="120"/>
      <c r="K497" s="120"/>
      <c r="M497" s="120"/>
      <c r="N497" s="118"/>
      <c r="O497" s="117"/>
    </row>
    <row r="498" spans="2:15" ht="15.75" customHeight="1">
      <c r="B498" s="742"/>
      <c r="C498" s="742"/>
      <c r="D498" s="116"/>
      <c r="E498" s="117"/>
      <c r="F498" s="118"/>
      <c r="I498" s="119"/>
      <c r="J498" s="120"/>
      <c r="K498" s="120"/>
      <c r="M498" s="120"/>
      <c r="N498" s="118"/>
      <c r="O498" s="117"/>
    </row>
    <row r="499" spans="2:15" ht="15.75" customHeight="1">
      <c r="B499" s="742"/>
      <c r="C499" s="742"/>
      <c r="D499" s="116"/>
      <c r="E499" s="117"/>
      <c r="F499" s="118"/>
      <c r="I499" s="119"/>
      <c r="J499" s="120"/>
      <c r="K499" s="120"/>
      <c r="M499" s="120"/>
      <c r="N499" s="118"/>
      <c r="O499" s="117"/>
    </row>
    <row r="500" spans="2:15" ht="15.75" customHeight="1">
      <c r="B500" s="742"/>
      <c r="C500" s="742"/>
      <c r="D500" s="116"/>
      <c r="E500" s="117"/>
      <c r="F500" s="118"/>
      <c r="I500" s="119"/>
      <c r="J500" s="120"/>
      <c r="K500" s="120"/>
      <c r="M500" s="120"/>
      <c r="N500" s="118"/>
      <c r="O500" s="117"/>
    </row>
    <row r="501" spans="2:15" ht="15.75" customHeight="1">
      <c r="B501" s="742"/>
      <c r="C501" s="742"/>
      <c r="D501" s="116"/>
      <c r="E501" s="117"/>
      <c r="F501" s="118"/>
      <c r="I501" s="119"/>
      <c r="J501" s="120"/>
      <c r="K501" s="120"/>
      <c r="M501" s="120"/>
      <c r="N501" s="118"/>
      <c r="O501" s="117"/>
    </row>
    <row r="502" spans="2:15" ht="15.75" customHeight="1">
      <c r="B502" s="742"/>
      <c r="C502" s="742"/>
      <c r="D502" s="116"/>
      <c r="E502" s="117"/>
      <c r="F502" s="118"/>
      <c r="I502" s="119"/>
      <c r="J502" s="120"/>
      <c r="K502" s="120"/>
      <c r="M502" s="120"/>
      <c r="N502" s="118"/>
      <c r="O502" s="117"/>
    </row>
    <row r="503" spans="2:15" ht="15.75" customHeight="1">
      <c r="B503" s="742"/>
      <c r="C503" s="742"/>
      <c r="D503" s="116"/>
      <c r="E503" s="117"/>
      <c r="F503" s="118"/>
      <c r="I503" s="119"/>
      <c r="J503" s="120"/>
      <c r="K503" s="120"/>
      <c r="M503" s="120"/>
      <c r="N503" s="118"/>
      <c r="O503" s="117"/>
    </row>
    <row r="504" spans="2:15" ht="15.75" customHeight="1">
      <c r="B504" s="742"/>
      <c r="C504" s="742"/>
      <c r="D504" s="116"/>
      <c r="E504" s="117"/>
      <c r="F504" s="118"/>
      <c r="I504" s="119"/>
      <c r="J504" s="120"/>
      <c r="K504" s="120"/>
      <c r="M504" s="120"/>
      <c r="N504" s="118"/>
      <c r="O504" s="117"/>
    </row>
    <row r="505" spans="2:15" ht="15.75" customHeight="1">
      <c r="B505" s="742"/>
      <c r="C505" s="742"/>
      <c r="D505" s="116"/>
      <c r="E505" s="117"/>
      <c r="F505" s="118"/>
      <c r="I505" s="119"/>
      <c r="J505" s="120"/>
      <c r="K505" s="120"/>
      <c r="M505" s="120"/>
      <c r="N505" s="118"/>
      <c r="O505" s="117"/>
    </row>
    <row r="506" spans="2:15" ht="15.75" customHeight="1">
      <c r="B506" s="742"/>
      <c r="C506" s="742"/>
      <c r="D506" s="116"/>
      <c r="E506" s="117"/>
      <c r="F506" s="118"/>
      <c r="I506" s="119"/>
      <c r="J506" s="120"/>
      <c r="K506" s="120"/>
      <c r="M506" s="120"/>
      <c r="N506" s="118"/>
      <c r="O506" s="117"/>
    </row>
    <row r="507" spans="2:15" ht="15.75" customHeight="1">
      <c r="B507" s="742"/>
      <c r="C507" s="742"/>
      <c r="D507" s="116"/>
      <c r="E507" s="117"/>
      <c r="F507" s="118"/>
      <c r="I507" s="119"/>
      <c r="J507" s="120"/>
      <c r="K507" s="120"/>
      <c r="M507" s="120"/>
      <c r="N507" s="118"/>
      <c r="O507" s="117"/>
    </row>
    <row r="508" spans="2:15" ht="15.75" customHeight="1">
      <c r="B508" s="742"/>
      <c r="C508" s="742"/>
      <c r="D508" s="116"/>
      <c r="E508" s="117"/>
      <c r="F508" s="118"/>
      <c r="I508" s="119"/>
      <c r="J508" s="120"/>
      <c r="K508" s="120"/>
      <c r="M508" s="120"/>
      <c r="N508" s="118"/>
      <c r="O508" s="117"/>
    </row>
    <row r="509" spans="2:15" ht="15.75" customHeight="1">
      <c r="B509" s="742"/>
      <c r="C509" s="742"/>
      <c r="D509" s="116"/>
      <c r="E509" s="117"/>
      <c r="F509" s="118"/>
      <c r="I509" s="119"/>
      <c r="J509" s="120"/>
      <c r="K509" s="120"/>
      <c r="M509" s="120"/>
      <c r="N509" s="118"/>
      <c r="O509" s="117"/>
    </row>
    <row r="510" spans="2:15" ht="15.75" customHeight="1">
      <c r="B510" s="742"/>
      <c r="C510" s="742"/>
      <c r="D510" s="116"/>
      <c r="E510" s="117"/>
      <c r="F510" s="118"/>
      <c r="I510" s="119"/>
      <c r="J510" s="120"/>
      <c r="K510" s="120"/>
      <c r="M510" s="120"/>
      <c r="N510" s="118"/>
      <c r="O510" s="117"/>
    </row>
    <row r="511" spans="2:15" ht="15.75" customHeight="1">
      <c r="B511" s="742"/>
      <c r="C511" s="742"/>
      <c r="D511" s="116"/>
      <c r="E511" s="117"/>
      <c r="F511" s="118"/>
      <c r="I511" s="119"/>
      <c r="J511" s="120"/>
      <c r="K511" s="120"/>
      <c r="M511" s="120"/>
      <c r="N511" s="118"/>
      <c r="O511" s="117"/>
    </row>
    <row r="512" spans="2:15" ht="15.75" customHeight="1">
      <c r="B512" s="742"/>
      <c r="C512" s="742"/>
      <c r="D512" s="116"/>
      <c r="E512" s="117"/>
      <c r="F512" s="118"/>
      <c r="I512" s="119"/>
      <c r="J512" s="120"/>
      <c r="K512" s="120"/>
      <c r="M512" s="120"/>
      <c r="N512" s="118"/>
      <c r="O512" s="117"/>
    </row>
    <row r="513" spans="2:15" ht="15.75" customHeight="1">
      <c r="B513" s="742"/>
      <c r="C513" s="742"/>
      <c r="D513" s="116"/>
      <c r="E513" s="117"/>
      <c r="F513" s="118"/>
      <c r="I513" s="119"/>
      <c r="J513" s="120"/>
      <c r="K513" s="120"/>
      <c r="M513" s="120"/>
      <c r="N513" s="118"/>
      <c r="O513" s="117"/>
    </row>
    <row r="514" spans="2:15" ht="15.75" customHeight="1">
      <c r="B514" s="742"/>
      <c r="C514" s="742"/>
      <c r="D514" s="116"/>
      <c r="E514" s="117"/>
      <c r="F514" s="118"/>
      <c r="I514" s="119"/>
      <c r="J514" s="120"/>
      <c r="K514" s="120"/>
      <c r="M514" s="120"/>
      <c r="N514" s="118"/>
      <c r="O514" s="117"/>
    </row>
    <row r="515" spans="2:15" ht="15.75" customHeight="1">
      <c r="B515" s="742"/>
      <c r="C515" s="742"/>
      <c r="D515" s="116"/>
      <c r="E515" s="117"/>
      <c r="F515" s="118"/>
      <c r="I515" s="119"/>
      <c r="J515" s="120"/>
      <c r="K515" s="120"/>
      <c r="M515" s="120"/>
      <c r="N515" s="118"/>
      <c r="O515" s="117"/>
    </row>
    <row r="516" spans="2:15" ht="15.75" customHeight="1">
      <c r="B516" s="742"/>
      <c r="C516" s="742"/>
      <c r="D516" s="116"/>
      <c r="E516" s="117"/>
      <c r="F516" s="118"/>
      <c r="I516" s="119"/>
      <c r="J516" s="120"/>
      <c r="K516" s="120"/>
      <c r="M516" s="120"/>
      <c r="N516" s="118"/>
      <c r="O516" s="117"/>
    </row>
    <row r="517" spans="2:15" ht="15.75" customHeight="1">
      <c r="B517" s="742"/>
      <c r="C517" s="742"/>
      <c r="D517" s="116"/>
      <c r="E517" s="117"/>
      <c r="F517" s="118"/>
      <c r="I517" s="119"/>
      <c r="J517" s="120"/>
      <c r="K517" s="120"/>
      <c r="M517" s="120"/>
      <c r="N517" s="118"/>
      <c r="O517" s="117"/>
    </row>
    <row r="518" spans="2:15" ht="15.75" customHeight="1">
      <c r="B518" s="742"/>
      <c r="C518" s="742"/>
      <c r="D518" s="116"/>
      <c r="E518" s="117"/>
      <c r="F518" s="118"/>
      <c r="I518" s="119"/>
      <c r="J518" s="120"/>
      <c r="K518" s="120"/>
      <c r="M518" s="120"/>
      <c r="N518" s="118"/>
      <c r="O518" s="117"/>
    </row>
    <row r="519" spans="2:15" ht="15.75" customHeight="1">
      <c r="B519" s="742"/>
      <c r="C519" s="742"/>
      <c r="D519" s="116"/>
      <c r="E519" s="117"/>
      <c r="F519" s="118"/>
      <c r="I519" s="119"/>
      <c r="J519" s="120"/>
      <c r="K519" s="120"/>
      <c r="M519" s="120"/>
      <c r="N519" s="118"/>
      <c r="O519" s="117"/>
    </row>
    <row r="520" spans="2:15" ht="15.75" customHeight="1">
      <c r="B520" s="742"/>
      <c r="C520" s="742"/>
      <c r="D520" s="116"/>
      <c r="E520" s="117"/>
      <c r="F520" s="118"/>
      <c r="I520" s="119"/>
      <c r="J520" s="120"/>
      <c r="K520" s="120"/>
      <c r="M520" s="120"/>
      <c r="N520" s="118"/>
      <c r="O520" s="117"/>
    </row>
    <row r="521" spans="2:15" ht="15.75" customHeight="1">
      <c r="B521" s="742"/>
      <c r="C521" s="742"/>
      <c r="D521" s="116"/>
      <c r="E521" s="117"/>
      <c r="F521" s="118"/>
      <c r="I521" s="119"/>
      <c r="J521" s="120"/>
      <c r="K521" s="120"/>
      <c r="M521" s="120"/>
      <c r="N521" s="118"/>
      <c r="O521" s="117"/>
    </row>
    <row r="522" spans="2:15" ht="15.75" customHeight="1">
      <c r="B522" s="742"/>
      <c r="C522" s="742"/>
      <c r="D522" s="116"/>
      <c r="E522" s="117"/>
      <c r="F522" s="118"/>
      <c r="I522" s="119"/>
      <c r="J522" s="120"/>
      <c r="K522" s="120"/>
      <c r="M522" s="120"/>
      <c r="N522" s="118"/>
      <c r="O522" s="117"/>
    </row>
    <row r="523" spans="2:15" ht="15.75" customHeight="1">
      <c r="B523" s="742"/>
      <c r="C523" s="742"/>
      <c r="D523" s="116"/>
      <c r="E523" s="117"/>
      <c r="F523" s="118"/>
      <c r="I523" s="119"/>
      <c r="J523" s="120"/>
      <c r="K523" s="120"/>
      <c r="M523" s="120"/>
      <c r="N523" s="118"/>
      <c r="O523" s="117"/>
    </row>
    <row r="524" spans="2:15" ht="15.75" customHeight="1">
      <c r="B524" s="742"/>
      <c r="C524" s="742"/>
      <c r="D524" s="116"/>
      <c r="E524" s="117"/>
      <c r="F524" s="118"/>
      <c r="I524" s="119"/>
      <c r="J524" s="120"/>
      <c r="K524" s="120"/>
      <c r="M524" s="120"/>
      <c r="N524" s="118"/>
      <c r="O524" s="117"/>
    </row>
    <row r="525" spans="2:15" ht="15.75" customHeight="1">
      <c r="B525" s="742"/>
      <c r="C525" s="742"/>
      <c r="D525" s="116"/>
      <c r="E525" s="117"/>
      <c r="F525" s="118"/>
      <c r="I525" s="119"/>
      <c r="J525" s="120"/>
      <c r="K525" s="120"/>
      <c r="M525" s="120"/>
      <c r="N525" s="118"/>
      <c r="O525" s="117"/>
    </row>
    <row r="526" spans="2:15" ht="15.75" customHeight="1">
      <c r="B526" s="742"/>
      <c r="C526" s="742"/>
      <c r="D526" s="116"/>
      <c r="E526" s="117"/>
      <c r="F526" s="118"/>
      <c r="I526" s="119"/>
      <c r="J526" s="120"/>
      <c r="K526" s="120"/>
      <c r="M526" s="120"/>
      <c r="N526" s="118"/>
      <c r="O526" s="117"/>
    </row>
    <row r="527" spans="2:15" ht="15.75" customHeight="1">
      <c r="B527" s="742"/>
      <c r="C527" s="742"/>
      <c r="D527" s="116"/>
      <c r="E527" s="117"/>
      <c r="F527" s="118"/>
      <c r="I527" s="119"/>
      <c r="J527" s="120"/>
      <c r="K527" s="120"/>
      <c r="M527" s="120"/>
      <c r="N527" s="118"/>
      <c r="O527" s="117"/>
    </row>
    <row r="528" spans="2:15" ht="15.75" customHeight="1">
      <c r="B528" s="742"/>
      <c r="C528" s="742"/>
      <c r="D528" s="116"/>
      <c r="E528" s="117"/>
      <c r="F528" s="118"/>
      <c r="I528" s="119"/>
      <c r="J528" s="120"/>
      <c r="K528" s="120"/>
      <c r="M528" s="120"/>
      <c r="N528" s="118"/>
      <c r="O528" s="117"/>
    </row>
    <row r="529" spans="2:15" ht="15.75" customHeight="1">
      <c r="B529" s="742"/>
      <c r="C529" s="742"/>
      <c r="D529" s="116"/>
      <c r="E529" s="117"/>
      <c r="F529" s="118"/>
      <c r="I529" s="119"/>
      <c r="J529" s="120"/>
      <c r="K529" s="120"/>
      <c r="M529" s="120"/>
      <c r="N529" s="118"/>
      <c r="O529" s="117"/>
    </row>
    <row r="530" spans="2:15" ht="15.75" customHeight="1">
      <c r="B530" s="742"/>
      <c r="C530" s="742"/>
      <c r="D530" s="116"/>
      <c r="E530" s="117"/>
      <c r="F530" s="118"/>
      <c r="I530" s="119"/>
      <c r="J530" s="120"/>
      <c r="K530" s="120"/>
      <c r="M530" s="120"/>
      <c r="N530" s="118"/>
      <c r="O530" s="117"/>
    </row>
    <row r="531" spans="2:15" ht="15.75" customHeight="1">
      <c r="B531" s="742"/>
      <c r="C531" s="742"/>
      <c r="D531" s="116"/>
      <c r="E531" s="117"/>
      <c r="F531" s="118"/>
      <c r="I531" s="119"/>
      <c r="J531" s="120"/>
      <c r="K531" s="120"/>
      <c r="M531" s="120"/>
      <c r="N531" s="118"/>
      <c r="O531" s="117"/>
    </row>
    <row r="532" spans="2:15" ht="15.75" customHeight="1">
      <c r="B532" s="742"/>
      <c r="C532" s="742"/>
      <c r="D532" s="116"/>
      <c r="E532" s="117"/>
      <c r="F532" s="118"/>
      <c r="I532" s="119"/>
      <c r="J532" s="120"/>
      <c r="K532" s="120"/>
      <c r="M532" s="120"/>
      <c r="N532" s="118"/>
      <c r="O532" s="117"/>
    </row>
    <row r="533" spans="2:15" ht="15.75" customHeight="1">
      <c r="B533" s="742"/>
      <c r="C533" s="742"/>
      <c r="D533" s="116"/>
      <c r="E533" s="117"/>
      <c r="F533" s="118"/>
      <c r="I533" s="119"/>
      <c r="J533" s="120"/>
      <c r="K533" s="120"/>
      <c r="M533" s="120"/>
      <c r="N533" s="118"/>
      <c r="O533" s="117"/>
    </row>
    <row r="534" spans="2:15" ht="15.75" customHeight="1">
      <c r="B534" s="742"/>
      <c r="C534" s="742"/>
      <c r="D534" s="116"/>
      <c r="E534" s="117"/>
      <c r="F534" s="118"/>
      <c r="I534" s="119"/>
      <c r="J534" s="120"/>
      <c r="K534" s="120"/>
      <c r="M534" s="120"/>
      <c r="N534" s="118"/>
      <c r="O534" s="117"/>
    </row>
    <row r="535" spans="2:15" ht="15.75" customHeight="1">
      <c r="B535" s="742"/>
      <c r="C535" s="742"/>
      <c r="D535" s="116"/>
      <c r="E535" s="117"/>
      <c r="F535" s="118"/>
      <c r="I535" s="119"/>
      <c r="J535" s="120"/>
      <c r="K535" s="120"/>
      <c r="M535" s="120"/>
      <c r="N535" s="118"/>
      <c r="O535" s="117"/>
    </row>
    <row r="536" spans="2:15" ht="15.75" customHeight="1">
      <c r="B536" s="742"/>
      <c r="C536" s="742"/>
      <c r="D536" s="116"/>
      <c r="E536" s="117"/>
      <c r="F536" s="118"/>
      <c r="I536" s="119"/>
      <c r="J536" s="120"/>
      <c r="K536" s="120"/>
      <c r="M536" s="120"/>
      <c r="N536" s="118"/>
      <c r="O536" s="117"/>
    </row>
    <row r="537" spans="2:15" ht="15.75" customHeight="1">
      <c r="B537" s="742"/>
      <c r="C537" s="742"/>
      <c r="D537" s="116"/>
      <c r="E537" s="117"/>
      <c r="F537" s="118"/>
      <c r="I537" s="119"/>
      <c r="J537" s="120"/>
      <c r="K537" s="120"/>
      <c r="M537" s="120"/>
      <c r="N537" s="118"/>
      <c r="O537" s="117"/>
    </row>
    <row r="538" spans="2:15" ht="15.75" customHeight="1">
      <c r="B538" s="742"/>
      <c r="C538" s="742"/>
      <c r="D538" s="116"/>
      <c r="E538" s="117"/>
      <c r="F538" s="118"/>
      <c r="I538" s="119"/>
      <c r="J538" s="120"/>
      <c r="K538" s="120"/>
      <c r="M538" s="120"/>
      <c r="N538" s="118"/>
      <c r="O538" s="117"/>
    </row>
    <row r="539" spans="2:15" ht="15.75" customHeight="1">
      <c r="B539" s="742"/>
      <c r="C539" s="742"/>
      <c r="D539" s="116"/>
      <c r="E539" s="117"/>
      <c r="F539" s="118"/>
      <c r="I539" s="119"/>
      <c r="J539" s="120"/>
      <c r="K539" s="120"/>
      <c r="M539" s="120"/>
      <c r="N539" s="118"/>
      <c r="O539" s="117"/>
    </row>
    <row r="540" spans="2:15" ht="15.75" customHeight="1">
      <c r="B540" s="742"/>
      <c r="C540" s="742"/>
      <c r="D540" s="116"/>
      <c r="E540" s="117"/>
      <c r="F540" s="118"/>
      <c r="I540" s="119"/>
      <c r="J540" s="120"/>
      <c r="K540" s="120"/>
      <c r="M540" s="120"/>
      <c r="N540" s="118"/>
      <c r="O540" s="117"/>
    </row>
    <row r="541" spans="2:15" ht="15.75" customHeight="1">
      <c r="B541" s="742"/>
      <c r="C541" s="742"/>
      <c r="D541" s="116"/>
      <c r="E541" s="117"/>
      <c r="F541" s="118"/>
      <c r="I541" s="119"/>
      <c r="J541" s="120"/>
      <c r="K541" s="120"/>
      <c r="M541" s="120"/>
      <c r="N541" s="118"/>
      <c r="O541" s="117"/>
    </row>
    <row r="542" spans="2:15" ht="15.75" customHeight="1">
      <c r="B542" s="742"/>
      <c r="C542" s="742"/>
      <c r="D542" s="116"/>
      <c r="E542" s="117"/>
      <c r="F542" s="118"/>
      <c r="I542" s="119"/>
      <c r="J542" s="120"/>
      <c r="K542" s="120"/>
      <c r="M542" s="120"/>
      <c r="N542" s="118"/>
      <c r="O542" s="117"/>
    </row>
    <row r="543" spans="2:15" ht="15.75" customHeight="1">
      <c r="B543" s="742"/>
      <c r="C543" s="742"/>
      <c r="D543" s="116"/>
      <c r="E543" s="117"/>
      <c r="F543" s="118"/>
      <c r="I543" s="119"/>
      <c r="J543" s="120"/>
      <c r="K543" s="120"/>
      <c r="M543" s="120"/>
      <c r="N543" s="118"/>
      <c r="O543" s="117"/>
    </row>
    <row r="544" spans="2:15" ht="15.75" customHeight="1">
      <c r="B544" s="742"/>
      <c r="C544" s="742"/>
      <c r="D544" s="116"/>
      <c r="E544" s="117"/>
      <c r="F544" s="118"/>
      <c r="I544" s="119"/>
      <c r="J544" s="120"/>
      <c r="K544" s="120"/>
      <c r="M544" s="120"/>
      <c r="N544" s="118"/>
      <c r="O544" s="117"/>
    </row>
    <row r="545" spans="2:15" ht="15.75" customHeight="1">
      <c r="B545" s="742"/>
      <c r="C545" s="742"/>
      <c r="D545" s="116"/>
      <c r="E545" s="117"/>
      <c r="F545" s="118"/>
      <c r="I545" s="119"/>
      <c r="J545" s="120"/>
      <c r="K545" s="120"/>
      <c r="M545" s="120"/>
      <c r="N545" s="118"/>
      <c r="O545" s="117"/>
    </row>
    <row r="546" spans="2:15" ht="15.75" customHeight="1">
      <c r="B546" s="742"/>
      <c r="C546" s="742"/>
      <c r="D546" s="116"/>
      <c r="E546" s="117"/>
      <c r="F546" s="118"/>
      <c r="I546" s="119"/>
      <c r="J546" s="120"/>
      <c r="K546" s="120"/>
      <c r="M546" s="120"/>
      <c r="N546" s="118"/>
      <c r="O546" s="117"/>
    </row>
    <row r="547" spans="2:15" ht="15.75" customHeight="1">
      <c r="B547" s="742"/>
      <c r="C547" s="742"/>
      <c r="D547" s="116"/>
      <c r="E547" s="117"/>
      <c r="F547" s="118"/>
      <c r="I547" s="119"/>
      <c r="J547" s="120"/>
      <c r="K547" s="120"/>
      <c r="M547" s="120"/>
      <c r="N547" s="118"/>
      <c r="O547" s="117"/>
    </row>
    <row r="548" spans="2:15" ht="15.75" customHeight="1">
      <c r="B548" s="742"/>
      <c r="C548" s="742"/>
      <c r="D548" s="116"/>
      <c r="E548" s="117"/>
      <c r="F548" s="118"/>
      <c r="I548" s="119"/>
      <c r="J548" s="120"/>
      <c r="K548" s="120"/>
      <c r="M548" s="120"/>
      <c r="N548" s="118"/>
      <c r="O548" s="117"/>
    </row>
    <row r="549" spans="2:15" ht="15.75" customHeight="1">
      <c r="B549" s="742"/>
      <c r="C549" s="742"/>
      <c r="D549" s="116"/>
      <c r="E549" s="117"/>
      <c r="F549" s="118"/>
      <c r="I549" s="119"/>
      <c r="J549" s="120"/>
      <c r="K549" s="120"/>
      <c r="M549" s="120"/>
      <c r="N549" s="118"/>
      <c r="O549" s="117"/>
    </row>
    <row r="550" spans="2:15" ht="15.75" customHeight="1">
      <c r="B550" s="742"/>
      <c r="C550" s="742"/>
      <c r="D550" s="116"/>
      <c r="E550" s="117"/>
      <c r="F550" s="118"/>
      <c r="I550" s="119"/>
      <c r="J550" s="120"/>
      <c r="K550" s="120"/>
      <c r="M550" s="120"/>
      <c r="N550" s="118"/>
      <c r="O550" s="117"/>
    </row>
    <row r="551" spans="2:15" ht="15.75" customHeight="1">
      <c r="B551" s="742"/>
      <c r="C551" s="742"/>
      <c r="D551" s="116"/>
      <c r="E551" s="117"/>
      <c r="F551" s="118"/>
      <c r="I551" s="119"/>
      <c r="J551" s="120"/>
      <c r="K551" s="120"/>
      <c r="M551" s="120"/>
      <c r="N551" s="118"/>
      <c r="O551" s="117"/>
    </row>
    <row r="552" spans="2:15" ht="15.75" customHeight="1">
      <c r="B552" s="742"/>
      <c r="C552" s="742"/>
      <c r="D552" s="116"/>
      <c r="E552" s="117"/>
      <c r="F552" s="118"/>
      <c r="I552" s="119"/>
      <c r="J552" s="120"/>
      <c r="K552" s="120"/>
      <c r="M552" s="120"/>
      <c r="N552" s="118"/>
      <c r="O552" s="117"/>
    </row>
    <row r="553" spans="2:15" ht="15.75" customHeight="1">
      <c r="B553" s="742"/>
      <c r="C553" s="742"/>
      <c r="D553" s="116"/>
      <c r="E553" s="117"/>
      <c r="F553" s="118"/>
      <c r="I553" s="119"/>
      <c r="J553" s="120"/>
      <c r="K553" s="120"/>
      <c r="M553" s="120"/>
      <c r="N553" s="118"/>
      <c r="O553" s="117"/>
    </row>
    <row r="554" spans="2:15" ht="15.75" customHeight="1">
      <c r="B554" s="742"/>
      <c r="C554" s="742"/>
      <c r="D554" s="116"/>
      <c r="E554" s="117"/>
      <c r="F554" s="118"/>
      <c r="I554" s="119"/>
      <c r="J554" s="120"/>
      <c r="K554" s="120"/>
      <c r="M554" s="120"/>
      <c r="N554" s="118"/>
      <c r="O554" s="117"/>
    </row>
    <row r="555" spans="2:15" ht="15.75" customHeight="1">
      <c r="B555" s="742"/>
      <c r="C555" s="742"/>
      <c r="D555" s="116"/>
      <c r="E555" s="117"/>
      <c r="F555" s="118"/>
      <c r="I555" s="119"/>
      <c r="J555" s="120"/>
      <c r="K555" s="120"/>
      <c r="M555" s="120"/>
      <c r="N555" s="118"/>
      <c r="O555" s="117"/>
    </row>
    <row r="556" spans="2:15" ht="15.75" customHeight="1">
      <c r="B556" s="742"/>
      <c r="C556" s="742"/>
      <c r="D556" s="116"/>
      <c r="E556" s="117"/>
      <c r="F556" s="118"/>
      <c r="I556" s="119"/>
      <c r="J556" s="120"/>
      <c r="K556" s="120"/>
      <c r="M556" s="120"/>
      <c r="N556" s="118"/>
      <c r="O556" s="117"/>
    </row>
    <row r="557" spans="2:15" ht="15.75" customHeight="1">
      <c r="B557" s="742"/>
      <c r="C557" s="742"/>
      <c r="D557" s="116"/>
      <c r="E557" s="117"/>
      <c r="F557" s="118"/>
      <c r="I557" s="119"/>
      <c r="J557" s="120"/>
      <c r="K557" s="120"/>
      <c r="M557" s="120"/>
      <c r="N557" s="118"/>
      <c r="O557" s="117"/>
    </row>
    <row r="558" spans="2:15" ht="15.75" customHeight="1">
      <c r="B558" s="742"/>
      <c r="C558" s="742"/>
      <c r="D558" s="116"/>
      <c r="E558" s="117"/>
      <c r="F558" s="118"/>
      <c r="I558" s="119"/>
      <c r="J558" s="120"/>
      <c r="K558" s="120"/>
      <c r="M558" s="120"/>
      <c r="N558" s="118"/>
      <c r="O558" s="117"/>
    </row>
    <row r="559" spans="2:15" ht="15.75" customHeight="1">
      <c r="B559" s="742"/>
      <c r="C559" s="742"/>
      <c r="D559" s="116"/>
      <c r="E559" s="117"/>
      <c r="F559" s="118"/>
      <c r="I559" s="119"/>
      <c r="J559" s="120"/>
      <c r="K559" s="120"/>
      <c r="M559" s="120"/>
      <c r="N559" s="118"/>
      <c r="O559" s="117"/>
    </row>
    <row r="560" spans="2:15" ht="15.75" customHeight="1">
      <c r="B560" s="742"/>
      <c r="C560" s="742"/>
      <c r="D560" s="116"/>
      <c r="E560" s="117"/>
      <c r="F560" s="118"/>
      <c r="I560" s="119"/>
      <c r="J560" s="120"/>
      <c r="K560" s="120"/>
      <c r="M560" s="120"/>
      <c r="N560" s="118"/>
      <c r="O560" s="117"/>
    </row>
    <row r="561" spans="2:15" ht="15.75" customHeight="1">
      <c r="B561" s="742"/>
      <c r="C561" s="742"/>
      <c r="D561" s="116"/>
      <c r="E561" s="117"/>
      <c r="F561" s="118"/>
      <c r="I561" s="119"/>
      <c r="J561" s="120"/>
      <c r="K561" s="120"/>
      <c r="M561" s="120"/>
      <c r="N561" s="118"/>
      <c r="O561" s="117"/>
    </row>
    <row r="562" spans="2:15" ht="15.75" customHeight="1">
      <c r="B562" s="742"/>
      <c r="C562" s="742"/>
      <c r="D562" s="116"/>
      <c r="E562" s="117"/>
      <c r="F562" s="118"/>
      <c r="I562" s="119"/>
      <c r="J562" s="120"/>
      <c r="K562" s="120"/>
      <c r="M562" s="120"/>
      <c r="N562" s="118"/>
      <c r="O562" s="117"/>
    </row>
    <row r="563" spans="2:15" ht="15.75" customHeight="1">
      <c r="B563" s="742"/>
      <c r="C563" s="742"/>
      <c r="D563" s="116"/>
      <c r="E563" s="117"/>
      <c r="F563" s="118"/>
      <c r="I563" s="119"/>
      <c r="J563" s="120"/>
      <c r="K563" s="120"/>
      <c r="M563" s="120"/>
      <c r="N563" s="118"/>
      <c r="O563" s="117"/>
    </row>
    <row r="564" spans="2:15" ht="15.75" customHeight="1">
      <c r="B564" s="742"/>
      <c r="C564" s="742"/>
      <c r="D564" s="116"/>
      <c r="E564" s="117"/>
      <c r="F564" s="118"/>
      <c r="I564" s="119"/>
      <c r="J564" s="120"/>
      <c r="K564" s="120"/>
      <c r="M564" s="120"/>
      <c r="N564" s="118"/>
      <c r="O564" s="117"/>
    </row>
    <row r="565" spans="2:15" ht="15.75" customHeight="1">
      <c r="B565" s="742"/>
      <c r="C565" s="742"/>
      <c r="D565" s="116"/>
      <c r="E565" s="117"/>
      <c r="F565" s="118"/>
      <c r="I565" s="119"/>
      <c r="J565" s="120"/>
      <c r="K565" s="120"/>
      <c r="M565" s="120"/>
      <c r="N565" s="118"/>
      <c r="O565" s="117"/>
    </row>
    <row r="566" spans="2:15" ht="15.75" customHeight="1">
      <c r="B566" s="742"/>
      <c r="C566" s="742"/>
      <c r="D566" s="116"/>
      <c r="E566" s="117"/>
      <c r="F566" s="118"/>
      <c r="I566" s="119"/>
      <c r="J566" s="120"/>
      <c r="K566" s="120"/>
      <c r="M566" s="120"/>
      <c r="N566" s="118"/>
      <c r="O566" s="117"/>
    </row>
    <row r="567" spans="2:15" ht="15.75" customHeight="1">
      <c r="B567" s="742"/>
      <c r="C567" s="742"/>
      <c r="D567" s="116"/>
      <c r="E567" s="117"/>
      <c r="F567" s="118"/>
      <c r="I567" s="119"/>
      <c r="J567" s="120"/>
      <c r="K567" s="120"/>
      <c r="M567" s="120"/>
      <c r="N567" s="118"/>
      <c r="O567" s="117"/>
    </row>
    <row r="568" spans="2:15" ht="15.75" customHeight="1">
      <c r="B568" s="742"/>
      <c r="C568" s="742"/>
      <c r="D568" s="116"/>
      <c r="E568" s="117"/>
      <c r="F568" s="118"/>
      <c r="I568" s="119"/>
      <c r="J568" s="120"/>
      <c r="K568" s="120"/>
      <c r="M568" s="120"/>
      <c r="N568" s="118"/>
      <c r="O568" s="117"/>
    </row>
    <row r="569" spans="2:15" ht="15.75" customHeight="1">
      <c r="B569" s="742"/>
      <c r="C569" s="742"/>
      <c r="D569" s="116"/>
      <c r="E569" s="117"/>
      <c r="F569" s="118"/>
      <c r="I569" s="119"/>
      <c r="J569" s="120"/>
      <c r="K569" s="120"/>
      <c r="M569" s="120"/>
      <c r="N569" s="118"/>
      <c r="O569" s="117"/>
    </row>
    <row r="570" spans="2:15" ht="15.75" customHeight="1">
      <c r="B570" s="742"/>
      <c r="C570" s="742"/>
      <c r="D570" s="116"/>
      <c r="E570" s="117"/>
      <c r="F570" s="118"/>
      <c r="I570" s="119"/>
      <c r="J570" s="120"/>
      <c r="K570" s="120"/>
      <c r="M570" s="120"/>
      <c r="N570" s="118"/>
      <c r="O570" s="117"/>
    </row>
    <row r="571" spans="2:15" ht="15.75" customHeight="1">
      <c r="B571" s="742"/>
      <c r="C571" s="742"/>
      <c r="D571" s="116"/>
      <c r="E571" s="117"/>
      <c r="F571" s="118"/>
      <c r="I571" s="119"/>
      <c r="J571" s="120"/>
      <c r="K571" s="120"/>
      <c r="M571" s="120"/>
      <c r="N571" s="118"/>
      <c r="O571" s="117"/>
    </row>
    <row r="572" spans="2:15" ht="15.75" customHeight="1">
      <c r="B572" s="742"/>
      <c r="C572" s="742"/>
      <c r="D572" s="116"/>
      <c r="E572" s="117"/>
      <c r="F572" s="118"/>
      <c r="I572" s="119"/>
      <c r="J572" s="120"/>
      <c r="K572" s="120"/>
      <c r="M572" s="120"/>
      <c r="N572" s="118"/>
      <c r="O572" s="117"/>
    </row>
    <row r="573" spans="2:15" ht="15.75" customHeight="1">
      <c r="B573" s="742"/>
      <c r="C573" s="742"/>
      <c r="D573" s="116"/>
      <c r="E573" s="117"/>
      <c r="F573" s="118"/>
      <c r="I573" s="119"/>
      <c r="J573" s="120"/>
      <c r="K573" s="120"/>
      <c r="M573" s="120"/>
      <c r="N573" s="118"/>
      <c r="O573" s="117"/>
    </row>
    <row r="574" spans="2:15" ht="15.75" customHeight="1">
      <c r="B574" s="742"/>
      <c r="C574" s="742"/>
      <c r="D574" s="116"/>
      <c r="E574" s="117"/>
      <c r="F574" s="118"/>
      <c r="I574" s="119"/>
      <c r="J574" s="120"/>
      <c r="K574" s="120"/>
      <c r="M574" s="120"/>
      <c r="N574" s="118"/>
      <c r="O574" s="117"/>
    </row>
    <row r="575" spans="2:15" ht="15.75" customHeight="1">
      <c r="B575" s="742"/>
      <c r="C575" s="742"/>
      <c r="D575" s="116"/>
      <c r="E575" s="117"/>
      <c r="F575" s="118"/>
      <c r="I575" s="119"/>
      <c r="J575" s="120"/>
      <c r="K575" s="120"/>
      <c r="M575" s="120"/>
      <c r="N575" s="118"/>
      <c r="O575" s="117"/>
    </row>
    <row r="576" spans="2:15" ht="15.75" customHeight="1">
      <c r="B576" s="742"/>
      <c r="C576" s="742"/>
      <c r="D576" s="116"/>
      <c r="E576" s="117"/>
      <c r="F576" s="118"/>
      <c r="I576" s="119"/>
      <c r="J576" s="120"/>
      <c r="K576" s="120"/>
      <c r="M576" s="120"/>
      <c r="N576" s="118"/>
      <c r="O576" s="117"/>
    </row>
    <row r="577" spans="2:15" ht="15.75" customHeight="1">
      <c r="B577" s="742"/>
      <c r="C577" s="742"/>
      <c r="D577" s="116"/>
      <c r="E577" s="117"/>
      <c r="F577" s="118"/>
      <c r="I577" s="119"/>
      <c r="J577" s="120"/>
      <c r="K577" s="120"/>
      <c r="M577" s="120"/>
      <c r="N577" s="118"/>
      <c r="O577" s="117"/>
    </row>
    <row r="578" spans="2:15" ht="15.75" customHeight="1">
      <c r="B578" s="742"/>
      <c r="C578" s="742"/>
      <c r="D578" s="116"/>
      <c r="E578" s="117"/>
      <c r="F578" s="118"/>
      <c r="I578" s="119"/>
      <c r="J578" s="120"/>
      <c r="K578" s="120"/>
      <c r="M578" s="120"/>
      <c r="N578" s="118"/>
      <c r="O578" s="117"/>
    </row>
    <row r="579" spans="2:15" ht="15.75" customHeight="1">
      <c r="B579" s="742"/>
      <c r="C579" s="742"/>
      <c r="D579" s="116"/>
      <c r="E579" s="117"/>
      <c r="F579" s="118"/>
      <c r="I579" s="119"/>
      <c r="J579" s="120"/>
      <c r="K579" s="120"/>
      <c r="M579" s="120"/>
      <c r="N579" s="118"/>
      <c r="O579" s="117"/>
    </row>
    <row r="580" spans="2:15" ht="15.75" customHeight="1">
      <c r="B580" s="742"/>
      <c r="C580" s="742"/>
      <c r="D580" s="116"/>
      <c r="E580" s="117"/>
      <c r="F580" s="118"/>
      <c r="I580" s="119"/>
      <c r="J580" s="120"/>
      <c r="K580" s="120"/>
      <c r="M580" s="120"/>
      <c r="N580" s="118"/>
      <c r="O580" s="117"/>
    </row>
    <row r="581" spans="2:15" ht="15.75" customHeight="1">
      <c r="B581" s="742"/>
      <c r="C581" s="742"/>
      <c r="D581" s="116"/>
      <c r="E581" s="117"/>
      <c r="F581" s="118"/>
      <c r="I581" s="119"/>
      <c r="J581" s="120"/>
      <c r="K581" s="120"/>
      <c r="M581" s="120"/>
      <c r="N581" s="118"/>
      <c r="O581" s="117"/>
    </row>
    <row r="582" spans="2:15" ht="15.75" customHeight="1">
      <c r="B582" s="742"/>
      <c r="C582" s="742"/>
      <c r="D582" s="116"/>
      <c r="E582" s="117"/>
      <c r="F582" s="118"/>
      <c r="I582" s="119"/>
      <c r="J582" s="120"/>
      <c r="K582" s="120"/>
      <c r="M582" s="120"/>
      <c r="N582" s="118"/>
      <c r="O582" s="117"/>
    </row>
    <row r="583" spans="2:15" ht="15.75" customHeight="1">
      <c r="B583" s="742"/>
      <c r="C583" s="742"/>
      <c r="D583" s="116"/>
      <c r="E583" s="117"/>
      <c r="F583" s="118"/>
      <c r="I583" s="119"/>
      <c r="J583" s="120"/>
      <c r="K583" s="120"/>
      <c r="M583" s="120"/>
      <c r="N583" s="118"/>
      <c r="O583" s="117"/>
    </row>
    <row r="584" spans="2:15" ht="15.75" customHeight="1">
      <c r="B584" s="742"/>
      <c r="C584" s="742"/>
      <c r="D584" s="116"/>
      <c r="E584" s="117"/>
      <c r="F584" s="118"/>
      <c r="I584" s="119"/>
      <c r="J584" s="120"/>
      <c r="K584" s="120"/>
      <c r="M584" s="120"/>
      <c r="N584" s="118"/>
      <c r="O584" s="117"/>
    </row>
    <row r="585" spans="2:15" ht="15.75" customHeight="1">
      <c r="B585" s="742"/>
      <c r="C585" s="742"/>
      <c r="D585" s="116"/>
      <c r="E585" s="117"/>
      <c r="F585" s="118"/>
      <c r="I585" s="119"/>
      <c r="J585" s="120"/>
      <c r="K585" s="120"/>
      <c r="M585" s="120"/>
      <c r="N585" s="118"/>
      <c r="O585" s="117"/>
    </row>
    <row r="586" spans="2:15" ht="15.75" customHeight="1">
      <c r="B586" s="742"/>
      <c r="C586" s="742"/>
      <c r="D586" s="116"/>
      <c r="E586" s="117"/>
      <c r="F586" s="118"/>
      <c r="I586" s="119"/>
      <c r="J586" s="120"/>
      <c r="K586" s="120"/>
      <c r="M586" s="120"/>
      <c r="N586" s="118"/>
      <c r="O586" s="117"/>
    </row>
    <row r="587" spans="2:15" ht="15.75" customHeight="1">
      <c r="B587" s="742"/>
      <c r="C587" s="742"/>
      <c r="D587" s="116"/>
      <c r="E587" s="117"/>
      <c r="F587" s="118"/>
      <c r="I587" s="119"/>
      <c r="J587" s="120"/>
      <c r="K587" s="120"/>
      <c r="M587" s="120"/>
      <c r="N587" s="118"/>
      <c r="O587" s="117"/>
    </row>
    <row r="588" spans="2:15" ht="15.75" customHeight="1">
      <c r="B588" s="742"/>
      <c r="C588" s="742"/>
      <c r="D588" s="116"/>
      <c r="E588" s="117"/>
      <c r="F588" s="118"/>
      <c r="I588" s="119"/>
      <c r="J588" s="120"/>
      <c r="K588" s="120"/>
      <c r="M588" s="120"/>
      <c r="N588" s="118"/>
      <c r="O588" s="117"/>
    </row>
    <row r="589" spans="2:15" ht="15.75" customHeight="1">
      <c r="B589" s="742"/>
      <c r="C589" s="742"/>
      <c r="D589" s="116"/>
      <c r="E589" s="117"/>
      <c r="F589" s="118"/>
      <c r="I589" s="119"/>
      <c r="J589" s="120"/>
      <c r="K589" s="120"/>
      <c r="M589" s="120"/>
      <c r="N589" s="118"/>
      <c r="O589" s="117"/>
    </row>
    <row r="590" spans="2:15" ht="15.75" customHeight="1">
      <c r="B590" s="742"/>
      <c r="C590" s="742"/>
      <c r="D590" s="116"/>
      <c r="E590" s="117"/>
      <c r="F590" s="118"/>
      <c r="I590" s="119"/>
      <c r="J590" s="120"/>
      <c r="K590" s="120"/>
      <c r="M590" s="120"/>
      <c r="N590" s="118"/>
      <c r="O590" s="117"/>
    </row>
    <row r="591" spans="2:15" ht="15.75" customHeight="1">
      <c r="B591" s="742"/>
      <c r="C591" s="742"/>
      <c r="D591" s="116"/>
      <c r="E591" s="117"/>
      <c r="F591" s="118"/>
      <c r="I591" s="119"/>
      <c r="J591" s="120"/>
      <c r="K591" s="120"/>
      <c r="M591" s="120"/>
      <c r="N591" s="118"/>
      <c r="O591" s="117"/>
    </row>
    <row r="592" spans="2:15" ht="15.75" customHeight="1">
      <c r="B592" s="742"/>
      <c r="C592" s="742"/>
      <c r="D592" s="116"/>
      <c r="E592" s="117"/>
      <c r="F592" s="118"/>
      <c r="I592" s="119"/>
      <c r="J592" s="120"/>
      <c r="K592" s="120"/>
      <c r="M592" s="120"/>
      <c r="N592" s="118"/>
      <c r="O592" s="117"/>
    </row>
    <row r="593" spans="2:15" ht="15.75" customHeight="1">
      <c r="B593" s="742"/>
      <c r="C593" s="742"/>
      <c r="D593" s="116"/>
      <c r="E593" s="117"/>
      <c r="F593" s="118"/>
      <c r="I593" s="119"/>
      <c r="J593" s="120"/>
      <c r="K593" s="120"/>
      <c r="M593" s="120"/>
      <c r="N593" s="118"/>
      <c r="O593" s="117"/>
    </row>
    <row r="594" spans="2:15" ht="15.75" customHeight="1">
      <c r="B594" s="742"/>
      <c r="C594" s="742"/>
      <c r="D594" s="116"/>
      <c r="E594" s="117"/>
      <c r="F594" s="118"/>
      <c r="I594" s="119"/>
      <c r="J594" s="120"/>
      <c r="K594" s="120"/>
      <c r="M594" s="120"/>
      <c r="N594" s="118"/>
      <c r="O594" s="117"/>
    </row>
    <row r="595" spans="2:15" ht="15.75" customHeight="1">
      <c r="B595" s="742"/>
      <c r="C595" s="742"/>
      <c r="D595" s="116"/>
      <c r="E595" s="117"/>
      <c r="F595" s="118"/>
      <c r="I595" s="119"/>
      <c r="J595" s="120"/>
      <c r="K595" s="120"/>
      <c r="M595" s="120"/>
      <c r="N595" s="118"/>
      <c r="O595" s="117"/>
    </row>
    <row r="596" spans="2:15" ht="15.75" customHeight="1">
      <c r="B596" s="742"/>
      <c r="C596" s="742"/>
      <c r="D596" s="116"/>
      <c r="E596" s="117"/>
      <c r="F596" s="118"/>
      <c r="I596" s="119"/>
      <c r="J596" s="120"/>
      <c r="K596" s="120"/>
      <c r="M596" s="120"/>
      <c r="N596" s="118"/>
      <c r="O596" s="117"/>
    </row>
    <row r="597" spans="2:15" ht="15.75" customHeight="1">
      <c r="B597" s="742"/>
      <c r="C597" s="742"/>
      <c r="D597" s="116"/>
      <c r="E597" s="117"/>
      <c r="F597" s="118"/>
      <c r="I597" s="119"/>
      <c r="J597" s="120"/>
      <c r="K597" s="120"/>
      <c r="M597" s="120"/>
      <c r="N597" s="118"/>
      <c r="O597" s="117"/>
    </row>
    <row r="598" spans="2:15" ht="15.75" customHeight="1">
      <c r="B598" s="742"/>
      <c r="C598" s="742"/>
      <c r="D598" s="116"/>
      <c r="E598" s="117"/>
      <c r="F598" s="118"/>
      <c r="I598" s="119"/>
      <c r="J598" s="120"/>
      <c r="K598" s="120"/>
      <c r="M598" s="120"/>
      <c r="N598" s="118"/>
      <c r="O598" s="117"/>
    </row>
    <row r="599" spans="2:15" ht="15.75" customHeight="1">
      <c r="B599" s="742"/>
      <c r="C599" s="742"/>
      <c r="D599" s="116"/>
      <c r="E599" s="117"/>
      <c r="F599" s="118"/>
      <c r="I599" s="119"/>
      <c r="J599" s="120"/>
      <c r="K599" s="120"/>
      <c r="M599" s="120"/>
      <c r="N599" s="118"/>
      <c r="O599" s="117"/>
    </row>
    <row r="600" spans="2:15" ht="15.75" customHeight="1">
      <c r="B600" s="742"/>
      <c r="C600" s="742"/>
      <c r="D600" s="116"/>
      <c r="E600" s="117"/>
      <c r="F600" s="118"/>
      <c r="I600" s="119"/>
      <c r="J600" s="120"/>
      <c r="K600" s="120"/>
      <c r="M600" s="120"/>
      <c r="N600" s="118"/>
      <c r="O600" s="117"/>
    </row>
    <row r="601" spans="2:15" ht="15.75" customHeight="1">
      <c r="B601" s="742"/>
      <c r="C601" s="742"/>
      <c r="D601" s="116"/>
      <c r="E601" s="117"/>
      <c r="F601" s="118"/>
      <c r="I601" s="119"/>
      <c r="J601" s="120"/>
      <c r="K601" s="120"/>
      <c r="M601" s="120"/>
      <c r="N601" s="118"/>
      <c r="O601" s="117"/>
    </row>
    <row r="602" spans="2:15" ht="15.75" customHeight="1">
      <c r="B602" s="742"/>
      <c r="C602" s="742"/>
      <c r="D602" s="116"/>
      <c r="E602" s="117"/>
      <c r="F602" s="118"/>
      <c r="I602" s="119"/>
      <c r="J602" s="120"/>
      <c r="K602" s="120"/>
      <c r="M602" s="120"/>
      <c r="N602" s="118"/>
      <c r="O602" s="117"/>
    </row>
    <row r="603" spans="2:15" ht="15.75" customHeight="1">
      <c r="B603" s="742"/>
      <c r="C603" s="742"/>
      <c r="D603" s="116"/>
      <c r="E603" s="117"/>
      <c r="F603" s="118"/>
      <c r="I603" s="119"/>
      <c r="J603" s="120"/>
      <c r="K603" s="120"/>
      <c r="M603" s="120"/>
      <c r="N603" s="118"/>
      <c r="O603" s="117"/>
    </row>
    <row r="604" spans="2:15" ht="15.75" customHeight="1">
      <c r="B604" s="742"/>
      <c r="C604" s="742"/>
      <c r="D604" s="116"/>
      <c r="E604" s="117"/>
      <c r="F604" s="118"/>
      <c r="I604" s="119"/>
      <c r="J604" s="120"/>
      <c r="K604" s="120"/>
      <c r="M604" s="120"/>
      <c r="N604" s="118"/>
      <c r="O604" s="117"/>
    </row>
    <row r="605" spans="2:15" ht="15.75" customHeight="1">
      <c r="B605" s="742"/>
      <c r="C605" s="742"/>
      <c r="D605" s="116"/>
      <c r="E605" s="117"/>
      <c r="F605" s="118"/>
      <c r="I605" s="119"/>
      <c r="J605" s="120"/>
      <c r="K605" s="120"/>
      <c r="M605" s="120"/>
      <c r="N605" s="118"/>
      <c r="O605" s="117"/>
    </row>
    <row r="606" spans="2:15" ht="15.75" customHeight="1">
      <c r="B606" s="742"/>
      <c r="C606" s="742"/>
      <c r="D606" s="116"/>
      <c r="E606" s="117"/>
      <c r="F606" s="118"/>
      <c r="I606" s="119"/>
      <c r="J606" s="120"/>
      <c r="K606" s="120"/>
      <c r="M606" s="120"/>
      <c r="N606" s="118"/>
      <c r="O606" s="117"/>
    </row>
    <row r="607" spans="2:15" ht="15.75" customHeight="1">
      <c r="B607" s="742"/>
      <c r="C607" s="742"/>
      <c r="D607" s="116"/>
      <c r="E607" s="117"/>
      <c r="F607" s="118"/>
      <c r="I607" s="119"/>
      <c r="J607" s="120"/>
      <c r="K607" s="120"/>
      <c r="M607" s="120"/>
      <c r="N607" s="118"/>
      <c r="O607" s="117"/>
    </row>
    <row r="608" spans="2:15" ht="15.75" customHeight="1">
      <c r="B608" s="742"/>
      <c r="C608" s="742"/>
      <c r="D608" s="116"/>
      <c r="E608" s="117"/>
      <c r="F608" s="118"/>
      <c r="I608" s="119"/>
      <c r="J608" s="120"/>
      <c r="K608" s="120"/>
      <c r="M608" s="120"/>
      <c r="N608" s="118"/>
      <c r="O608" s="117"/>
    </row>
    <row r="609" spans="2:15" ht="15.75" customHeight="1">
      <c r="B609" s="742"/>
      <c r="C609" s="742"/>
      <c r="D609" s="116"/>
      <c r="E609" s="117"/>
      <c r="F609" s="118"/>
      <c r="I609" s="119"/>
      <c r="J609" s="120"/>
      <c r="K609" s="120"/>
      <c r="M609" s="120"/>
      <c r="N609" s="118"/>
      <c r="O609" s="117"/>
    </row>
    <row r="610" spans="2:15" ht="15.75" customHeight="1">
      <c r="B610" s="742"/>
      <c r="C610" s="742"/>
      <c r="D610" s="116"/>
      <c r="E610" s="117"/>
      <c r="F610" s="118"/>
      <c r="I610" s="119"/>
      <c r="J610" s="120"/>
      <c r="K610" s="120"/>
      <c r="M610" s="120"/>
      <c r="N610" s="118"/>
      <c r="O610" s="117"/>
    </row>
    <row r="611" spans="2:15" ht="15.75" customHeight="1">
      <c r="B611" s="742"/>
      <c r="C611" s="742"/>
      <c r="D611" s="116"/>
      <c r="E611" s="117"/>
      <c r="F611" s="118"/>
      <c r="I611" s="119"/>
      <c r="J611" s="120"/>
      <c r="K611" s="120"/>
      <c r="M611" s="120"/>
      <c r="N611" s="118"/>
      <c r="O611" s="117"/>
    </row>
    <row r="612" spans="2:15" ht="15.75" customHeight="1">
      <c r="B612" s="742"/>
      <c r="C612" s="742"/>
      <c r="D612" s="116"/>
      <c r="E612" s="117"/>
      <c r="F612" s="118"/>
      <c r="I612" s="119"/>
      <c r="J612" s="120"/>
      <c r="K612" s="120"/>
      <c r="M612" s="120"/>
      <c r="N612" s="118"/>
      <c r="O612" s="117"/>
    </row>
    <row r="613" spans="2:15" ht="15.75" customHeight="1">
      <c r="B613" s="742"/>
      <c r="C613" s="742"/>
      <c r="D613" s="116"/>
      <c r="E613" s="117"/>
      <c r="F613" s="118"/>
      <c r="I613" s="119"/>
      <c r="J613" s="120"/>
      <c r="K613" s="120"/>
      <c r="M613" s="120"/>
      <c r="N613" s="118"/>
      <c r="O613" s="117"/>
    </row>
    <row r="614" spans="2:15" ht="15.75" customHeight="1">
      <c r="B614" s="742"/>
      <c r="C614" s="742"/>
      <c r="D614" s="116"/>
      <c r="E614" s="117"/>
      <c r="F614" s="118"/>
      <c r="I614" s="119"/>
      <c r="J614" s="120"/>
      <c r="K614" s="120"/>
      <c r="M614" s="120"/>
      <c r="N614" s="118"/>
      <c r="O614" s="117"/>
    </row>
    <row r="615" spans="2:15" ht="15.75" customHeight="1">
      <c r="B615" s="742"/>
      <c r="C615" s="742"/>
      <c r="D615" s="116"/>
      <c r="E615" s="117"/>
      <c r="F615" s="118"/>
      <c r="I615" s="119"/>
      <c r="J615" s="120"/>
      <c r="K615" s="120"/>
      <c r="M615" s="120"/>
      <c r="N615" s="118"/>
      <c r="O615" s="117"/>
    </row>
    <row r="616" spans="2:15" ht="15.75" customHeight="1">
      <c r="B616" s="742"/>
      <c r="C616" s="742"/>
      <c r="D616" s="116"/>
      <c r="E616" s="117"/>
      <c r="F616" s="118"/>
      <c r="I616" s="119"/>
      <c r="J616" s="120"/>
      <c r="K616" s="120"/>
      <c r="M616" s="120"/>
      <c r="N616" s="118"/>
      <c r="O616" s="117"/>
    </row>
    <row r="617" spans="2:15" ht="15.75" customHeight="1">
      <c r="B617" s="742"/>
      <c r="C617" s="742"/>
      <c r="D617" s="116"/>
      <c r="E617" s="117"/>
      <c r="F617" s="118"/>
      <c r="I617" s="119"/>
      <c r="J617" s="120"/>
      <c r="K617" s="120"/>
      <c r="M617" s="120"/>
      <c r="N617" s="118"/>
      <c r="O617" s="117"/>
    </row>
    <row r="618" spans="2:15" ht="15.75" customHeight="1">
      <c r="B618" s="742"/>
      <c r="C618" s="742"/>
      <c r="D618" s="116"/>
      <c r="E618" s="117"/>
      <c r="F618" s="118"/>
      <c r="I618" s="119"/>
      <c r="J618" s="120"/>
      <c r="K618" s="120"/>
      <c r="M618" s="120"/>
      <c r="N618" s="118"/>
      <c r="O618" s="117"/>
    </row>
    <row r="619" spans="2:15" ht="15.75" customHeight="1">
      <c r="B619" s="742"/>
      <c r="C619" s="742"/>
      <c r="D619" s="116"/>
      <c r="E619" s="117"/>
      <c r="F619" s="118"/>
      <c r="I619" s="119"/>
      <c r="J619" s="120"/>
      <c r="K619" s="120"/>
      <c r="M619" s="120"/>
      <c r="N619" s="118"/>
      <c r="O619" s="117"/>
    </row>
    <row r="620" spans="2:15" ht="15.75" customHeight="1">
      <c r="B620" s="742"/>
      <c r="C620" s="742"/>
      <c r="D620" s="116"/>
      <c r="E620" s="117"/>
      <c r="F620" s="118"/>
      <c r="I620" s="119"/>
      <c r="J620" s="120"/>
      <c r="K620" s="120"/>
      <c r="M620" s="120"/>
      <c r="N620" s="118"/>
      <c r="O620" s="117"/>
    </row>
    <row r="621" spans="2:15" ht="15.75" customHeight="1">
      <c r="B621" s="742"/>
      <c r="C621" s="742"/>
      <c r="D621" s="116"/>
      <c r="E621" s="117"/>
      <c r="F621" s="118"/>
      <c r="I621" s="119"/>
      <c r="J621" s="120"/>
      <c r="K621" s="120"/>
      <c r="M621" s="120"/>
      <c r="N621" s="118"/>
      <c r="O621" s="117"/>
    </row>
    <row r="622" spans="2:15" ht="15.75" customHeight="1">
      <c r="B622" s="742"/>
      <c r="C622" s="742"/>
      <c r="D622" s="116"/>
      <c r="E622" s="117"/>
      <c r="F622" s="118"/>
      <c r="I622" s="119"/>
      <c r="J622" s="120"/>
      <c r="K622" s="120"/>
      <c r="M622" s="120"/>
      <c r="N622" s="118"/>
      <c r="O622" s="117"/>
    </row>
    <row r="623" spans="2:15" ht="15.75" customHeight="1">
      <c r="B623" s="742"/>
      <c r="C623" s="742"/>
      <c r="D623" s="116"/>
      <c r="E623" s="117"/>
      <c r="F623" s="118"/>
      <c r="I623" s="119"/>
      <c r="J623" s="120"/>
      <c r="K623" s="120"/>
      <c r="M623" s="120"/>
      <c r="N623" s="118"/>
      <c r="O623" s="117"/>
    </row>
    <row r="624" spans="2:15" ht="15.75" customHeight="1">
      <c r="B624" s="742"/>
      <c r="C624" s="742"/>
      <c r="D624" s="116"/>
      <c r="E624" s="117"/>
      <c r="F624" s="118"/>
      <c r="I624" s="119"/>
      <c r="J624" s="120"/>
      <c r="K624" s="120"/>
      <c r="M624" s="120"/>
      <c r="N624" s="118"/>
      <c r="O624" s="117"/>
    </row>
    <row r="625" spans="2:15" ht="15.75" customHeight="1">
      <c r="B625" s="742"/>
      <c r="C625" s="742"/>
      <c r="D625" s="116"/>
      <c r="E625" s="117"/>
      <c r="F625" s="118"/>
      <c r="I625" s="119"/>
      <c r="J625" s="120"/>
      <c r="K625" s="120"/>
      <c r="M625" s="120"/>
      <c r="N625" s="118"/>
      <c r="O625" s="117"/>
    </row>
    <row r="626" spans="2:15" ht="15.75" customHeight="1">
      <c r="B626" s="742"/>
      <c r="C626" s="742"/>
      <c r="D626" s="116"/>
      <c r="E626" s="117"/>
      <c r="F626" s="118"/>
      <c r="I626" s="119"/>
      <c r="J626" s="120"/>
      <c r="K626" s="120"/>
      <c r="M626" s="120"/>
      <c r="N626" s="118"/>
      <c r="O626" s="117"/>
    </row>
    <row r="627" spans="2:15" ht="15.75" customHeight="1">
      <c r="B627" s="742"/>
      <c r="C627" s="742"/>
      <c r="D627" s="116"/>
      <c r="E627" s="117"/>
      <c r="F627" s="118"/>
      <c r="I627" s="119"/>
      <c r="J627" s="120"/>
      <c r="K627" s="120"/>
      <c r="M627" s="120"/>
      <c r="N627" s="118"/>
      <c r="O627" s="117"/>
    </row>
    <row r="628" spans="2:15" ht="15.75" customHeight="1">
      <c r="B628" s="742"/>
      <c r="C628" s="742"/>
      <c r="D628" s="116"/>
      <c r="E628" s="117"/>
      <c r="F628" s="118"/>
      <c r="I628" s="119"/>
      <c r="J628" s="120"/>
      <c r="K628" s="120"/>
      <c r="M628" s="120"/>
      <c r="N628" s="118"/>
      <c r="O628" s="117"/>
    </row>
    <row r="629" spans="2:15" ht="15.75" customHeight="1">
      <c r="B629" s="742"/>
      <c r="C629" s="742"/>
      <c r="D629" s="116"/>
      <c r="E629" s="117"/>
      <c r="F629" s="118"/>
      <c r="I629" s="119"/>
      <c r="J629" s="120"/>
      <c r="K629" s="120"/>
      <c r="M629" s="120"/>
      <c r="N629" s="118"/>
      <c r="O629" s="117"/>
    </row>
    <row r="630" spans="2:15" ht="15.75" customHeight="1">
      <c r="B630" s="742"/>
      <c r="C630" s="742"/>
      <c r="D630" s="116"/>
      <c r="E630" s="117"/>
      <c r="F630" s="118"/>
      <c r="I630" s="119"/>
      <c r="J630" s="120"/>
      <c r="K630" s="120"/>
      <c r="M630" s="120"/>
      <c r="N630" s="118"/>
      <c r="O630" s="117"/>
    </row>
    <row r="631" spans="2:15" ht="15.75" customHeight="1">
      <c r="B631" s="742"/>
      <c r="C631" s="742"/>
      <c r="D631" s="116"/>
      <c r="E631" s="117"/>
      <c r="F631" s="118"/>
      <c r="I631" s="119"/>
      <c r="J631" s="120"/>
      <c r="K631" s="120"/>
      <c r="M631" s="120"/>
      <c r="N631" s="118"/>
      <c r="O631" s="117"/>
    </row>
    <row r="632" spans="2:15" ht="15.75" customHeight="1">
      <c r="B632" s="742"/>
      <c r="C632" s="742"/>
      <c r="D632" s="116"/>
      <c r="E632" s="117"/>
      <c r="F632" s="118"/>
      <c r="I632" s="119"/>
      <c r="J632" s="120"/>
      <c r="K632" s="120"/>
      <c r="M632" s="120"/>
      <c r="N632" s="118"/>
      <c r="O632" s="117"/>
    </row>
    <row r="633" spans="2:15" ht="15.75" customHeight="1">
      <c r="B633" s="742"/>
      <c r="C633" s="742"/>
      <c r="D633" s="116"/>
      <c r="E633" s="117"/>
      <c r="F633" s="118"/>
      <c r="I633" s="119"/>
      <c r="J633" s="120"/>
      <c r="K633" s="120"/>
      <c r="M633" s="120"/>
      <c r="N633" s="118"/>
      <c r="O633" s="117"/>
    </row>
    <row r="634" spans="2:15" ht="15.75" customHeight="1">
      <c r="B634" s="742"/>
      <c r="C634" s="742"/>
      <c r="D634" s="116"/>
      <c r="E634" s="117"/>
      <c r="F634" s="118"/>
      <c r="I634" s="119"/>
      <c r="J634" s="120"/>
      <c r="K634" s="120"/>
      <c r="M634" s="120"/>
      <c r="N634" s="118"/>
      <c r="O634" s="117"/>
    </row>
    <row r="635" spans="2:15" ht="15.75" customHeight="1">
      <c r="B635" s="742"/>
      <c r="C635" s="742"/>
      <c r="D635" s="116"/>
      <c r="E635" s="117"/>
      <c r="F635" s="118"/>
      <c r="I635" s="119"/>
      <c r="J635" s="120"/>
      <c r="K635" s="120"/>
      <c r="M635" s="120"/>
      <c r="N635" s="118"/>
      <c r="O635" s="117"/>
    </row>
    <row r="636" spans="2:15" ht="15.75" customHeight="1">
      <c r="B636" s="742"/>
      <c r="C636" s="742"/>
      <c r="D636" s="116"/>
      <c r="E636" s="117"/>
      <c r="F636" s="118"/>
      <c r="I636" s="119"/>
      <c r="J636" s="120"/>
      <c r="K636" s="120"/>
      <c r="M636" s="120"/>
      <c r="N636" s="118"/>
      <c r="O636" s="117"/>
    </row>
    <row r="637" spans="2:15" ht="15.75" customHeight="1">
      <c r="B637" s="742"/>
      <c r="C637" s="742"/>
      <c r="D637" s="116"/>
      <c r="E637" s="117"/>
      <c r="F637" s="118"/>
      <c r="I637" s="119"/>
      <c r="J637" s="120"/>
      <c r="K637" s="120"/>
      <c r="M637" s="120"/>
      <c r="N637" s="118"/>
      <c r="O637" s="117"/>
    </row>
    <row r="638" spans="2:15" ht="15.75" customHeight="1">
      <c r="B638" s="742"/>
      <c r="C638" s="742"/>
      <c r="D638" s="116"/>
      <c r="E638" s="117"/>
      <c r="F638" s="118"/>
      <c r="I638" s="119"/>
      <c r="J638" s="120"/>
      <c r="K638" s="120"/>
      <c r="M638" s="120"/>
      <c r="N638" s="118"/>
      <c r="O638" s="117"/>
    </row>
    <row r="639" spans="2:15" ht="15.75" customHeight="1">
      <c r="B639" s="742"/>
      <c r="C639" s="742"/>
      <c r="D639" s="116"/>
      <c r="E639" s="117"/>
      <c r="F639" s="118"/>
      <c r="I639" s="119"/>
      <c r="J639" s="120"/>
      <c r="K639" s="120"/>
      <c r="M639" s="120"/>
      <c r="N639" s="118"/>
      <c r="O639" s="117"/>
    </row>
    <row r="640" spans="2:15" ht="15.75" customHeight="1">
      <c r="B640" s="742"/>
      <c r="C640" s="742"/>
      <c r="D640" s="116"/>
      <c r="E640" s="117"/>
      <c r="F640" s="118"/>
      <c r="I640" s="119"/>
      <c r="J640" s="120"/>
      <c r="K640" s="120"/>
      <c r="M640" s="120"/>
      <c r="N640" s="118"/>
      <c r="O640" s="117"/>
    </row>
    <row r="641" spans="2:15" ht="15.75" customHeight="1">
      <c r="B641" s="742"/>
      <c r="C641" s="742"/>
      <c r="D641" s="116"/>
      <c r="E641" s="117"/>
      <c r="F641" s="118"/>
      <c r="I641" s="119"/>
      <c r="J641" s="120"/>
      <c r="K641" s="120"/>
      <c r="M641" s="120"/>
      <c r="N641" s="118"/>
      <c r="O641" s="117"/>
    </row>
    <row r="642" spans="2:15" ht="15.75" customHeight="1">
      <c r="B642" s="742"/>
      <c r="C642" s="742"/>
      <c r="D642" s="116"/>
      <c r="E642" s="117"/>
      <c r="F642" s="118"/>
      <c r="I642" s="119"/>
      <c r="J642" s="120"/>
      <c r="K642" s="120"/>
      <c r="M642" s="120"/>
      <c r="N642" s="118"/>
      <c r="O642" s="117"/>
    </row>
    <row r="643" spans="2:15" ht="15.75" customHeight="1">
      <c r="B643" s="742"/>
      <c r="C643" s="742"/>
      <c r="D643" s="116"/>
      <c r="E643" s="117"/>
      <c r="F643" s="118"/>
      <c r="I643" s="119"/>
      <c r="J643" s="120"/>
      <c r="K643" s="120"/>
      <c r="M643" s="120"/>
      <c r="N643" s="118"/>
      <c r="O643" s="117"/>
    </row>
    <row r="644" spans="2:15" ht="15.75" customHeight="1">
      <c r="B644" s="742"/>
      <c r="C644" s="742"/>
      <c r="D644" s="116"/>
      <c r="E644" s="117"/>
      <c r="F644" s="118"/>
      <c r="I644" s="119"/>
      <c r="J644" s="120"/>
      <c r="K644" s="120"/>
      <c r="M644" s="120"/>
      <c r="N644" s="118"/>
      <c r="O644" s="117"/>
    </row>
    <row r="645" spans="2:15" ht="15.75" customHeight="1">
      <c r="B645" s="742"/>
      <c r="C645" s="742"/>
      <c r="D645" s="116"/>
      <c r="E645" s="117"/>
      <c r="F645" s="118"/>
      <c r="I645" s="119"/>
      <c r="J645" s="120"/>
      <c r="K645" s="120"/>
      <c r="M645" s="120"/>
      <c r="N645" s="118"/>
      <c r="O645" s="117"/>
    </row>
    <row r="646" spans="2:15" ht="15.75" customHeight="1">
      <c r="B646" s="742"/>
      <c r="C646" s="742"/>
      <c r="D646" s="116"/>
      <c r="E646" s="117"/>
      <c r="F646" s="118"/>
      <c r="I646" s="119"/>
      <c r="J646" s="120"/>
      <c r="K646" s="120"/>
      <c r="M646" s="120"/>
      <c r="N646" s="118"/>
      <c r="O646" s="117"/>
    </row>
    <row r="647" spans="2:15" ht="15.75" customHeight="1">
      <c r="B647" s="742"/>
      <c r="C647" s="742"/>
      <c r="D647" s="116"/>
      <c r="E647" s="117"/>
      <c r="F647" s="118"/>
      <c r="I647" s="119"/>
      <c r="J647" s="120"/>
      <c r="K647" s="120"/>
      <c r="M647" s="120"/>
      <c r="N647" s="118"/>
      <c r="O647" s="117"/>
    </row>
    <row r="648" spans="2:15" ht="15.75" customHeight="1">
      <c r="B648" s="742"/>
      <c r="C648" s="742"/>
      <c r="D648" s="116"/>
      <c r="E648" s="117"/>
      <c r="F648" s="118"/>
      <c r="I648" s="119"/>
      <c r="J648" s="120"/>
      <c r="K648" s="120"/>
      <c r="M648" s="120"/>
      <c r="N648" s="118"/>
      <c r="O648" s="117"/>
    </row>
    <row r="649" spans="2:15" ht="15.75" customHeight="1">
      <c r="B649" s="742"/>
      <c r="C649" s="742"/>
      <c r="D649" s="116"/>
      <c r="E649" s="117"/>
      <c r="F649" s="118"/>
      <c r="I649" s="119"/>
      <c r="J649" s="120"/>
      <c r="K649" s="120"/>
      <c r="M649" s="120"/>
      <c r="N649" s="118"/>
      <c r="O649" s="117"/>
    </row>
    <row r="650" spans="2:15" ht="15.75" customHeight="1">
      <c r="B650" s="742"/>
      <c r="C650" s="742"/>
      <c r="D650" s="116"/>
      <c r="E650" s="117"/>
      <c r="F650" s="118"/>
      <c r="I650" s="119"/>
      <c r="J650" s="120"/>
      <c r="K650" s="120"/>
      <c r="M650" s="120"/>
      <c r="N650" s="118"/>
      <c r="O650" s="117"/>
    </row>
    <row r="651" spans="2:15" ht="15.75" customHeight="1">
      <c r="B651" s="742"/>
      <c r="C651" s="742"/>
      <c r="D651" s="116"/>
      <c r="E651" s="117"/>
      <c r="F651" s="118"/>
      <c r="I651" s="119"/>
      <c r="J651" s="120"/>
      <c r="K651" s="120"/>
      <c r="M651" s="120"/>
      <c r="N651" s="118"/>
      <c r="O651" s="117"/>
    </row>
    <row r="652" spans="2:15" ht="15.75" customHeight="1">
      <c r="B652" s="742"/>
      <c r="C652" s="742"/>
      <c r="D652" s="116"/>
      <c r="E652" s="117"/>
      <c r="F652" s="118"/>
      <c r="I652" s="119"/>
      <c r="J652" s="120"/>
      <c r="K652" s="120"/>
      <c r="M652" s="120"/>
      <c r="N652" s="118"/>
      <c r="O652" s="117"/>
    </row>
    <row r="653" spans="2:15" ht="15.75" customHeight="1">
      <c r="B653" s="742"/>
      <c r="C653" s="742"/>
      <c r="D653" s="116"/>
      <c r="E653" s="117"/>
      <c r="F653" s="118"/>
      <c r="I653" s="119"/>
      <c r="J653" s="120"/>
      <c r="K653" s="120"/>
      <c r="M653" s="120"/>
      <c r="N653" s="118"/>
      <c r="O653" s="117"/>
    </row>
    <row r="654" spans="2:15" ht="15.75" customHeight="1">
      <c r="B654" s="742"/>
      <c r="C654" s="742"/>
      <c r="D654" s="116"/>
      <c r="E654" s="117"/>
      <c r="F654" s="118"/>
      <c r="I654" s="119"/>
      <c r="J654" s="120"/>
      <c r="K654" s="120"/>
      <c r="M654" s="120"/>
      <c r="N654" s="118"/>
      <c r="O654" s="117"/>
    </row>
    <row r="655" spans="2:15" ht="15.75" customHeight="1">
      <c r="B655" s="742"/>
      <c r="C655" s="742"/>
      <c r="D655" s="116"/>
      <c r="E655" s="117"/>
      <c r="F655" s="118"/>
      <c r="I655" s="119"/>
      <c r="J655" s="120"/>
      <c r="K655" s="120"/>
      <c r="M655" s="120"/>
      <c r="N655" s="118"/>
      <c r="O655" s="117"/>
    </row>
    <row r="656" spans="2:15" ht="15.75" customHeight="1">
      <c r="B656" s="742"/>
      <c r="C656" s="742"/>
      <c r="D656" s="116"/>
      <c r="E656" s="117"/>
      <c r="F656" s="118"/>
      <c r="I656" s="119"/>
      <c r="J656" s="120"/>
      <c r="K656" s="120"/>
      <c r="M656" s="120"/>
      <c r="N656" s="118"/>
      <c r="O656" s="117"/>
    </row>
    <row r="657" spans="2:15" ht="15.75" customHeight="1">
      <c r="B657" s="742"/>
      <c r="C657" s="742"/>
      <c r="D657" s="116"/>
      <c r="E657" s="117"/>
      <c r="F657" s="118"/>
      <c r="I657" s="119"/>
      <c r="J657" s="120"/>
      <c r="K657" s="120"/>
      <c r="M657" s="120"/>
      <c r="N657" s="118"/>
      <c r="O657" s="117"/>
    </row>
    <row r="658" spans="2:15" ht="15.75" customHeight="1">
      <c r="B658" s="742"/>
      <c r="C658" s="742"/>
      <c r="D658" s="116"/>
      <c r="E658" s="117"/>
      <c r="F658" s="118"/>
      <c r="I658" s="119"/>
      <c r="J658" s="120"/>
      <c r="K658" s="120"/>
      <c r="M658" s="120"/>
      <c r="N658" s="118"/>
      <c r="O658" s="117"/>
    </row>
    <row r="659" spans="2:15" ht="15.75" customHeight="1">
      <c r="B659" s="742"/>
      <c r="C659" s="742"/>
      <c r="D659" s="116"/>
      <c r="E659" s="117"/>
      <c r="F659" s="118"/>
      <c r="I659" s="119"/>
      <c r="J659" s="120"/>
      <c r="K659" s="120"/>
      <c r="M659" s="120"/>
      <c r="N659" s="118"/>
      <c r="O659" s="117"/>
    </row>
    <row r="660" spans="2:15" ht="15.75" customHeight="1">
      <c r="B660" s="742"/>
      <c r="C660" s="742"/>
      <c r="D660" s="116"/>
      <c r="E660" s="117"/>
      <c r="F660" s="118"/>
      <c r="I660" s="119"/>
      <c r="J660" s="120"/>
      <c r="K660" s="120"/>
      <c r="M660" s="120"/>
      <c r="N660" s="118"/>
      <c r="O660" s="117"/>
    </row>
    <row r="661" spans="2:15" ht="15.75" customHeight="1">
      <c r="B661" s="742"/>
      <c r="C661" s="742"/>
      <c r="D661" s="116"/>
      <c r="E661" s="117"/>
      <c r="F661" s="118"/>
      <c r="I661" s="119"/>
      <c r="J661" s="120"/>
      <c r="K661" s="120"/>
      <c r="M661" s="120"/>
      <c r="N661" s="118"/>
      <c r="O661" s="117"/>
    </row>
    <row r="662" spans="2:15" ht="15.75" customHeight="1">
      <c r="B662" s="742"/>
      <c r="C662" s="742"/>
      <c r="D662" s="116"/>
      <c r="E662" s="117"/>
      <c r="F662" s="118"/>
      <c r="I662" s="119"/>
      <c r="J662" s="120"/>
      <c r="K662" s="120"/>
      <c r="M662" s="120"/>
      <c r="N662" s="118"/>
      <c r="O662" s="117"/>
    </row>
    <row r="663" spans="2:15" ht="15.75" customHeight="1">
      <c r="B663" s="742"/>
      <c r="C663" s="742"/>
      <c r="D663" s="116"/>
      <c r="E663" s="117"/>
      <c r="F663" s="118"/>
      <c r="I663" s="119"/>
      <c r="J663" s="120"/>
      <c r="K663" s="120"/>
      <c r="M663" s="120"/>
      <c r="N663" s="118"/>
      <c r="O663" s="117"/>
    </row>
    <row r="664" spans="2:15" ht="15.75" customHeight="1">
      <c r="B664" s="742"/>
      <c r="C664" s="742"/>
      <c r="D664" s="116"/>
      <c r="E664" s="117"/>
      <c r="F664" s="118"/>
      <c r="I664" s="119"/>
      <c r="J664" s="120"/>
      <c r="K664" s="120"/>
      <c r="M664" s="120"/>
      <c r="N664" s="118"/>
      <c r="O664" s="117"/>
    </row>
    <row r="665" spans="2:15" ht="15.75" customHeight="1">
      <c r="B665" s="742"/>
      <c r="C665" s="742"/>
      <c r="D665" s="116"/>
      <c r="E665" s="117"/>
      <c r="F665" s="118"/>
      <c r="I665" s="119"/>
      <c r="J665" s="120"/>
      <c r="K665" s="120"/>
      <c r="M665" s="120"/>
      <c r="N665" s="118"/>
      <c r="O665" s="117"/>
    </row>
    <row r="666" spans="2:15" ht="15.75" customHeight="1">
      <c r="B666" s="742"/>
      <c r="C666" s="742"/>
      <c r="D666" s="116"/>
      <c r="E666" s="117"/>
      <c r="F666" s="118"/>
      <c r="I666" s="119"/>
      <c r="J666" s="120"/>
      <c r="K666" s="120"/>
      <c r="M666" s="120"/>
      <c r="N666" s="118"/>
      <c r="O666" s="117"/>
    </row>
    <row r="667" spans="2:15" ht="15.75" customHeight="1">
      <c r="B667" s="742"/>
      <c r="C667" s="742"/>
      <c r="D667" s="116"/>
      <c r="E667" s="117"/>
      <c r="F667" s="118"/>
      <c r="I667" s="119"/>
      <c r="J667" s="120"/>
      <c r="K667" s="120"/>
      <c r="M667" s="120"/>
      <c r="N667" s="118"/>
      <c r="O667" s="117"/>
    </row>
    <row r="668" spans="2:15" ht="15.75" customHeight="1">
      <c r="B668" s="742"/>
      <c r="C668" s="742"/>
      <c r="D668" s="116"/>
      <c r="E668" s="117"/>
      <c r="F668" s="118"/>
      <c r="I668" s="119"/>
      <c r="J668" s="120"/>
      <c r="K668" s="120"/>
      <c r="M668" s="120"/>
      <c r="N668" s="118"/>
      <c r="O668" s="117"/>
    </row>
    <row r="669" spans="2:15" ht="15.75" customHeight="1">
      <c r="B669" s="742"/>
      <c r="C669" s="742"/>
      <c r="D669" s="116"/>
      <c r="E669" s="117"/>
      <c r="F669" s="118"/>
      <c r="I669" s="119"/>
      <c r="J669" s="120"/>
      <c r="K669" s="120"/>
      <c r="M669" s="120"/>
      <c r="N669" s="118"/>
      <c r="O669" s="117"/>
    </row>
    <row r="670" spans="2:15" ht="15.75" customHeight="1">
      <c r="B670" s="742"/>
      <c r="C670" s="742"/>
      <c r="D670" s="116"/>
      <c r="E670" s="117"/>
      <c r="F670" s="118"/>
      <c r="I670" s="119"/>
      <c r="J670" s="120"/>
      <c r="K670" s="120"/>
      <c r="M670" s="120"/>
      <c r="N670" s="118"/>
      <c r="O670" s="117"/>
    </row>
    <row r="671" spans="2:15" ht="15.75" customHeight="1">
      <c r="B671" s="742"/>
      <c r="C671" s="742"/>
      <c r="D671" s="116"/>
      <c r="E671" s="117"/>
      <c r="F671" s="118"/>
      <c r="I671" s="119"/>
      <c r="J671" s="120"/>
      <c r="K671" s="120"/>
      <c r="M671" s="120"/>
      <c r="N671" s="118"/>
      <c r="O671" s="117"/>
    </row>
    <row r="672" spans="2:15" ht="15.75" customHeight="1">
      <c r="B672" s="742"/>
      <c r="C672" s="742"/>
      <c r="D672" s="116"/>
      <c r="E672" s="117"/>
      <c r="F672" s="118"/>
      <c r="I672" s="119"/>
      <c r="J672" s="120"/>
      <c r="K672" s="120"/>
      <c r="M672" s="120"/>
      <c r="N672" s="118"/>
      <c r="O672" s="117"/>
    </row>
    <row r="673" spans="2:15" ht="15.75" customHeight="1">
      <c r="B673" s="742"/>
      <c r="C673" s="742"/>
      <c r="D673" s="116"/>
      <c r="E673" s="117"/>
      <c r="F673" s="118"/>
      <c r="I673" s="119"/>
      <c r="J673" s="120"/>
      <c r="K673" s="120"/>
      <c r="M673" s="120"/>
      <c r="N673" s="118"/>
      <c r="O673" s="117"/>
    </row>
    <row r="674" spans="2:15" ht="15.75" customHeight="1">
      <c r="B674" s="742"/>
      <c r="C674" s="742"/>
      <c r="D674" s="116"/>
      <c r="E674" s="117"/>
      <c r="F674" s="118"/>
      <c r="I674" s="119"/>
      <c r="J674" s="120"/>
      <c r="K674" s="120"/>
      <c r="M674" s="120"/>
      <c r="N674" s="118"/>
      <c r="O674" s="117"/>
    </row>
    <row r="675" spans="2:15" ht="15.75" customHeight="1">
      <c r="B675" s="742"/>
      <c r="C675" s="742"/>
      <c r="D675" s="116"/>
      <c r="E675" s="117"/>
      <c r="F675" s="118"/>
      <c r="I675" s="119"/>
      <c r="J675" s="120"/>
      <c r="K675" s="120"/>
      <c r="M675" s="120"/>
      <c r="N675" s="118"/>
      <c r="O675" s="117"/>
    </row>
    <row r="676" spans="2:15" ht="15.75" customHeight="1">
      <c r="B676" s="742"/>
      <c r="C676" s="742"/>
      <c r="D676" s="116"/>
      <c r="E676" s="117"/>
      <c r="F676" s="118"/>
      <c r="I676" s="119"/>
      <c r="J676" s="120"/>
      <c r="K676" s="120"/>
      <c r="M676" s="120"/>
      <c r="N676" s="118"/>
      <c r="O676" s="117"/>
    </row>
    <row r="677" spans="2:15" ht="15.75" customHeight="1">
      <c r="B677" s="742"/>
      <c r="C677" s="742"/>
      <c r="D677" s="116"/>
      <c r="E677" s="117"/>
      <c r="F677" s="118"/>
      <c r="I677" s="119"/>
      <c r="J677" s="120"/>
      <c r="K677" s="120"/>
      <c r="M677" s="120"/>
      <c r="N677" s="118"/>
      <c r="O677" s="117"/>
    </row>
    <row r="678" spans="2:15" ht="15.75" customHeight="1">
      <c r="B678" s="742"/>
      <c r="C678" s="742"/>
      <c r="D678" s="116"/>
      <c r="E678" s="117"/>
      <c r="F678" s="118"/>
      <c r="I678" s="119"/>
      <c r="J678" s="120"/>
      <c r="K678" s="120"/>
      <c r="M678" s="120"/>
      <c r="N678" s="118"/>
      <c r="O678" s="117"/>
    </row>
    <row r="679" spans="2:15" ht="15.75" customHeight="1">
      <c r="B679" s="742"/>
      <c r="C679" s="742"/>
      <c r="D679" s="116"/>
      <c r="E679" s="117"/>
      <c r="F679" s="118"/>
      <c r="I679" s="119"/>
      <c r="J679" s="120"/>
      <c r="K679" s="120"/>
      <c r="M679" s="120"/>
      <c r="N679" s="118"/>
      <c r="O679" s="117"/>
    </row>
    <row r="680" spans="2:15" ht="15.75" customHeight="1">
      <c r="B680" s="742"/>
      <c r="C680" s="742"/>
      <c r="D680" s="116"/>
      <c r="E680" s="117"/>
      <c r="F680" s="118"/>
      <c r="I680" s="119"/>
      <c r="J680" s="120"/>
      <c r="K680" s="120"/>
      <c r="M680" s="120"/>
      <c r="N680" s="118"/>
      <c r="O680" s="117"/>
    </row>
    <row r="681" spans="2:15" ht="15.75" customHeight="1">
      <c r="B681" s="742"/>
      <c r="C681" s="742"/>
      <c r="D681" s="116"/>
      <c r="E681" s="117"/>
      <c r="F681" s="118"/>
      <c r="I681" s="119"/>
      <c r="J681" s="120"/>
      <c r="K681" s="120"/>
      <c r="M681" s="120"/>
      <c r="N681" s="118"/>
      <c r="O681" s="117"/>
    </row>
    <row r="682" spans="2:15" ht="15.75" customHeight="1">
      <c r="B682" s="742"/>
      <c r="C682" s="742"/>
      <c r="D682" s="116"/>
      <c r="E682" s="117"/>
      <c r="F682" s="118"/>
      <c r="I682" s="119"/>
      <c r="J682" s="120"/>
      <c r="K682" s="120"/>
      <c r="M682" s="120"/>
      <c r="N682" s="118"/>
      <c r="O682" s="117"/>
    </row>
    <row r="683" spans="2:15" ht="15.75" customHeight="1">
      <c r="B683" s="742"/>
      <c r="C683" s="742"/>
      <c r="D683" s="116"/>
      <c r="E683" s="117"/>
      <c r="F683" s="118"/>
      <c r="I683" s="119"/>
      <c r="J683" s="120"/>
      <c r="K683" s="120"/>
      <c r="M683" s="120"/>
      <c r="N683" s="118"/>
      <c r="O683" s="117"/>
    </row>
    <row r="684" spans="2:15" ht="15.75" customHeight="1">
      <c r="B684" s="742"/>
      <c r="C684" s="742"/>
      <c r="D684" s="116"/>
      <c r="E684" s="117"/>
      <c r="F684" s="118"/>
      <c r="I684" s="119"/>
      <c r="J684" s="120"/>
      <c r="K684" s="120"/>
      <c r="M684" s="120"/>
      <c r="N684" s="118"/>
      <c r="O684" s="117"/>
    </row>
    <row r="685" spans="2:15" ht="15.75" customHeight="1">
      <c r="B685" s="742"/>
      <c r="C685" s="742"/>
      <c r="D685" s="116"/>
      <c r="E685" s="117"/>
      <c r="F685" s="118"/>
      <c r="I685" s="119"/>
      <c r="J685" s="120"/>
      <c r="K685" s="120"/>
      <c r="M685" s="120"/>
      <c r="N685" s="118"/>
      <c r="O685" s="117"/>
    </row>
    <row r="686" spans="2:15" ht="15.75" customHeight="1">
      <c r="B686" s="742"/>
      <c r="C686" s="742"/>
      <c r="D686" s="116"/>
      <c r="E686" s="117"/>
      <c r="F686" s="118"/>
      <c r="I686" s="119"/>
      <c r="J686" s="120"/>
      <c r="K686" s="120"/>
      <c r="M686" s="120"/>
      <c r="N686" s="118"/>
      <c r="O686" s="117"/>
    </row>
    <row r="687" spans="2:15" ht="15.75" customHeight="1">
      <c r="B687" s="742"/>
      <c r="C687" s="742"/>
      <c r="D687" s="116"/>
      <c r="E687" s="117"/>
      <c r="F687" s="118"/>
      <c r="I687" s="119"/>
      <c r="J687" s="120"/>
      <c r="K687" s="120"/>
      <c r="M687" s="120"/>
      <c r="N687" s="118"/>
      <c r="O687" s="117"/>
    </row>
    <row r="688" spans="2:15" ht="15.75" customHeight="1">
      <c r="B688" s="742"/>
      <c r="C688" s="742"/>
      <c r="D688" s="116"/>
      <c r="E688" s="117"/>
      <c r="F688" s="118"/>
      <c r="I688" s="119"/>
      <c r="J688" s="120"/>
      <c r="K688" s="120"/>
      <c r="M688" s="120"/>
      <c r="N688" s="118"/>
      <c r="O688" s="117"/>
    </row>
    <row r="689" spans="2:15" ht="15.75" customHeight="1">
      <c r="B689" s="742"/>
      <c r="C689" s="742"/>
      <c r="D689" s="116"/>
      <c r="E689" s="117"/>
      <c r="F689" s="118"/>
      <c r="I689" s="119"/>
      <c r="J689" s="120"/>
      <c r="K689" s="120"/>
      <c r="M689" s="120"/>
      <c r="N689" s="118"/>
      <c r="O689" s="117"/>
    </row>
    <row r="690" spans="2:15" ht="15.75" customHeight="1">
      <c r="B690" s="742"/>
      <c r="C690" s="742"/>
      <c r="D690" s="116"/>
      <c r="E690" s="117"/>
      <c r="F690" s="118"/>
      <c r="I690" s="119"/>
      <c r="J690" s="120"/>
      <c r="K690" s="120"/>
      <c r="M690" s="120"/>
      <c r="N690" s="118"/>
      <c r="O690" s="117"/>
    </row>
    <row r="691" spans="2:15" ht="15.75" customHeight="1">
      <c r="B691" s="742"/>
      <c r="C691" s="742"/>
      <c r="D691" s="116"/>
      <c r="E691" s="117"/>
      <c r="F691" s="118"/>
      <c r="I691" s="119"/>
      <c r="J691" s="120"/>
      <c r="K691" s="120"/>
      <c r="M691" s="120"/>
      <c r="N691" s="118"/>
      <c r="O691" s="117"/>
    </row>
    <row r="692" spans="2:15" ht="15.75" customHeight="1">
      <c r="B692" s="742"/>
      <c r="C692" s="742"/>
      <c r="D692" s="116"/>
      <c r="E692" s="117"/>
      <c r="F692" s="118"/>
      <c r="I692" s="119"/>
      <c r="J692" s="120"/>
      <c r="K692" s="120"/>
      <c r="M692" s="120"/>
      <c r="N692" s="118"/>
      <c r="O692" s="117"/>
    </row>
    <row r="693" spans="2:15" ht="15.75" customHeight="1">
      <c r="B693" s="742"/>
      <c r="C693" s="742"/>
      <c r="D693" s="116"/>
      <c r="E693" s="117"/>
      <c r="F693" s="118"/>
      <c r="I693" s="119"/>
      <c r="J693" s="120"/>
      <c r="K693" s="120"/>
      <c r="M693" s="120"/>
      <c r="N693" s="118"/>
      <c r="O693" s="117"/>
    </row>
    <row r="694" spans="2:15" ht="15.75" customHeight="1">
      <c r="B694" s="742"/>
      <c r="C694" s="742"/>
      <c r="D694" s="116"/>
      <c r="E694" s="117"/>
      <c r="F694" s="118"/>
      <c r="I694" s="119"/>
      <c r="J694" s="120"/>
      <c r="K694" s="120"/>
      <c r="M694" s="120"/>
      <c r="N694" s="118"/>
      <c r="O694" s="117"/>
    </row>
    <row r="695" spans="2:15" ht="15.75" customHeight="1">
      <c r="B695" s="742"/>
      <c r="C695" s="742"/>
      <c r="D695" s="116"/>
      <c r="E695" s="117"/>
      <c r="F695" s="118"/>
      <c r="I695" s="119"/>
      <c r="J695" s="120"/>
      <c r="K695" s="120"/>
      <c r="M695" s="120"/>
      <c r="N695" s="118"/>
      <c r="O695" s="117"/>
    </row>
    <row r="696" spans="2:15" ht="15.75" customHeight="1">
      <c r="B696" s="742"/>
      <c r="C696" s="742"/>
      <c r="D696" s="116"/>
      <c r="E696" s="117"/>
      <c r="F696" s="118"/>
      <c r="I696" s="119"/>
      <c r="J696" s="120"/>
      <c r="K696" s="120"/>
      <c r="M696" s="120"/>
      <c r="N696" s="118"/>
      <c r="O696" s="117"/>
    </row>
    <row r="697" spans="2:15" ht="15.75" customHeight="1">
      <c r="B697" s="742"/>
      <c r="C697" s="742"/>
      <c r="D697" s="116"/>
      <c r="E697" s="117"/>
      <c r="F697" s="118"/>
      <c r="I697" s="119"/>
      <c r="J697" s="120"/>
      <c r="K697" s="120"/>
      <c r="M697" s="120"/>
      <c r="N697" s="118"/>
      <c r="O697" s="117"/>
    </row>
    <row r="698" spans="2:15" ht="15.75" customHeight="1">
      <c r="B698" s="742"/>
      <c r="C698" s="742"/>
      <c r="D698" s="116"/>
      <c r="E698" s="117"/>
      <c r="F698" s="118"/>
      <c r="I698" s="119"/>
      <c r="J698" s="120"/>
      <c r="K698" s="120"/>
      <c r="M698" s="120"/>
      <c r="N698" s="118"/>
      <c r="O698" s="117"/>
    </row>
    <row r="699" spans="2:15" ht="15.75" customHeight="1">
      <c r="B699" s="742"/>
      <c r="C699" s="742"/>
      <c r="D699" s="116"/>
      <c r="E699" s="117"/>
      <c r="F699" s="118"/>
      <c r="I699" s="119"/>
      <c r="J699" s="120"/>
      <c r="K699" s="120"/>
      <c r="M699" s="120"/>
      <c r="N699" s="118"/>
      <c r="O699" s="117"/>
    </row>
    <row r="700" spans="2:15" ht="15.75" customHeight="1">
      <c r="B700" s="742"/>
      <c r="C700" s="742"/>
      <c r="D700" s="116"/>
      <c r="E700" s="117"/>
      <c r="F700" s="118"/>
      <c r="I700" s="119"/>
      <c r="J700" s="120"/>
      <c r="K700" s="120"/>
      <c r="M700" s="120"/>
      <c r="N700" s="118"/>
      <c r="O700" s="117"/>
    </row>
    <row r="701" spans="2:15" ht="15.75" customHeight="1">
      <c r="B701" s="742"/>
      <c r="C701" s="742"/>
      <c r="D701" s="116"/>
      <c r="E701" s="117"/>
      <c r="F701" s="118"/>
      <c r="I701" s="119"/>
      <c r="J701" s="120"/>
      <c r="K701" s="120"/>
      <c r="M701" s="120"/>
      <c r="N701" s="118"/>
      <c r="O701" s="117"/>
    </row>
    <row r="702" spans="2:15" ht="15.75" customHeight="1">
      <c r="B702" s="742"/>
      <c r="C702" s="742"/>
      <c r="D702" s="116"/>
      <c r="E702" s="117"/>
      <c r="F702" s="118"/>
      <c r="I702" s="119"/>
      <c r="J702" s="120"/>
      <c r="K702" s="120"/>
      <c r="M702" s="120"/>
      <c r="N702" s="118"/>
      <c r="O702" s="117"/>
    </row>
    <row r="703" spans="2:15" ht="15.75" customHeight="1">
      <c r="B703" s="742"/>
      <c r="C703" s="742"/>
      <c r="D703" s="116"/>
      <c r="E703" s="117"/>
      <c r="F703" s="118"/>
      <c r="I703" s="119"/>
      <c r="J703" s="120"/>
      <c r="K703" s="120"/>
      <c r="M703" s="120"/>
      <c r="N703" s="118"/>
      <c r="O703" s="117"/>
    </row>
    <row r="704" spans="2:15" ht="15.75" customHeight="1">
      <c r="B704" s="742"/>
      <c r="C704" s="742"/>
      <c r="D704" s="116"/>
      <c r="E704" s="117"/>
      <c r="F704" s="118"/>
      <c r="I704" s="119"/>
      <c r="J704" s="120"/>
      <c r="K704" s="120"/>
      <c r="M704" s="120"/>
      <c r="N704" s="118"/>
      <c r="O704" s="117"/>
    </row>
    <row r="705" spans="2:15" ht="15.75" customHeight="1">
      <c r="B705" s="742"/>
      <c r="C705" s="742"/>
      <c r="D705" s="116"/>
      <c r="E705" s="117"/>
      <c r="F705" s="118"/>
      <c r="I705" s="119"/>
      <c r="J705" s="120"/>
      <c r="K705" s="120"/>
      <c r="M705" s="120"/>
      <c r="N705" s="118"/>
      <c r="O705" s="117"/>
    </row>
    <row r="706" spans="2:15" ht="15.75" customHeight="1">
      <c r="B706" s="742"/>
      <c r="C706" s="742"/>
      <c r="D706" s="116"/>
      <c r="E706" s="117"/>
      <c r="F706" s="118"/>
      <c r="I706" s="119"/>
      <c r="J706" s="120"/>
      <c r="K706" s="120"/>
      <c r="M706" s="120"/>
      <c r="N706" s="118"/>
      <c r="O706" s="117"/>
    </row>
    <row r="707" spans="2:15" ht="15.75" customHeight="1">
      <c r="B707" s="742"/>
      <c r="C707" s="742"/>
      <c r="D707" s="116"/>
      <c r="E707" s="117"/>
      <c r="F707" s="118"/>
      <c r="I707" s="119"/>
      <c r="J707" s="120"/>
      <c r="K707" s="120"/>
      <c r="M707" s="120"/>
      <c r="N707" s="118"/>
      <c r="O707" s="117"/>
    </row>
    <row r="708" spans="2:15" ht="15.75" customHeight="1">
      <c r="B708" s="742"/>
      <c r="C708" s="742"/>
      <c r="D708" s="116"/>
      <c r="E708" s="117"/>
      <c r="F708" s="118"/>
      <c r="I708" s="119"/>
      <c r="J708" s="120"/>
      <c r="K708" s="120"/>
      <c r="M708" s="120"/>
      <c r="N708" s="118"/>
      <c r="O708" s="117"/>
    </row>
    <row r="709" spans="2:15" ht="15.75" customHeight="1">
      <c r="B709" s="742"/>
      <c r="C709" s="742"/>
      <c r="D709" s="116"/>
      <c r="E709" s="117"/>
      <c r="F709" s="118"/>
      <c r="I709" s="119"/>
      <c r="J709" s="120"/>
      <c r="K709" s="120"/>
      <c r="M709" s="120"/>
      <c r="N709" s="118"/>
      <c r="O709" s="117"/>
    </row>
    <row r="710" spans="2:15" ht="15.75" customHeight="1">
      <c r="B710" s="742"/>
      <c r="C710" s="742"/>
      <c r="D710" s="116"/>
      <c r="E710" s="117"/>
      <c r="F710" s="118"/>
      <c r="I710" s="119"/>
      <c r="J710" s="120"/>
      <c r="K710" s="120"/>
      <c r="M710" s="120"/>
      <c r="N710" s="118"/>
      <c r="O710" s="117"/>
    </row>
    <row r="711" spans="2:15" ht="15.75" customHeight="1">
      <c r="B711" s="742"/>
      <c r="C711" s="742"/>
      <c r="D711" s="116"/>
      <c r="E711" s="117"/>
      <c r="F711" s="118"/>
      <c r="I711" s="119"/>
      <c r="J711" s="120"/>
      <c r="K711" s="120"/>
      <c r="M711" s="120"/>
      <c r="N711" s="118"/>
      <c r="O711" s="117"/>
    </row>
    <row r="712" spans="2:15" ht="15.75" customHeight="1">
      <c r="B712" s="742"/>
      <c r="C712" s="742"/>
      <c r="D712" s="116"/>
      <c r="E712" s="117"/>
      <c r="F712" s="118"/>
      <c r="I712" s="119"/>
      <c r="J712" s="120"/>
      <c r="K712" s="120"/>
      <c r="M712" s="120"/>
      <c r="N712" s="118"/>
      <c r="O712" s="117"/>
    </row>
    <row r="713" spans="2:15" ht="15.75" customHeight="1">
      <c r="B713" s="742"/>
      <c r="C713" s="742"/>
      <c r="D713" s="116"/>
      <c r="E713" s="117"/>
      <c r="F713" s="118"/>
      <c r="I713" s="119"/>
      <c r="J713" s="120"/>
      <c r="K713" s="120"/>
      <c r="M713" s="120"/>
      <c r="N713" s="118"/>
      <c r="O713" s="117"/>
    </row>
    <row r="714" spans="2:15" ht="15.75" customHeight="1">
      <c r="B714" s="742"/>
      <c r="C714" s="742"/>
      <c r="D714" s="116"/>
      <c r="E714" s="117"/>
      <c r="F714" s="118"/>
      <c r="I714" s="119"/>
      <c r="J714" s="120"/>
      <c r="K714" s="120"/>
      <c r="M714" s="120"/>
      <c r="N714" s="118"/>
      <c r="O714" s="117"/>
    </row>
    <row r="715" spans="2:15" ht="15.75" customHeight="1">
      <c r="B715" s="742"/>
      <c r="C715" s="742"/>
      <c r="D715" s="116"/>
      <c r="E715" s="117"/>
      <c r="F715" s="118"/>
      <c r="I715" s="119"/>
      <c r="J715" s="120"/>
      <c r="K715" s="120"/>
      <c r="M715" s="120"/>
      <c r="N715" s="118"/>
      <c r="O715" s="117"/>
    </row>
    <row r="716" spans="2:15" ht="15.75" customHeight="1">
      <c r="B716" s="742"/>
      <c r="C716" s="742"/>
      <c r="D716" s="116"/>
      <c r="E716" s="117"/>
      <c r="F716" s="118"/>
      <c r="I716" s="119"/>
      <c r="J716" s="120"/>
      <c r="K716" s="120"/>
      <c r="M716" s="120"/>
      <c r="N716" s="118"/>
      <c r="O716" s="117"/>
    </row>
    <row r="717" spans="2:15" ht="15.75" customHeight="1">
      <c r="B717" s="742"/>
      <c r="C717" s="742"/>
      <c r="D717" s="116"/>
      <c r="E717" s="117"/>
      <c r="F717" s="118"/>
      <c r="I717" s="119"/>
      <c r="J717" s="120"/>
      <c r="K717" s="120"/>
      <c r="M717" s="120"/>
      <c r="N717" s="118"/>
      <c r="O717" s="117"/>
    </row>
    <row r="718" spans="2:15" ht="15.75" customHeight="1">
      <c r="B718" s="742"/>
      <c r="C718" s="742"/>
      <c r="D718" s="116"/>
      <c r="E718" s="117"/>
      <c r="F718" s="118"/>
      <c r="I718" s="119"/>
      <c r="J718" s="120"/>
      <c r="K718" s="120"/>
      <c r="M718" s="120"/>
      <c r="N718" s="118"/>
      <c r="O718" s="117"/>
    </row>
    <row r="719" spans="2:15" ht="15.75" customHeight="1">
      <c r="B719" s="742"/>
      <c r="C719" s="742"/>
      <c r="D719" s="116"/>
      <c r="E719" s="117"/>
      <c r="F719" s="118"/>
      <c r="I719" s="119"/>
      <c r="J719" s="120"/>
      <c r="K719" s="120"/>
      <c r="M719" s="120"/>
      <c r="N719" s="118"/>
      <c r="O719" s="117"/>
    </row>
    <row r="720" spans="2:15" ht="15.75" customHeight="1">
      <c r="B720" s="742"/>
      <c r="C720" s="742"/>
      <c r="D720" s="116"/>
      <c r="E720" s="117"/>
      <c r="F720" s="118"/>
      <c r="I720" s="119"/>
      <c r="J720" s="120"/>
      <c r="K720" s="120"/>
      <c r="M720" s="120"/>
      <c r="N720" s="118"/>
      <c r="O720" s="117"/>
    </row>
    <row r="721" spans="2:15" ht="15.75" customHeight="1">
      <c r="B721" s="742"/>
      <c r="C721" s="742"/>
      <c r="D721" s="116"/>
      <c r="E721" s="117"/>
      <c r="F721" s="118"/>
      <c r="I721" s="119"/>
      <c r="J721" s="120"/>
      <c r="K721" s="120"/>
      <c r="M721" s="120"/>
      <c r="N721" s="118"/>
      <c r="O721" s="117"/>
    </row>
    <row r="722" spans="2:15" ht="15.75" customHeight="1">
      <c r="B722" s="742"/>
      <c r="C722" s="742"/>
      <c r="D722" s="116"/>
      <c r="E722" s="117"/>
      <c r="F722" s="118"/>
      <c r="I722" s="119"/>
      <c r="J722" s="120"/>
      <c r="K722" s="120"/>
      <c r="M722" s="120"/>
      <c r="N722" s="118"/>
      <c r="O722" s="117"/>
    </row>
    <row r="723" spans="2:15" ht="15.75" customHeight="1">
      <c r="B723" s="742"/>
      <c r="C723" s="742"/>
      <c r="D723" s="116"/>
      <c r="E723" s="117"/>
      <c r="F723" s="118"/>
      <c r="I723" s="119"/>
      <c r="J723" s="120"/>
      <c r="K723" s="120"/>
      <c r="M723" s="120"/>
      <c r="N723" s="118"/>
      <c r="O723" s="117"/>
    </row>
    <row r="724" spans="2:15" ht="15.75" customHeight="1">
      <c r="B724" s="742"/>
      <c r="C724" s="742"/>
      <c r="D724" s="116"/>
      <c r="E724" s="117"/>
      <c r="F724" s="118"/>
      <c r="I724" s="119"/>
      <c r="J724" s="120"/>
      <c r="K724" s="120"/>
      <c r="M724" s="120"/>
      <c r="N724" s="118"/>
      <c r="O724" s="117"/>
    </row>
    <row r="725" spans="2:15" ht="15.75" customHeight="1">
      <c r="B725" s="742"/>
      <c r="C725" s="742"/>
      <c r="D725" s="116"/>
      <c r="E725" s="117"/>
      <c r="F725" s="118"/>
      <c r="I725" s="119"/>
      <c r="J725" s="120"/>
      <c r="K725" s="120"/>
      <c r="M725" s="120"/>
      <c r="N725" s="118"/>
      <c r="O725" s="117"/>
    </row>
    <row r="726" spans="2:15" ht="15.75" customHeight="1">
      <c r="B726" s="742"/>
      <c r="C726" s="742"/>
      <c r="D726" s="116"/>
      <c r="E726" s="117"/>
      <c r="F726" s="118"/>
      <c r="I726" s="119"/>
      <c r="J726" s="120"/>
      <c r="K726" s="120"/>
      <c r="M726" s="120"/>
      <c r="N726" s="118"/>
      <c r="O726" s="117"/>
    </row>
    <row r="727" spans="2:15" ht="15.75" customHeight="1">
      <c r="B727" s="742"/>
      <c r="C727" s="742"/>
      <c r="D727" s="116"/>
      <c r="E727" s="117"/>
      <c r="F727" s="118"/>
      <c r="I727" s="119"/>
      <c r="J727" s="120"/>
      <c r="K727" s="120"/>
      <c r="M727" s="120"/>
      <c r="N727" s="118"/>
      <c r="O727" s="117"/>
    </row>
    <row r="728" spans="2:15" ht="15.75" customHeight="1">
      <c r="B728" s="742"/>
      <c r="C728" s="742"/>
      <c r="D728" s="116"/>
      <c r="E728" s="117"/>
      <c r="F728" s="118"/>
      <c r="I728" s="119"/>
      <c r="J728" s="120"/>
      <c r="K728" s="120"/>
      <c r="M728" s="120"/>
      <c r="N728" s="118"/>
      <c r="O728" s="117"/>
    </row>
    <row r="729" spans="2:15" ht="15.75" customHeight="1">
      <c r="B729" s="742"/>
      <c r="C729" s="742"/>
      <c r="D729" s="116"/>
      <c r="E729" s="117"/>
      <c r="F729" s="118"/>
      <c r="I729" s="119"/>
      <c r="J729" s="120"/>
      <c r="K729" s="120"/>
      <c r="M729" s="120"/>
      <c r="N729" s="118"/>
      <c r="O729" s="117"/>
    </row>
    <row r="730" spans="2:15" ht="15.75" customHeight="1">
      <c r="B730" s="742"/>
      <c r="C730" s="742"/>
      <c r="D730" s="116"/>
      <c r="E730" s="117"/>
      <c r="F730" s="118"/>
      <c r="I730" s="119"/>
      <c r="J730" s="120"/>
      <c r="K730" s="120"/>
      <c r="M730" s="120"/>
      <c r="N730" s="118"/>
      <c r="O730" s="117"/>
    </row>
    <row r="731" spans="2:15" ht="15.75" customHeight="1">
      <c r="B731" s="742"/>
      <c r="C731" s="742"/>
      <c r="D731" s="116"/>
      <c r="E731" s="117"/>
      <c r="F731" s="118"/>
      <c r="I731" s="119"/>
      <c r="J731" s="120"/>
      <c r="K731" s="120"/>
      <c r="M731" s="120"/>
      <c r="N731" s="118"/>
      <c r="O731" s="117"/>
    </row>
    <row r="732" spans="2:15" ht="15.75" customHeight="1">
      <c r="B732" s="742"/>
      <c r="C732" s="742"/>
      <c r="D732" s="116"/>
      <c r="E732" s="117"/>
      <c r="F732" s="118"/>
      <c r="I732" s="119"/>
      <c r="J732" s="120"/>
      <c r="K732" s="120"/>
      <c r="M732" s="120"/>
      <c r="N732" s="118"/>
      <c r="O732" s="117"/>
    </row>
    <row r="733" spans="2:15" ht="15.75" customHeight="1">
      <c r="B733" s="742"/>
      <c r="C733" s="742"/>
      <c r="D733" s="116"/>
      <c r="E733" s="117"/>
      <c r="F733" s="118"/>
      <c r="I733" s="119"/>
      <c r="J733" s="120"/>
      <c r="K733" s="120"/>
      <c r="M733" s="120"/>
      <c r="N733" s="118"/>
      <c r="O733" s="117"/>
    </row>
    <row r="734" spans="2:15" ht="15.75" customHeight="1">
      <c r="B734" s="742"/>
      <c r="C734" s="742"/>
      <c r="D734" s="116"/>
      <c r="E734" s="117"/>
      <c r="F734" s="118"/>
      <c r="I734" s="119"/>
      <c r="J734" s="120"/>
      <c r="K734" s="120"/>
      <c r="M734" s="120"/>
      <c r="N734" s="118"/>
      <c r="O734" s="117"/>
    </row>
    <row r="735" spans="2:15" ht="15.75" customHeight="1">
      <c r="B735" s="742"/>
      <c r="C735" s="742"/>
      <c r="D735" s="116"/>
      <c r="E735" s="117"/>
      <c r="F735" s="118"/>
      <c r="I735" s="119"/>
      <c r="J735" s="120"/>
      <c r="K735" s="120"/>
      <c r="M735" s="120"/>
      <c r="N735" s="118"/>
      <c r="O735" s="117"/>
    </row>
    <row r="736" spans="2:15" ht="15.75" customHeight="1">
      <c r="B736" s="742"/>
      <c r="C736" s="742"/>
      <c r="D736" s="116"/>
      <c r="E736" s="117"/>
      <c r="F736" s="118"/>
      <c r="I736" s="119"/>
      <c r="J736" s="120"/>
      <c r="K736" s="120"/>
      <c r="M736" s="120"/>
      <c r="N736" s="118"/>
      <c r="O736" s="117"/>
    </row>
    <row r="737" spans="2:15" ht="15.75" customHeight="1">
      <c r="B737" s="742"/>
      <c r="C737" s="742"/>
      <c r="D737" s="116"/>
      <c r="E737" s="117"/>
      <c r="F737" s="118"/>
      <c r="I737" s="119"/>
      <c r="J737" s="120"/>
      <c r="K737" s="120"/>
      <c r="M737" s="120"/>
      <c r="N737" s="118"/>
      <c r="O737" s="117"/>
    </row>
    <row r="738" spans="2:15" ht="15.75" customHeight="1">
      <c r="B738" s="742"/>
      <c r="C738" s="742"/>
      <c r="D738" s="116"/>
      <c r="E738" s="117"/>
      <c r="F738" s="118"/>
      <c r="I738" s="119"/>
      <c r="J738" s="120"/>
      <c r="K738" s="120"/>
      <c r="M738" s="120"/>
      <c r="N738" s="118"/>
      <c r="O738" s="117"/>
    </row>
    <row r="739" spans="2:15" ht="15.75" customHeight="1">
      <c r="B739" s="742"/>
      <c r="C739" s="742"/>
      <c r="D739" s="116"/>
      <c r="E739" s="117"/>
      <c r="F739" s="118"/>
      <c r="I739" s="119"/>
      <c r="J739" s="120"/>
      <c r="K739" s="120"/>
      <c r="M739" s="120"/>
      <c r="N739" s="118"/>
      <c r="O739" s="117"/>
    </row>
    <row r="740" spans="2:15" ht="15.75" customHeight="1">
      <c r="B740" s="742"/>
      <c r="C740" s="742"/>
      <c r="D740" s="116"/>
      <c r="E740" s="117"/>
      <c r="F740" s="118"/>
      <c r="I740" s="119"/>
      <c r="J740" s="120"/>
      <c r="K740" s="120"/>
      <c r="M740" s="120"/>
      <c r="N740" s="118"/>
      <c r="O740" s="117"/>
    </row>
    <row r="741" spans="2:15" ht="15.75" customHeight="1">
      <c r="B741" s="742"/>
      <c r="C741" s="742"/>
      <c r="D741" s="116"/>
      <c r="E741" s="117"/>
      <c r="F741" s="118"/>
      <c r="I741" s="119"/>
      <c r="J741" s="120"/>
      <c r="K741" s="120"/>
      <c r="M741" s="120"/>
      <c r="N741" s="118"/>
      <c r="O741" s="117"/>
    </row>
    <row r="742" spans="2:15" ht="15.75" customHeight="1">
      <c r="B742" s="742"/>
      <c r="C742" s="742"/>
      <c r="D742" s="116"/>
      <c r="E742" s="117"/>
      <c r="F742" s="118"/>
      <c r="I742" s="119"/>
      <c r="J742" s="120"/>
      <c r="K742" s="120"/>
      <c r="M742" s="120"/>
      <c r="N742" s="118"/>
      <c r="O742" s="117"/>
    </row>
    <row r="743" spans="2:15" ht="15.75" customHeight="1">
      <c r="B743" s="742"/>
      <c r="C743" s="742"/>
      <c r="D743" s="116"/>
      <c r="E743" s="117"/>
      <c r="F743" s="118"/>
      <c r="I743" s="119"/>
      <c r="J743" s="120"/>
      <c r="K743" s="120"/>
      <c r="M743" s="120"/>
      <c r="N743" s="118"/>
      <c r="O743" s="117"/>
    </row>
    <row r="744" spans="2:15" ht="15.75" customHeight="1">
      <c r="B744" s="742"/>
      <c r="C744" s="742"/>
      <c r="D744" s="116"/>
      <c r="E744" s="117"/>
      <c r="F744" s="118"/>
      <c r="I744" s="119"/>
      <c r="J744" s="120"/>
      <c r="K744" s="120"/>
      <c r="M744" s="120"/>
      <c r="N744" s="118"/>
      <c r="O744" s="117"/>
    </row>
    <row r="745" spans="2:15" ht="15.75" customHeight="1">
      <c r="B745" s="742"/>
      <c r="C745" s="742"/>
      <c r="D745" s="116"/>
      <c r="E745" s="117"/>
      <c r="F745" s="118"/>
      <c r="I745" s="119"/>
      <c r="J745" s="120"/>
      <c r="K745" s="120"/>
      <c r="M745" s="120"/>
      <c r="N745" s="118"/>
      <c r="O745" s="117"/>
    </row>
    <row r="746" spans="2:15" ht="15.75" customHeight="1">
      <c r="B746" s="742"/>
      <c r="C746" s="742"/>
      <c r="D746" s="116"/>
      <c r="E746" s="117"/>
      <c r="F746" s="118"/>
      <c r="I746" s="119"/>
      <c r="J746" s="120"/>
      <c r="K746" s="120"/>
      <c r="M746" s="120"/>
      <c r="N746" s="118"/>
      <c r="O746" s="117"/>
    </row>
    <row r="747" spans="2:15" ht="15.75" customHeight="1">
      <c r="B747" s="742"/>
      <c r="C747" s="742"/>
      <c r="D747" s="116"/>
      <c r="E747" s="117"/>
      <c r="F747" s="118"/>
      <c r="I747" s="119"/>
      <c r="J747" s="120"/>
      <c r="K747" s="120"/>
      <c r="M747" s="120"/>
      <c r="N747" s="118"/>
      <c r="O747" s="117"/>
    </row>
    <row r="748" spans="2:15" ht="15.75" customHeight="1">
      <c r="B748" s="742"/>
      <c r="C748" s="742"/>
      <c r="D748" s="116"/>
      <c r="E748" s="117"/>
      <c r="F748" s="118"/>
      <c r="I748" s="119"/>
      <c r="J748" s="120"/>
      <c r="K748" s="120"/>
      <c r="M748" s="120"/>
      <c r="N748" s="118"/>
      <c r="O748" s="117"/>
    </row>
    <row r="749" spans="2:15" ht="15.75" customHeight="1">
      <c r="B749" s="742"/>
      <c r="C749" s="742"/>
      <c r="D749" s="116"/>
      <c r="E749" s="117"/>
      <c r="F749" s="118"/>
      <c r="I749" s="119"/>
      <c r="J749" s="120"/>
      <c r="K749" s="120"/>
      <c r="M749" s="120"/>
      <c r="N749" s="118"/>
      <c r="O749" s="117"/>
    </row>
    <row r="750" spans="2:15" ht="15.75" customHeight="1">
      <c r="B750" s="742"/>
      <c r="C750" s="742"/>
      <c r="D750" s="116"/>
      <c r="E750" s="117"/>
      <c r="F750" s="118"/>
      <c r="I750" s="119"/>
      <c r="J750" s="120"/>
      <c r="K750" s="120"/>
      <c r="M750" s="120"/>
      <c r="N750" s="118"/>
      <c r="O750" s="117"/>
    </row>
    <row r="751" spans="2:15" ht="15.75" customHeight="1">
      <c r="B751" s="742"/>
      <c r="C751" s="742"/>
      <c r="D751" s="116"/>
      <c r="E751" s="117"/>
      <c r="F751" s="118"/>
      <c r="I751" s="119"/>
      <c r="J751" s="120"/>
      <c r="K751" s="120"/>
      <c r="M751" s="120"/>
      <c r="N751" s="118"/>
      <c r="O751" s="117"/>
    </row>
    <row r="752" spans="2:15" ht="15.75" customHeight="1">
      <c r="B752" s="742"/>
      <c r="C752" s="742"/>
      <c r="D752" s="116"/>
      <c r="E752" s="117"/>
      <c r="F752" s="118"/>
      <c r="I752" s="119"/>
      <c r="J752" s="120"/>
      <c r="K752" s="120"/>
      <c r="M752" s="120"/>
      <c r="N752" s="118"/>
      <c r="O752" s="117"/>
    </row>
    <row r="753" spans="2:15" ht="15.75" customHeight="1">
      <c r="B753" s="742"/>
      <c r="C753" s="742"/>
      <c r="D753" s="116"/>
      <c r="E753" s="117"/>
      <c r="F753" s="118"/>
      <c r="I753" s="119"/>
      <c r="J753" s="120"/>
      <c r="K753" s="120"/>
      <c r="M753" s="120"/>
      <c r="N753" s="118"/>
      <c r="O753" s="117"/>
    </row>
    <row r="754" spans="2:15" ht="15.75" customHeight="1">
      <c r="B754" s="742"/>
      <c r="C754" s="742"/>
      <c r="D754" s="116"/>
      <c r="E754" s="117"/>
      <c r="F754" s="118"/>
      <c r="I754" s="119"/>
      <c r="J754" s="120"/>
      <c r="K754" s="120"/>
      <c r="M754" s="120"/>
      <c r="N754" s="118"/>
      <c r="O754" s="117"/>
    </row>
    <row r="755" spans="2:15" ht="15.75" customHeight="1">
      <c r="B755" s="742"/>
      <c r="C755" s="742"/>
      <c r="D755" s="116"/>
      <c r="E755" s="117"/>
      <c r="F755" s="118"/>
      <c r="I755" s="119"/>
      <c r="J755" s="120"/>
      <c r="K755" s="120"/>
      <c r="M755" s="120"/>
      <c r="N755" s="118"/>
      <c r="O755" s="117"/>
    </row>
    <row r="756" spans="2:15" ht="15.75" customHeight="1">
      <c r="B756" s="742"/>
      <c r="C756" s="742"/>
      <c r="D756" s="116"/>
      <c r="E756" s="117"/>
      <c r="F756" s="118"/>
      <c r="I756" s="119"/>
      <c r="J756" s="120"/>
      <c r="K756" s="120"/>
      <c r="M756" s="120"/>
      <c r="N756" s="118"/>
      <c r="O756" s="117"/>
    </row>
    <row r="757" spans="2:15" ht="15.75" customHeight="1">
      <c r="B757" s="742"/>
      <c r="C757" s="742"/>
      <c r="D757" s="116"/>
      <c r="E757" s="117"/>
      <c r="F757" s="118"/>
      <c r="I757" s="119"/>
      <c r="J757" s="120"/>
      <c r="K757" s="120"/>
      <c r="M757" s="120"/>
      <c r="N757" s="118"/>
      <c r="O757" s="117"/>
    </row>
    <row r="758" spans="2:15" ht="15.75" customHeight="1">
      <c r="B758" s="742"/>
      <c r="C758" s="742"/>
      <c r="D758" s="116"/>
      <c r="E758" s="117"/>
      <c r="F758" s="118"/>
      <c r="I758" s="119"/>
      <c r="J758" s="120"/>
      <c r="K758" s="120"/>
      <c r="M758" s="120"/>
      <c r="N758" s="118"/>
      <c r="O758" s="117"/>
    </row>
    <row r="759" spans="2:15" ht="15.75" customHeight="1">
      <c r="B759" s="742"/>
      <c r="C759" s="742"/>
      <c r="D759" s="116"/>
      <c r="E759" s="117"/>
      <c r="F759" s="118"/>
      <c r="I759" s="119"/>
      <c r="J759" s="120"/>
      <c r="K759" s="120"/>
      <c r="M759" s="120"/>
      <c r="N759" s="118"/>
      <c r="O759" s="117"/>
    </row>
    <row r="760" spans="2:15" ht="15.75" customHeight="1">
      <c r="B760" s="742"/>
      <c r="C760" s="742"/>
      <c r="D760" s="116"/>
      <c r="E760" s="117"/>
      <c r="F760" s="118"/>
      <c r="I760" s="119"/>
      <c r="J760" s="120"/>
      <c r="K760" s="120"/>
      <c r="M760" s="120"/>
      <c r="N760" s="118"/>
      <c r="O760" s="117"/>
    </row>
    <row r="761" spans="2:15" ht="15.75" customHeight="1">
      <c r="B761" s="742"/>
      <c r="C761" s="742"/>
      <c r="D761" s="116"/>
      <c r="E761" s="117"/>
      <c r="F761" s="118"/>
      <c r="I761" s="119"/>
      <c r="J761" s="120"/>
      <c r="K761" s="120"/>
      <c r="M761" s="120"/>
      <c r="N761" s="118"/>
      <c r="O761" s="117"/>
    </row>
    <row r="762" spans="2:15" ht="15.75" customHeight="1">
      <c r="B762" s="742"/>
      <c r="C762" s="742"/>
      <c r="D762" s="116"/>
      <c r="E762" s="117"/>
      <c r="F762" s="118"/>
      <c r="I762" s="119"/>
      <c r="J762" s="120"/>
      <c r="K762" s="120"/>
      <c r="M762" s="120"/>
      <c r="N762" s="118"/>
      <c r="O762" s="117"/>
    </row>
    <row r="763" spans="2:15" ht="15.75" customHeight="1">
      <c r="B763" s="742"/>
      <c r="C763" s="742"/>
      <c r="D763" s="116"/>
      <c r="E763" s="117"/>
      <c r="F763" s="118"/>
      <c r="I763" s="119"/>
      <c r="J763" s="120"/>
      <c r="K763" s="120"/>
      <c r="M763" s="120"/>
      <c r="N763" s="118"/>
      <c r="O763" s="117"/>
    </row>
    <row r="764" spans="2:15" ht="15.75" customHeight="1">
      <c r="B764" s="742"/>
      <c r="C764" s="742"/>
      <c r="D764" s="116"/>
      <c r="E764" s="117"/>
      <c r="F764" s="118"/>
      <c r="I764" s="119"/>
      <c r="J764" s="120"/>
      <c r="K764" s="120"/>
      <c r="M764" s="120"/>
      <c r="N764" s="118"/>
      <c r="O764" s="117"/>
    </row>
    <row r="765" spans="2:15" ht="15.75" customHeight="1">
      <c r="B765" s="742"/>
      <c r="C765" s="742"/>
      <c r="D765" s="116"/>
      <c r="E765" s="117"/>
      <c r="F765" s="118"/>
      <c r="I765" s="119"/>
      <c r="J765" s="120"/>
      <c r="K765" s="120"/>
      <c r="M765" s="120"/>
      <c r="N765" s="118"/>
      <c r="O765" s="117"/>
    </row>
    <row r="766" spans="2:15" ht="15.75" customHeight="1">
      <c r="B766" s="742"/>
      <c r="C766" s="742"/>
      <c r="D766" s="116"/>
      <c r="E766" s="117"/>
      <c r="F766" s="118"/>
      <c r="I766" s="119"/>
      <c r="J766" s="120"/>
      <c r="K766" s="120"/>
      <c r="M766" s="120"/>
      <c r="N766" s="118"/>
      <c r="O766" s="117"/>
    </row>
    <row r="767" spans="2:15" ht="15.75" customHeight="1">
      <c r="B767" s="742"/>
      <c r="C767" s="742"/>
      <c r="D767" s="116"/>
      <c r="E767" s="117"/>
      <c r="F767" s="118"/>
      <c r="I767" s="119"/>
      <c r="J767" s="120"/>
      <c r="K767" s="120"/>
      <c r="M767" s="120"/>
      <c r="N767" s="118"/>
      <c r="O767" s="117"/>
    </row>
    <row r="768" spans="2:15" ht="15.75" customHeight="1">
      <c r="B768" s="742"/>
      <c r="C768" s="742"/>
      <c r="D768" s="116"/>
      <c r="E768" s="117"/>
      <c r="F768" s="118"/>
      <c r="I768" s="119"/>
      <c r="J768" s="120"/>
      <c r="K768" s="120"/>
      <c r="M768" s="120"/>
      <c r="N768" s="118"/>
      <c r="O768" s="117"/>
    </row>
    <row r="769" spans="2:15" ht="15.75" customHeight="1">
      <c r="B769" s="742"/>
      <c r="C769" s="742"/>
      <c r="D769" s="116"/>
      <c r="E769" s="117"/>
      <c r="F769" s="118"/>
      <c r="I769" s="119"/>
      <c r="J769" s="120"/>
      <c r="K769" s="120"/>
      <c r="M769" s="120"/>
      <c r="N769" s="118"/>
      <c r="O769" s="117"/>
    </row>
    <row r="770" spans="2:15" ht="15.75" customHeight="1">
      <c r="B770" s="742"/>
      <c r="C770" s="742"/>
      <c r="D770" s="116"/>
      <c r="E770" s="117"/>
      <c r="F770" s="118"/>
      <c r="I770" s="119"/>
      <c r="J770" s="120"/>
      <c r="K770" s="120"/>
      <c r="M770" s="120"/>
      <c r="N770" s="118"/>
      <c r="O770" s="117"/>
    </row>
    <row r="771" spans="2:15" ht="15.75" customHeight="1">
      <c r="B771" s="742"/>
      <c r="C771" s="742"/>
      <c r="D771" s="116"/>
      <c r="E771" s="117"/>
      <c r="F771" s="118"/>
      <c r="I771" s="119"/>
      <c r="J771" s="120"/>
      <c r="K771" s="120"/>
      <c r="M771" s="120"/>
      <c r="N771" s="118"/>
      <c r="O771" s="117"/>
    </row>
    <row r="772" spans="2:15" ht="15.75" customHeight="1">
      <c r="B772" s="742"/>
      <c r="C772" s="742"/>
      <c r="D772" s="116"/>
      <c r="E772" s="117"/>
      <c r="F772" s="118"/>
      <c r="I772" s="119"/>
      <c r="J772" s="120"/>
      <c r="K772" s="120"/>
      <c r="M772" s="120"/>
      <c r="N772" s="118"/>
      <c r="O772" s="117"/>
    </row>
    <row r="773" spans="2:15" ht="15.75" customHeight="1">
      <c r="B773" s="742"/>
      <c r="C773" s="742"/>
      <c r="D773" s="116"/>
      <c r="E773" s="117"/>
      <c r="F773" s="118"/>
      <c r="I773" s="119"/>
      <c r="J773" s="120"/>
      <c r="K773" s="120"/>
      <c r="M773" s="120"/>
      <c r="N773" s="118"/>
      <c r="O773" s="117"/>
    </row>
    <row r="774" spans="2:15" ht="15.75" customHeight="1">
      <c r="B774" s="742"/>
      <c r="C774" s="742"/>
      <c r="D774" s="116"/>
      <c r="E774" s="117"/>
      <c r="F774" s="118"/>
      <c r="I774" s="119"/>
      <c r="J774" s="120"/>
      <c r="K774" s="120"/>
      <c r="M774" s="120"/>
      <c r="N774" s="118"/>
      <c r="O774" s="117"/>
    </row>
    <row r="775" spans="2:15" ht="15.75" customHeight="1">
      <c r="B775" s="742"/>
      <c r="C775" s="742"/>
      <c r="D775" s="116"/>
      <c r="E775" s="117"/>
      <c r="F775" s="118"/>
      <c r="I775" s="119"/>
      <c r="J775" s="120"/>
      <c r="K775" s="120"/>
      <c r="M775" s="120"/>
      <c r="N775" s="118"/>
      <c r="O775" s="117"/>
    </row>
    <row r="776" spans="2:15" ht="15.75" customHeight="1">
      <c r="B776" s="742"/>
      <c r="C776" s="742"/>
      <c r="D776" s="116"/>
      <c r="E776" s="117"/>
      <c r="F776" s="118"/>
      <c r="I776" s="119"/>
      <c r="J776" s="120"/>
      <c r="K776" s="120"/>
      <c r="M776" s="120"/>
      <c r="N776" s="118"/>
      <c r="O776" s="117"/>
    </row>
    <row r="777" spans="2:15" ht="15.75" customHeight="1">
      <c r="B777" s="742"/>
      <c r="C777" s="742"/>
      <c r="D777" s="116"/>
      <c r="E777" s="117"/>
      <c r="F777" s="118"/>
      <c r="I777" s="119"/>
      <c r="J777" s="120"/>
      <c r="K777" s="120"/>
      <c r="M777" s="120"/>
      <c r="N777" s="118"/>
      <c r="O777" s="117"/>
    </row>
    <row r="778" spans="2:15" ht="15.75" customHeight="1">
      <c r="B778" s="742"/>
      <c r="C778" s="742"/>
      <c r="D778" s="116"/>
      <c r="E778" s="117"/>
      <c r="F778" s="118"/>
      <c r="I778" s="119"/>
      <c r="J778" s="120"/>
      <c r="K778" s="120"/>
      <c r="M778" s="120"/>
      <c r="N778" s="118"/>
      <c r="O778" s="117"/>
    </row>
    <row r="779" spans="2:15" ht="15.75" customHeight="1">
      <c r="B779" s="742"/>
      <c r="C779" s="742"/>
      <c r="D779" s="116"/>
      <c r="E779" s="117"/>
      <c r="F779" s="118"/>
      <c r="I779" s="119"/>
      <c r="J779" s="120"/>
      <c r="K779" s="120"/>
      <c r="M779" s="120"/>
      <c r="N779" s="118"/>
      <c r="O779" s="117"/>
    </row>
    <row r="780" spans="2:15" ht="15.75" customHeight="1">
      <c r="B780" s="742"/>
      <c r="C780" s="742"/>
      <c r="D780" s="116"/>
      <c r="E780" s="117"/>
      <c r="F780" s="118"/>
      <c r="I780" s="119"/>
      <c r="J780" s="120"/>
      <c r="K780" s="120"/>
      <c r="M780" s="120"/>
      <c r="N780" s="118"/>
      <c r="O780" s="117"/>
    </row>
    <row r="781" spans="2:15" ht="15.75" customHeight="1">
      <c r="B781" s="742"/>
      <c r="C781" s="742"/>
      <c r="D781" s="116"/>
      <c r="E781" s="117"/>
      <c r="F781" s="118"/>
      <c r="I781" s="119"/>
      <c r="J781" s="120"/>
      <c r="K781" s="120"/>
      <c r="M781" s="120"/>
      <c r="N781" s="118"/>
      <c r="O781" s="117"/>
    </row>
    <row r="782" spans="2:15" ht="15.75" customHeight="1">
      <c r="B782" s="742"/>
      <c r="C782" s="742"/>
      <c r="D782" s="116"/>
      <c r="E782" s="117"/>
      <c r="F782" s="118"/>
      <c r="I782" s="119"/>
      <c r="J782" s="120"/>
      <c r="K782" s="120"/>
      <c r="M782" s="120"/>
      <c r="N782" s="118"/>
      <c r="O782" s="117"/>
    </row>
    <row r="783" spans="2:15" ht="15.75" customHeight="1">
      <c r="B783" s="742"/>
      <c r="C783" s="742"/>
      <c r="D783" s="116"/>
      <c r="E783" s="117"/>
      <c r="F783" s="118"/>
      <c r="I783" s="119"/>
      <c r="J783" s="120"/>
      <c r="K783" s="120"/>
      <c r="M783" s="120"/>
      <c r="N783" s="118"/>
      <c r="O783" s="117"/>
    </row>
    <row r="784" spans="2:15" ht="15.75" customHeight="1">
      <c r="B784" s="742"/>
      <c r="C784" s="742"/>
      <c r="D784" s="116"/>
      <c r="E784" s="117"/>
      <c r="F784" s="118"/>
      <c r="I784" s="119"/>
      <c r="J784" s="120"/>
      <c r="K784" s="120"/>
      <c r="M784" s="120"/>
      <c r="N784" s="118"/>
      <c r="O784" s="117"/>
    </row>
    <row r="785" spans="2:15" ht="15.75" customHeight="1">
      <c r="B785" s="742"/>
      <c r="C785" s="742"/>
      <c r="D785" s="116"/>
      <c r="E785" s="117"/>
      <c r="F785" s="118"/>
      <c r="I785" s="119"/>
      <c r="J785" s="120"/>
      <c r="K785" s="120"/>
      <c r="M785" s="120"/>
      <c r="N785" s="118"/>
      <c r="O785" s="117"/>
    </row>
    <row r="786" spans="2:15" ht="15.75" customHeight="1">
      <c r="B786" s="742"/>
      <c r="C786" s="742"/>
      <c r="D786" s="116"/>
      <c r="E786" s="117"/>
      <c r="F786" s="118"/>
      <c r="I786" s="119"/>
      <c r="J786" s="120"/>
      <c r="K786" s="120"/>
      <c r="M786" s="120"/>
      <c r="N786" s="118"/>
      <c r="O786" s="117"/>
    </row>
    <row r="787" spans="2:15" ht="15.75" customHeight="1">
      <c r="B787" s="742"/>
      <c r="C787" s="742"/>
      <c r="D787" s="116"/>
      <c r="E787" s="117"/>
      <c r="F787" s="118"/>
      <c r="I787" s="119"/>
      <c r="J787" s="120"/>
      <c r="K787" s="120"/>
      <c r="M787" s="120"/>
      <c r="N787" s="118"/>
      <c r="O787" s="117"/>
    </row>
    <row r="788" spans="2:15" ht="15.75" customHeight="1">
      <c r="B788" s="742"/>
      <c r="C788" s="742"/>
      <c r="D788" s="116"/>
      <c r="E788" s="117"/>
      <c r="F788" s="118"/>
      <c r="I788" s="119"/>
      <c r="J788" s="120"/>
      <c r="K788" s="120"/>
      <c r="M788" s="120"/>
      <c r="N788" s="118"/>
      <c r="O788" s="117"/>
    </row>
    <row r="789" spans="2:15" ht="15.75" customHeight="1">
      <c r="B789" s="742"/>
      <c r="C789" s="742"/>
      <c r="D789" s="116"/>
      <c r="E789" s="117"/>
      <c r="F789" s="118"/>
      <c r="I789" s="119"/>
      <c r="J789" s="120"/>
      <c r="K789" s="120"/>
      <c r="M789" s="120"/>
      <c r="N789" s="118"/>
      <c r="O789" s="117"/>
    </row>
    <row r="790" spans="2:15" ht="15.75" customHeight="1">
      <c r="B790" s="742"/>
      <c r="C790" s="742"/>
      <c r="D790" s="116"/>
      <c r="E790" s="117"/>
      <c r="F790" s="118"/>
      <c r="I790" s="119"/>
      <c r="J790" s="120"/>
      <c r="K790" s="120"/>
      <c r="M790" s="120"/>
      <c r="N790" s="118"/>
      <c r="O790" s="117"/>
    </row>
    <row r="791" spans="2:15" ht="15.75" customHeight="1">
      <c r="B791" s="742"/>
      <c r="C791" s="742"/>
      <c r="D791" s="116"/>
      <c r="E791" s="117"/>
      <c r="F791" s="118"/>
      <c r="I791" s="119"/>
      <c r="J791" s="120"/>
      <c r="K791" s="120"/>
      <c r="M791" s="120"/>
      <c r="N791" s="118"/>
      <c r="O791" s="117"/>
    </row>
    <row r="792" spans="2:15" ht="15.75" customHeight="1">
      <c r="B792" s="742"/>
      <c r="C792" s="742"/>
      <c r="D792" s="116"/>
      <c r="E792" s="117"/>
      <c r="F792" s="118"/>
      <c r="I792" s="119"/>
      <c r="J792" s="120"/>
      <c r="K792" s="120"/>
      <c r="M792" s="120"/>
      <c r="N792" s="118"/>
      <c r="O792" s="117"/>
    </row>
    <row r="793" spans="2:15" ht="15.75" customHeight="1">
      <c r="B793" s="742"/>
      <c r="C793" s="742"/>
      <c r="D793" s="116"/>
      <c r="E793" s="117"/>
      <c r="F793" s="118"/>
      <c r="I793" s="119"/>
      <c r="J793" s="120"/>
      <c r="K793" s="120"/>
      <c r="M793" s="120"/>
      <c r="N793" s="118"/>
      <c r="O793" s="117"/>
    </row>
    <row r="794" spans="2:15" ht="15.75" customHeight="1">
      <c r="B794" s="742"/>
      <c r="C794" s="742"/>
      <c r="D794" s="116"/>
      <c r="E794" s="117"/>
      <c r="F794" s="118"/>
      <c r="I794" s="119"/>
      <c r="J794" s="120"/>
      <c r="K794" s="120"/>
      <c r="M794" s="120"/>
      <c r="N794" s="118"/>
      <c r="O794" s="117"/>
    </row>
    <row r="795" spans="2:15" ht="15.75" customHeight="1">
      <c r="B795" s="742"/>
      <c r="C795" s="742"/>
      <c r="D795" s="116"/>
      <c r="E795" s="117"/>
      <c r="F795" s="118"/>
      <c r="I795" s="119"/>
      <c r="J795" s="120"/>
      <c r="K795" s="120"/>
      <c r="M795" s="120"/>
      <c r="N795" s="118"/>
      <c r="O795" s="117"/>
    </row>
    <row r="796" spans="2:15" ht="15.75" customHeight="1">
      <c r="B796" s="742"/>
      <c r="C796" s="742"/>
      <c r="D796" s="116"/>
      <c r="E796" s="117"/>
      <c r="F796" s="118"/>
      <c r="I796" s="119"/>
      <c r="J796" s="120"/>
      <c r="K796" s="120"/>
      <c r="M796" s="120"/>
      <c r="N796" s="118"/>
      <c r="O796" s="117"/>
    </row>
    <row r="797" spans="2:15" ht="15.75" customHeight="1">
      <c r="B797" s="742"/>
      <c r="C797" s="742"/>
      <c r="D797" s="116"/>
      <c r="E797" s="117"/>
      <c r="F797" s="118"/>
      <c r="I797" s="119"/>
      <c r="J797" s="120"/>
      <c r="K797" s="120"/>
      <c r="M797" s="120"/>
      <c r="N797" s="118"/>
      <c r="O797" s="117"/>
    </row>
    <row r="798" spans="2:15" ht="15.75" customHeight="1">
      <c r="B798" s="742"/>
      <c r="C798" s="742"/>
      <c r="D798" s="116"/>
      <c r="E798" s="117"/>
      <c r="F798" s="118"/>
      <c r="I798" s="119"/>
      <c r="J798" s="120"/>
      <c r="K798" s="120"/>
      <c r="M798" s="120"/>
      <c r="N798" s="118"/>
      <c r="O798" s="117"/>
    </row>
    <row r="799" spans="2:15" ht="15.75" customHeight="1">
      <c r="B799" s="742"/>
      <c r="C799" s="742"/>
      <c r="D799" s="116"/>
      <c r="E799" s="117"/>
      <c r="F799" s="118"/>
      <c r="I799" s="119"/>
      <c r="J799" s="120"/>
      <c r="K799" s="120"/>
      <c r="M799" s="120"/>
      <c r="N799" s="118"/>
      <c r="O799" s="117"/>
    </row>
    <row r="800" spans="2:15" ht="15.75" customHeight="1">
      <c r="B800" s="742"/>
      <c r="C800" s="742"/>
      <c r="D800" s="116"/>
      <c r="E800" s="117"/>
      <c r="F800" s="118"/>
      <c r="I800" s="119"/>
      <c r="J800" s="120"/>
      <c r="K800" s="120"/>
      <c r="M800" s="120"/>
      <c r="N800" s="118"/>
      <c r="O800" s="117"/>
    </row>
    <row r="801" spans="2:15" ht="15.75" customHeight="1">
      <c r="B801" s="742"/>
      <c r="C801" s="742"/>
      <c r="D801" s="116"/>
      <c r="E801" s="117"/>
      <c r="F801" s="118"/>
      <c r="I801" s="119"/>
      <c r="J801" s="120"/>
      <c r="K801" s="120"/>
      <c r="M801" s="120"/>
      <c r="N801" s="118"/>
      <c r="O801" s="117"/>
    </row>
    <row r="802" spans="2:15" ht="15.75" customHeight="1">
      <c r="B802" s="742"/>
      <c r="C802" s="742"/>
      <c r="D802" s="116"/>
      <c r="E802" s="117"/>
      <c r="F802" s="118"/>
      <c r="I802" s="119"/>
      <c r="J802" s="120"/>
      <c r="K802" s="120"/>
      <c r="M802" s="120"/>
      <c r="N802" s="118"/>
      <c r="O802" s="117"/>
    </row>
    <row r="803" spans="2:15" ht="15.75" customHeight="1">
      <c r="B803" s="742"/>
      <c r="C803" s="742"/>
      <c r="D803" s="116"/>
      <c r="E803" s="117"/>
      <c r="F803" s="118"/>
      <c r="I803" s="119"/>
      <c r="J803" s="120"/>
      <c r="K803" s="120"/>
      <c r="M803" s="120"/>
      <c r="N803" s="118"/>
      <c r="O803" s="117"/>
    </row>
    <row r="804" spans="2:15" ht="15.75" customHeight="1">
      <c r="B804" s="742"/>
      <c r="C804" s="742"/>
      <c r="D804" s="116"/>
      <c r="E804" s="117"/>
      <c r="F804" s="118"/>
      <c r="I804" s="119"/>
      <c r="J804" s="120"/>
      <c r="K804" s="120"/>
      <c r="M804" s="120"/>
      <c r="N804" s="118"/>
      <c r="O804" s="117"/>
    </row>
    <row r="805" spans="2:15" ht="15.75" customHeight="1">
      <c r="B805" s="742"/>
      <c r="C805" s="742"/>
      <c r="D805" s="116"/>
      <c r="E805" s="117"/>
      <c r="F805" s="118"/>
      <c r="I805" s="119"/>
      <c r="J805" s="120"/>
      <c r="K805" s="120"/>
      <c r="M805" s="120"/>
      <c r="N805" s="118"/>
      <c r="O805" s="117"/>
    </row>
    <row r="806" spans="2:15" ht="15.75" customHeight="1">
      <c r="B806" s="742"/>
      <c r="C806" s="742"/>
      <c r="D806" s="116"/>
      <c r="E806" s="117"/>
      <c r="F806" s="118"/>
      <c r="I806" s="119"/>
      <c r="J806" s="120"/>
      <c r="K806" s="120"/>
      <c r="M806" s="120"/>
      <c r="N806" s="118"/>
      <c r="O806" s="117"/>
    </row>
    <row r="807" spans="2:15" ht="15.75" customHeight="1">
      <c r="B807" s="742"/>
      <c r="C807" s="742"/>
      <c r="D807" s="116"/>
      <c r="E807" s="117"/>
      <c r="F807" s="118"/>
      <c r="I807" s="119"/>
      <c r="J807" s="120"/>
      <c r="K807" s="120"/>
      <c r="M807" s="120"/>
      <c r="N807" s="118"/>
      <c r="O807" s="117"/>
    </row>
    <row r="808" spans="2:15" ht="15.75" customHeight="1">
      <c r="B808" s="742"/>
      <c r="C808" s="742"/>
      <c r="D808" s="116"/>
      <c r="E808" s="117"/>
      <c r="F808" s="118"/>
      <c r="I808" s="119"/>
      <c r="J808" s="120"/>
      <c r="K808" s="120"/>
      <c r="M808" s="120"/>
      <c r="N808" s="118"/>
      <c r="O808" s="117"/>
    </row>
    <row r="809" spans="2:15" ht="15.75" customHeight="1">
      <c r="B809" s="742"/>
      <c r="C809" s="742"/>
      <c r="D809" s="116"/>
      <c r="E809" s="117"/>
      <c r="F809" s="118"/>
      <c r="I809" s="119"/>
      <c r="J809" s="120"/>
      <c r="K809" s="120"/>
      <c r="M809" s="120"/>
      <c r="N809" s="118"/>
      <c r="O809" s="117"/>
    </row>
    <row r="810" spans="2:15" ht="15.75" customHeight="1">
      <c r="B810" s="742"/>
      <c r="C810" s="742"/>
      <c r="D810" s="116"/>
      <c r="E810" s="117"/>
      <c r="F810" s="118"/>
      <c r="I810" s="119"/>
      <c r="J810" s="120"/>
      <c r="K810" s="120"/>
      <c r="M810" s="120"/>
      <c r="N810" s="118"/>
      <c r="O810" s="117"/>
    </row>
    <row r="811" spans="2:15" ht="15.75" customHeight="1">
      <c r="B811" s="742"/>
      <c r="C811" s="742"/>
      <c r="D811" s="116"/>
      <c r="E811" s="117"/>
      <c r="F811" s="118"/>
      <c r="I811" s="119"/>
      <c r="J811" s="120"/>
      <c r="K811" s="120"/>
      <c r="M811" s="120"/>
      <c r="N811" s="118"/>
      <c r="O811" s="117"/>
    </row>
    <row r="812" spans="2:15" ht="15.75" customHeight="1">
      <c r="B812" s="742"/>
      <c r="C812" s="742"/>
      <c r="D812" s="116"/>
      <c r="E812" s="117"/>
      <c r="F812" s="118"/>
      <c r="I812" s="119"/>
      <c r="J812" s="120"/>
      <c r="K812" s="120"/>
      <c r="M812" s="120"/>
      <c r="N812" s="118"/>
      <c r="O812" s="117"/>
    </row>
    <row r="813" spans="2:15" ht="15.75" customHeight="1">
      <c r="B813" s="742"/>
      <c r="C813" s="742"/>
      <c r="D813" s="116"/>
      <c r="E813" s="117"/>
      <c r="F813" s="118"/>
      <c r="I813" s="119"/>
      <c r="J813" s="120"/>
      <c r="K813" s="120"/>
      <c r="M813" s="120"/>
      <c r="N813" s="118"/>
      <c r="O813" s="117"/>
    </row>
    <row r="814" spans="2:15" ht="15.75" customHeight="1">
      <c r="B814" s="742"/>
      <c r="C814" s="742"/>
      <c r="D814" s="116"/>
      <c r="E814" s="117"/>
      <c r="F814" s="118"/>
      <c r="I814" s="119"/>
      <c r="J814" s="120"/>
      <c r="K814" s="120"/>
      <c r="M814" s="120"/>
      <c r="N814" s="118"/>
      <c r="O814" s="117"/>
    </row>
    <row r="815" spans="2:15" ht="15.75" customHeight="1">
      <c r="B815" s="742"/>
      <c r="C815" s="742"/>
      <c r="D815" s="116"/>
      <c r="E815" s="117"/>
      <c r="F815" s="118"/>
      <c r="I815" s="119"/>
      <c r="J815" s="120"/>
      <c r="K815" s="120"/>
      <c r="M815" s="120"/>
      <c r="N815" s="118"/>
      <c r="O815" s="117"/>
    </row>
    <row r="816" spans="2:15" ht="15.75" customHeight="1">
      <c r="B816" s="742"/>
      <c r="C816" s="742"/>
      <c r="D816" s="116"/>
      <c r="E816" s="117"/>
      <c r="F816" s="118"/>
      <c r="I816" s="119"/>
      <c r="J816" s="120"/>
      <c r="K816" s="120"/>
      <c r="M816" s="120"/>
      <c r="N816" s="118"/>
      <c r="O816" s="117"/>
    </row>
    <row r="817" spans="2:15" ht="15.75" customHeight="1">
      <c r="B817" s="742"/>
      <c r="C817" s="742"/>
      <c r="D817" s="116"/>
      <c r="E817" s="117"/>
      <c r="F817" s="118"/>
      <c r="I817" s="119"/>
      <c r="J817" s="120"/>
      <c r="K817" s="120"/>
      <c r="M817" s="120"/>
      <c r="N817" s="118"/>
      <c r="O817" s="117"/>
    </row>
    <row r="818" spans="2:15" ht="15.75" customHeight="1">
      <c r="B818" s="742"/>
      <c r="C818" s="742"/>
      <c r="D818" s="116"/>
      <c r="E818" s="117"/>
      <c r="F818" s="118"/>
      <c r="I818" s="119"/>
      <c r="J818" s="120"/>
      <c r="K818" s="120"/>
      <c r="M818" s="120"/>
      <c r="N818" s="118"/>
      <c r="O818" s="117"/>
    </row>
    <row r="819" spans="2:15" ht="15.75" customHeight="1">
      <c r="B819" s="742"/>
      <c r="C819" s="742"/>
      <c r="D819" s="116"/>
      <c r="E819" s="117"/>
      <c r="F819" s="118"/>
      <c r="I819" s="119"/>
      <c r="J819" s="120"/>
      <c r="K819" s="120"/>
      <c r="M819" s="120"/>
      <c r="N819" s="118"/>
      <c r="O819" s="117"/>
    </row>
    <row r="820" spans="2:15" ht="15.75" customHeight="1">
      <c r="B820" s="742"/>
      <c r="C820" s="742"/>
      <c r="D820" s="116"/>
      <c r="E820" s="117"/>
      <c r="F820" s="118"/>
      <c r="I820" s="119"/>
      <c r="J820" s="120"/>
      <c r="K820" s="120"/>
      <c r="M820" s="120"/>
      <c r="N820" s="118"/>
      <c r="O820" s="117"/>
    </row>
    <row r="821" spans="2:15" ht="15.75" customHeight="1">
      <c r="B821" s="742"/>
      <c r="C821" s="742"/>
      <c r="D821" s="116"/>
      <c r="E821" s="117"/>
      <c r="F821" s="118"/>
      <c r="I821" s="119"/>
      <c r="J821" s="120"/>
      <c r="K821" s="120"/>
      <c r="M821" s="120"/>
      <c r="N821" s="118"/>
      <c r="O821" s="117"/>
    </row>
    <row r="822" spans="2:15" ht="15.75" customHeight="1">
      <c r="B822" s="742"/>
      <c r="C822" s="742"/>
      <c r="D822" s="116"/>
      <c r="E822" s="117"/>
      <c r="F822" s="118"/>
      <c r="I822" s="119"/>
      <c r="J822" s="120"/>
      <c r="K822" s="120"/>
      <c r="M822" s="120"/>
      <c r="N822" s="118"/>
      <c r="O822" s="117"/>
    </row>
    <row r="823" spans="2:15" ht="15.75" customHeight="1">
      <c r="B823" s="742"/>
      <c r="C823" s="742"/>
      <c r="D823" s="116"/>
      <c r="E823" s="117"/>
      <c r="F823" s="118"/>
      <c r="I823" s="119"/>
      <c r="J823" s="120"/>
      <c r="K823" s="120"/>
      <c r="M823" s="120"/>
      <c r="N823" s="118"/>
      <c r="O823" s="117"/>
    </row>
    <row r="824" spans="2:15" ht="15.75" customHeight="1">
      <c r="B824" s="742"/>
      <c r="C824" s="742"/>
      <c r="D824" s="116"/>
      <c r="E824" s="117"/>
      <c r="F824" s="118"/>
      <c r="I824" s="119"/>
      <c r="J824" s="120"/>
      <c r="K824" s="120"/>
      <c r="M824" s="120"/>
      <c r="N824" s="118"/>
      <c r="O824" s="117"/>
    </row>
    <row r="825" spans="2:15" ht="15.75" customHeight="1">
      <c r="B825" s="742"/>
      <c r="C825" s="742"/>
      <c r="D825" s="116"/>
      <c r="E825" s="117"/>
      <c r="F825" s="118"/>
      <c r="I825" s="119"/>
      <c r="J825" s="120"/>
      <c r="K825" s="120"/>
      <c r="M825" s="120"/>
      <c r="N825" s="118"/>
      <c r="O825" s="117"/>
    </row>
    <row r="826" spans="2:15" ht="15.75" customHeight="1">
      <c r="B826" s="742"/>
      <c r="C826" s="742"/>
      <c r="D826" s="116"/>
      <c r="E826" s="117"/>
      <c r="F826" s="118"/>
      <c r="I826" s="119"/>
      <c r="J826" s="120"/>
      <c r="K826" s="120"/>
      <c r="M826" s="120"/>
      <c r="N826" s="118"/>
      <c r="O826" s="117"/>
    </row>
    <row r="827" spans="2:15" ht="15.75" customHeight="1">
      <c r="B827" s="742"/>
      <c r="C827" s="742"/>
      <c r="D827" s="116"/>
      <c r="E827" s="117"/>
      <c r="F827" s="118"/>
      <c r="I827" s="119"/>
      <c r="J827" s="120"/>
      <c r="K827" s="120"/>
      <c r="M827" s="120"/>
      <c r="N827" s="118"/>
      <c r="O827" s="117"/>
    </row>
    <row r="828" spans="2:15" ht="15.75" customHeight="1">
      <c r="B828" s="742"/>
      <c r="C828" s="742"/>
      <c r="D828" s="116"/>
      <c r="E828" s="117"/>
      <c r="F828" s="118"/>
      <c r="I828" s="119"/>
      <c r="J828" s="120"/>
      <c r="K828" s="120"/>
      <c r="M828" s="120"/>
      <c r="N828" s="118"/>
      <c r="O828" s="117"/>
    </row>
    <row r="829" spans="2:15" ht="15.75" customHeight="1">
      <c r="B829" s="742"/>
      <c r="C829" s="742"/>
      <c r="D829" s="116"/>
      <c r="E829" s="117"/>
      <c r="F829" s="118"/>
      <c r="I829" s="119"/>
      <c r="J829" s="120"/>
      <c r="K829" s="120"/>
      <c r="M829" s="120"/>
      <c r="N829" s="118"/>
      <c r="O829" s="117"/>
    </row>
    <row r="830" spans="2:15" ht="15.75" customHeight="1">
      <c r="B830" s="742"/>
      <c r="C830" s="742"/>
      <c r="D830" s="116"/>
      <c r="E830" s="117"/>
      <c r="F830" s="118"/>
      <c r="I830" s="119"/>
      <c r="J830" s="120"/>
      <c r="K830" s="120"/>
      <c r="M830" s="120"/>
      <c r="N830" s="118"/>
      <c r="O830" s="117"/>
    </row>
    <row r="831" spans="2:15" ht="15.75" customHeight="1">
      <c r="B831" s="742"/>
      <c r="C831" s="742"/>
      <c r="D831" s="116"/>
      <c r="E831" s="117"/>
      <c r="F831" s="118"/>
      <c r="I831" s="119"/>
      <c r="J831" s="120"/>
      <c r="K831" s="120"/>
      <c r="M831" s="120"/>
      <c r="N831" s="118"/>
      <c r="O831" s="117"/>
    </row>
    <row r="832" spans="2:15" ht="15.75" customHeight="1">
      <c r="B832" s="742"/>
      <c r="C832" s="742"/>
      <c r="D832" s="116"/>
      <c r="E832" s="117"/>
      <c r="F832" s="118"/>
      <c r="I832" s="119"/>
      <c r="J832" s="120"/>
      <c r="K832" s="120"/>
      <c r="M832" s="120"/>
      <c r="N832" s="118"/>
      <c r="O832" s="117"/>
    </row>
    <row r="833" spans="2:15" ht="15.75" customHeight="1">
      <c r="B833" s="742"/>
      <c r="C833" s="742"/>
      <c r="D833" s="116"/>
      <c r="E833" s="117"/>
      <c r="F833" s="118"/>
      <c r="I833" s="119"/>
      <c r="J833" s="120"/>
      <c r="K833" s="120"/>
      <c r="M833" s="120"/>
      <c r="N833" s="118"/>
      <c r="O833" s="117"/>
    </row>
    <row r="834" spans="2:15" ht="15.75" customHeight="1">
      <c r="B834" s="742"/>
      <c r="C834" s="742"/>
      <c r="D834" s="116"/>
      <c r="E834" s="117"/>
      <c r="F834" s="118"/>
      <c r="I834" s="119"/>
      <c r="J834" s="120"/>
      <c r="K834" s="120"/>
      <c r="M834" s="120"/>
      <c r="N834" s="118"/>
      <c r="O834" s="117"/>
    </row>
    <row r="835" spans="2:15" ht="15.75" customHeight="1">
      <c r="B835" s="742"/>
      <c r="C835" s="742"/>
      <c r="D835" s="116"/>
      <c r="E835" s="117"/>
      <c r="F835" s="118"/>
      <c r="I835" s="119"/>
      <c r="J835" s="120"/>
      <c r="K835" s="120"/>
      <c r="M835" s="120"/>
      <c r="N835" s="118"/>
      <c r="O835" s="117"/>
    </row>
    <row r="836" spans="2:15" ht="15.75" customHeight="1">
      <c r="B836" s="742"/>
      <c r="C836" s="742"/>
      <c r="D836" s="116"/>
      <c r="E836" s="117"/>
      <c r="F836" s="118"/>
      <c r="I836" s="119"/>
      <c r="J836" s="120"/>
      <c r="K836" s="120"/>
      <c r="M836" s="120"/>
      <c r="N836" s="118"/>
      <c r="O836" s="117"/>
    </row>
    <row r="837" spans="2:15" ht="15.75" customHeight="1">
      <c r="B837" s="742"/>
      <c r="C837" s="742"/>
      <c r="D837" s="116"/>
      <c r="E837" s="117"/>
      <c r="F837" s="118"/>
      <c r="I837" s="119"/>
      <c r="J837" s="120"/>
      <c r="K837" s="120"/>
      <c r="M837" s="120"/>
      <c r="N837" s="118"/>
      <c r="O837" s="117"/>
    </row>
    <row r="838" spans="2:15" ht="15.75" customHeight="1">
      <c r="B838" s="742"/>
      <c r="C838" s="742"/>
      <c r="D838" s="116"/>
      <c r="E838" s="117"/>
      <c r="F838" s="118"/>
      <c r="I838" s="119"/>
      <c r="J838" s="120"/>
      <c r="K838" s="120"/>
      <c r="M838" s="120"/>
      <c r="N838" s="118"/>
      <c r="O838" s="117"/>
    </row>
    <row r="839" spans="2:15" ht="15.75" customHeight="1">
      <c r="B839" s="742"/>
      <c r="C839" s="742"/>
      <c r="D839" s="116"/>
      <c r="E839" s="117"/>
      <c r="F839" s="118"/>
      <c r="I839" s="119"/>
      <c r="J839" s="120"/>
      <c r="K839" s="120"/>
      <c r="M839" s="120"/>
      <c r="N839" s="118"/>
      <c r="O839" s="117"/>
    </row>
    <row r="840" spans="2:15" ht="15.75" customHeight="1">
      <c r="B840" s="742"/>
      <c r="C840" s="742"/>
      <c r="D840" s="116"/>
      <c r="E840" s="117"/>
      <c r="F840" s="118"/>
      <c r="I840" s="119"/>
      <c r="J840" s="120"/>
      <c r="K840" s="120"/>
      <c r="M840" s="120"/>
      <c r="N840" s="118"/>
      <c r="O840" s="117"/>
    </row>
    <row r="841" spans="2:15" ht="15.75" customHeight="1">
      <c r="B841" s="742"/>
      <c r="C841" s="742"/>
      <c r="D841" s="116"/>
      <c r="E841" s="117"/>
      <c r="F841" s="118"/>
      <c r="I841" s="119"/>
      <c r="J841" s="120"/>
      <c r="K841" s="120"/>
      <c r="M841" s="120"/>
      <c r="N841" s="118"/>
      <c r="O841" s="117"/>
    </row>
    <row r="842" spans="2:15" ht="15.75" customHeight="1">
      <c r="B842" s="742"/>
      <c r="C842" s="742"/>
      <c r="D842" s="116"/>
      <c r="E842" s="117"/>
      <c r="F842" s="118"/>
      <c r="I842" s="119"/>
      <c r="J842" s="120"/>
      <c r="K842" s="120"/>
      <c r="M842" s="120"/>
      <c r="N842" s="118"/>
      <c r="O842" s="117"/>
    </row>
    <row r="843" spans="2:15" ht="15.75" customHeight="1">
      <c r="B843" s="742"/>
      <c r="C843" s="742"/>
      <c r="D843" s="116"/>
      <c r="E843" s="117"/>
      <c r="F843" s="118"/>
      <c r="I843" s="119"/>
      <c r="J843" s="120"/>
      <c r="K843" s="120"/>
      <c r="M843" s="120"/>
      <c r="N843" s="118"/>
      <c r="O843" s="117"/>
    </row>
    <row r="844" spans="2:15" ht="15.75" customHeight="1">
      <c r="B844" s="742"/>
      <c r="C844" s="742"/>
      <c r="D844" s="116"/>
      <c r="E844" s="117"/>
      <c r="F844" s="118"/>
      <c r="I844" s="119"/>
      <c r="J844" s="120"/>
      <c r="K844" s="120"/>
      <c r="M844" s="120"/>
      <c r="N844" s="118"/>
      <c r="O844" s="117"/>
    </row>
    <row r="845" spans="2:15" ht="15.75" customHeight="1">
      <c r="B845" s="742"/>
      <c r="C845" s="742"/>
      <c r="D845" s="116"/>
      <c r="E845" s="117"/>
      <c r="F845" s="118"/>
      <c r="I845" s="119"/>
      <c r="J845" s="120"/>
      <c r="K845" s="120"/>
      <c r="M845" s="120"/>
      <c r="N845" s="118"/>
      <c r="O845" s="117"/>
    </row>
    <row r="846" spans="2:15" ht="15.75" customHeight="1">
      <c r="B846" s="742"/>
      <c r="C846" s="742"/>
      <c r="D846" s="116"/>
      <c r="E846" s="117"/>
      <c r="F846" s="118"/>
      <c r="I846" s="119"/>
      <c r="J846" s="120"/>
      <c r="K846" s="120"/>
      <c r="M846" s="120"/>
      <c r="N846" s="118"/>
      <c r="O846" s="117"/>
    </row>
    <row r="847" spans="2:15" ht="15.75" customHeight="1">
      <c r="B847" s="742"/>
      <c r="C847" s="742"/>
      <c r="D847" s="116"/>
      <c r="E847" s="117"/>
      <c r="F847" s="118"/>
      <c r="I847" s="119"/>
      <c r="J847" s="120"/>
      <c r="K847" s="120"/>
      <c r="M847" s="120"/>
      <c r="N847" s="118"/>
      <c r="O847" s="117"/>
    </row>
    <row r="848" spans="2:15" ht="15.75" customHeight="1">
      <c r="B848" s="742"/>
      <c r="C848" s="742"/>
      <c r="D848" s="116"/>
      <c r="E848" s="117"/>
      <c r="F848" s="118"/>
      <c r="I848" s="119"/>
      <c r="J848" s="120"/>
      <c r="K848" s="120"/>
      <c r="M848" s="120"/>
      <c r="N848" s="118"/>
      <c r="O848" s="117"/>
    </row>
    <row r="849" spans="2:15" ht="15.75" customHeight="1">
      <c r="B849" s="742"/>
      <c r="C849" s="742"/>
      <c r="D849" s="116"/>
      <c r="E849" s="117"/>
      <c r="F849" s="118"/>
      <c r="I849" s="119"/>
      <c r="J849" s="120"/>
      <c r="K849" s="120"/>
      <c r="M849" s="120"/>
      <c r="N849" s="118"/>
      <c r="O849" s="117"/>
    </row>
    <row r="850" spans="2:15" ht="15.75" customHeight="1">
      <c r="B850" s="742"/>
      <c r="C850" s="742"/>
      <c r="D850" s="116"/>
      <c r="E850" s="117"/>
      <c r="F850" s="118"/>
      <c r="I850" s="119"/>
      <c r="J850" s="120"/>
      <c r="K850" s="120"/>
      <c r="M850" s="120"/>
      <c r="N850" s="118"/>
      <c r="O850" s="117"/>
    </row>
    <row r="851" spans="2:15" ht="15.75" customHeight="1">
      <c r="B851" s="742"/>
      <c r="C851" s="742"/>
      <c r="D851" s="116"/>
      <c r="E851" s="117"/>
      <c r="F851" s="118"/>
      <c r="I851" s="119"/>
      <c r="J851" s="120"/>
      <c r="K851" s="120"/>
      <c r="M851" s="120"/>
      <c r="N851" s="118"/>
      <c r="O851" s="117"/>
    </row>
    <row r="852" spans="2:15" ht="15.75" customHeight="1">
      <c r="B852" s="742"/>
      <c r="C852" s="742"/>
      <c r="D852" s="116"/>
      <c r="E852" s="117"/>
      <c r="F852" s="118"/>
      <c r="I852" s="119"/>
      <c r="J852" s="120"/>
      <c r="K852" s="120"/>
      <c r="M852" s="120"/>
      <c r="N852" s="118"/>
      <c r="O852" s="117"/>
    </row>
    <row r="853" spans="2:15" ht="15.75" customHeight="1">
      <c r="B853" s="742"/>
      <c r="C853" s="742"/>
      <c r="D853" s="116"/>
      <c r="E853" s="117"/>
      <c r="F853" s="118"/>
      <c r="I853" s="119"/>
      <c r="J853" s="120"/>
      <c r="K853" s="120"/>
      <c r="M853" s="120"/>
      <c r="N853" s="118"/>
      <c r="O853" s="117"/>
    </row>
    <row r="854" spans="2:15" ht="15.75" customHeight="1">
      <c r="B854" s="742"/>
      <c r="C854" s="742"/>
      <c r="D854" s="116"/>
      <c r="E854" s="117"/>
      <c r="F854" s="118"/>
      <c r="I854" s="119"/>
      <c r="J854" s="120"/>
      <c r="K854" s="120"/>
      <c r="M854" s="120"/>
      <c r="N854" s="118"/>
      <c r="O854" s="117"/>
    </row>
    <row r="855" spans="2:15" ht="15.75" customHeight="1">
      <c r="B855" s="742"/>
      <c r="C855" s="742"/>
      <c r="D855" s="116"/>
      <c r="E855" s="117"/>
      <c r="F855" s="118"/>
      <c r="I855" s="119"/>
      <c r="J855" s="120"/>
      <c r="K855" s="120"/>
      <c r="M855" s="120"/>
      <c r="N855" s="118"/>
      <c r="O855" s="117"/>
    </row>
    <row r="856" spans="2:15" ht="15.75" customHeight="1">
      <c r="B856" s="742"/>
      <c r="C856" s="742"/>
      <c r="D856" s="116"/>
      <c r="E856" s="117"/>
      <c r="F856" s="118"/>
      <c r="I856" s="119"/>
      <c r="J856" s="120"/>
      <c r="K856" s="120"/>
      <c r="M856" s="120"/>
      <c r="N856" s="118"/>
      <c r="O856" s="117"/>
    </row>
    <row r="857" spans="2:15" ht="15.75" customHeight="1">
      <c r="B857" s="742"/>
      <c r="C857" s="742"/>
      <c r="D857" s="116"/>
      <c r="E857" s="117"/>
      <c r="F857" s="118"/>
      <c r="I857" s="119"/>
      <c r="J857" s="120"/>
      <c r="K857" s="120"/>
      <c r="M857" s="120"/>
      <c r="N857" s="118"/>
      <c r="O857" s="117"/>
    </row>
    <row r="858" spans="2:15" ht="15.75" customHeight="1">
      <c r="B858" s="742"/>
      <c r="C858" s="742"/>
      <c r="D858" s="116"/>
      <c r="E858" s="117"/>
      <c r="F858" s="118"/>
      <c r="I858" s="119"/>
      <c r="J858" s="120"/>
      <c r="K858" s="120"/>
      <c r="M858" s="120"/>
      <c r="N858" s="118"/>
      <c r="O858" s="117"/>
    </row>
    <row r="859" spans="2:15" ht="15.75" customHeight="1">
      <c r="B859" s="742"/>
      <c r="C859" s="742"/>
      <c r="D859" s="116"/>
      <c r="E859" s="117"/>
      <c r="F859" s="118"/>
      <c r="I859" s="119"/>
      <c r="J859" s="120"/>
      <c r="K859" s="120"/>
      <c r="M859" s="120"/>
      <c r="N859" s="118"/>
      <c r="O859" s="117"/>
    </row>
    <row r="860" spans="2:15" ht="15.75" customHeight="1">
      <c r="B860" s="742"/>
      <c r="C860" s="742"/>
      <c r="D860" s="116"/>
      <c r="E860" s="117"/>
      <c r="F860" s="118"/>
      <c r="I860" s="119"/>
      <c r="J860" s="120"/>
      <c r="K860" s="120"/>
      <c r="M860" s="120"/>
      <c r="N860" s="118"/>
      <c r="O860" s="117"/>
    </row>
    <row r="861" spans="2:15" ht="15.75" customHeight="1">
      <c r="B861" s="742"/>
      <c r="C861" s="742"/>
      <c r="D861" s="116"/>
      <c r="E861" s="117"/>
      <c r="F861" s="118"/>
      <c r="I861" s="119"/>
      <c r="J861" s="120"/>
      <c r="K861" s="120"/>
      <c r="M861" s="120"/>
      <c r="N861" s="118"/>
      <c r="O861" s="117"/>
    </row>
    <row r="862" spans="2:15" ht="15.75" customHeight="1">
      <c r="B862" s="742"/>
      <c r="C862" s="742"/>
      <c r="D862" s="116"/>
      <c r="E862" s="117"/>
      <c r="F862" s="118"/>
      <c r="I862" s="119"/>
      <c r="J862" s="120"/>
      <c r="K862" s="120"/>
      <c r="M862" s="120"/>
      <c r="N862" s="118"/>
      <c r="O862" s="117"/>
    </row>
    <row r="863" spans="2:15" ht="15.75" customHeight="1">
      <c r="B863" s="742"/>
      <c r="C863" s="742"/>
      <c r="D863" s="116"/>
      <c r="E863" s="117"/>
      <c r="F863" s="118"/>
      <c r="I863" s="119"/>
      <c r="J863" s="120"/>
      <c r="K863" s="120"/>
      <c r="M863" s="120"/>
      <c r="N863" s="118"/>
      <c r="O863" s="117"/>
    </row>
    <row r="864" spans="2:15" ht="15.75" customHeight="1">
      <c r="B864" s="742"/>
      <c r="C864" s="742"/>
      <c r="D864" s="116"/>
      <c r="E864" s="117"/>
      <c r="F864" s="118"/>
      <c r="I864" s="119"/>
      <c r="J864" s="120"/>
      <c r="K864" s="120"/>
      <c r="M864" s="120"/>
      <c r="N864" s="118"/>
      <c r="O864" s="117"/>
    </row>
    <row r="865" spans="2:15" ht="15.75" customHeight="1">
      <c r="B865" s="742"/>
      <c r="C865" s="742"/>
      <c r="D865" s="116"/>
      <c r="E865" s="117"/>
      <c r="F865" s="118"/>
      <c r="I865" s="119"/>
      <c r="J865" s="120"/>
      <c r="K865" s="120"/>
      <c r="M865" s="120"/>
      <c r="N865" s="118"/>
      <c r="O865" s="117"/>
    </row>
    <row r="866" spans="2:15" ht="15.75" customHeight="1">
      <c r="B866" s="742"/>
      <c r="C866" s="742"/>
      <c r="D866" s="116"/>
      <c r="E866" s="117"/>
      <c r="F866" s="118"/>
      <c r="I866" s="119"/>
      <c r="J866" s="120"/>
      <c r="K866" s="120"/>
      <c r="M866" s="120"/>
      <c r="N866" s="118"/>
      <c r="O866" s="117"/>
    </row>
    <row r="867" spans="2:15" ht="15.75" customHeight="1">
      <c r="B867" s="742"/>
      <c r="C867" s="742"/>
      <c r="D867" s="116"/>
      <c r="E867" s="117"/>
      <c r="F867" s="118"/>
      <c r="I867" s="119"/>
      <c r="J867" s="120"/>
      <c r="K867" s="120"/>
      <c r="M867" s="120"/>
      <c r="N867" s="118"/>
      <c r="O867" s="117"/>
    </row>
    <row r="868" spans="2:15" ht="15.75" customHeight="1">
      <c r="B868" s="742"/>
      <c r="C868" s="742"/>
      <c r="D868" s="116"/>
      <c r="E868" s="117"/>
      <c r="F868" s="118"/>
      <c r="I868" s="119"/>
      <c r="J868" s="120"/>
      <c r="K868" s="120"/>
      <c r="M868" s="120"/>
      <c r="N868" s="118"/>
      <c r="O868" s="117"/>
    </row>
    <row r="869" spans="2:15" ht="15.75" customHeight="1">
      <c r="B869" s="742"/>
      <c r="C869" s="742"/>
      <c r="D869" s="116"/>
      <c r="E869" s="117"/>
      <c r="F869" s="118"/>
      <c r="I869" s="119"/>
      <c r="J869" s="120"/>
      <c r="K869" s="120"/>
      <c r="M869" s="120"/>
      <c r="N869" s="118"/>
      <c r="O869" s="117"/>
    </row>
    <row r="870" spans="2:15" ht="15.75" customHeight="1">
      <c r="B870" s="742"/>
      <c r="C870" s="742"/>
      <c r="D870" s="116"/>
      <c r="E870" s="117"/>
      <c r="F870" s="118"/>
      <c r="I870" s="119"/>
      <c r="J870" s="120"/>
      <c r="K870" s="120"/>
      <c r="M870" s="120"/>
      <c r="N870" s="118"/>
      <c r="O870" s="117"/>
    </row>
    <row r="871" spans="2:15" ht="15.75" customHeight="1">
      <c r="B871" s="742"/>
      <c r="C871" s="742"/>
      <c r="D871" s="116"/>
      <c r="E871" s="117"/>
      <c r="F871" s="118"/>
      <c r="I871" s="119"/>
      <c r="J871" s="120"/>
      <c r="K871" s="120"/>
      <c r="M871" s="120"/>
      <c r="N871" s="118"/>
      <c r="O871" s="117"/>
    </row>
    <row r="872" spans="2:15" ht="15.75" customHeight="1">
      <c r="B872" s="742"/>
      <c r="C872" s="742"/>
      <c r="D872" s="116"/>
      <c r="E872" s="117"/>
      <c r="F872" s="118"/>
      <c r="I872" s="119"/>
      <c r="J872" s="120"/>
      <c r="K872" s="120"/>
      <c r="M872" s="120"/>
      <c r="N872" s="118"/>
      <c r="O872" s="117"/>
    </row>
    <row r="873" spans="2:15" ht="15.75" customHeight="1">
      <c r="B873" s="742"/>
      <c r="C873" s="742"/>
      <c r="D873" s="116"/>
      <c r="E873" s="117"/>
      <c r="F873" s="118"/>
      <c r="I873" s="119"/>
      <c r="J873" s="120"/>
      <c r="K873" s="120"/>
      <c r="M873" s="120"/>
      <c r="N873" s="118"/>
      <c r="O873" s="117"/>
    </row>
    <row r="874" spans="2:15" ht="15.75" customHeight="1">
      <c r="B874" s="742"/>
      <c r="C874" s="742"/>
      <c r="D874" s="116"/>
      <c r="E874" s="117"/>
      <c r="F874" s="118"/>
      <c r="I874" s="119"/>
      <c r="J874" s="120"/>
      <c r="K874" s="120"/>
      <c r="M874" s="120"/>
      <c r="N874" s="118"/>
      <c r="O874" s="117"/>
    </row>
    <row r="875" spans="2:15" ht="15.75" customHeight="1">
      <c r="B875" s="742"/>
      <c r="C875" s="742"/>
      <c r="D875" s="116"/>
      <c r="E875" s="117"/>
      <c r="F875" s="118"/>
      <c r="I875" s="119"/>
      <c r="J875" s="120"/>
      <c r="K875" s="120"/>
      <c r="M875" s="120"/>
      <c r="N875" s="118"/>
      <c r="O875" s="117"/>
    </row>
    <row r="876" spans="2:15" ht="15.75" customHeight="1">
      <c r="B876" s="742"/>
      <c r="C876" s="742"/>
      <c r="D876" s="116"/>
      <c r="E876" s="117"/>
      <c r="F876" s="118"/>
      <c r="I876" s="119"/>
      <c r="J876" s="120"/>
      <c r="K876" s="120"/>
      <c r="M876" s="120"/>
      <c r="N876" s="118"/>
      <c r="O876" s="117"/>
    </row>
    <row r="877" spans="2:15" ht="15.75" customHeight="1">
      <c r="B877" s="742"/>
      <c r="C877" s="742"/>
      <c r="D877" s="116"/>
      <c r="E877" s="117"/>
      <c r="F877" s="118"/>
      <c r="I877" s="119"/>
      <c r="J877" s="120"/>
      <c r="K877" s="120"/>
      <c r="M877" s="120"/>
      <c r="N877" s="118"/>
      <c r="O877" s="117"/>
    </row>
    <row r="878" spans="2:15" ht="15.75" customHeight="1">
      <c r="B878" s="742"/>
      <c r="C878" s="742"/>
      <c r="D878" s="116"/>
      <c r="E878" s="117"/>
      <c r="F878" s="118"/>
      <c r="I878" s="119"/>
      <c r="J878" s="120"/>
      <c r="K878" s="120"/>
      <c r="M878" s="120"/>
      <c r="N878" s="118"/>
      <c r="O878" s="117"/>
    </row>
    <row r="879" spans="2:15" ht="15.75" customHeight="1">
      <c r="B879" s="742"/>
      <c r="C879" s="742"/>
      <c r="D879" s="116"/>
      <c r="E879" s="117"/>
      <c r="F879" s="118"/>
      <c r="I879" s="119"/>
      <c r="J879" s="120"/>
      <c r="K879" s="120"/>
      <c r="M879" s="120"/>
      <c r="N879" s="118"/>
      <c r="O879" s="117"/>
    </row>
    <row r="880" spans="2:15" ht="15.75" customHeight="1">
      <c r="B880" s="742"/>
      <c r="C880" s="742"/>
      <c r="D880" s="116"/>
      <c r="E880" s="117"/>
      <c r="F880" s="118"/>
      <c r="I880" s="119"/>
      <c r="J880" s="120"/>
      <c r="K880" s="120"/>
      <c r="M880" s="120"/>
      <c r="N880" s="118"/>
      <c r="O880" s="117"/>
    </row>
    <row r="881" spans="2:15" ht="15.75" customHeight="1">
      <c r="B881" s="742"/>
      <c r="C881" s="742"/>
      <c r="D881" s="116"/>
      <c r="E881" s="117"/>
      <c r="F881" s="118"/>
      <c r="I881" s="119"/>
      <c r="J881" s="120"/>
      <c r="K881" s="120"/>
      <c r="M881" s="120"/>
      <c r="N881" s="118"/>
      <c r="O881" s="117"/>
    </row>
    <row r="882" spans="2:15" ht="15.75" customHeight="1">
      <c r="B882" s="742"/>
      <c r="C882" s="742"/>
      <c r="D882" s="116"/>
      <c r="E882" s="117"/>
      <c r="F882" s="118"/>
      <c r="I882" s="119"/>
      <c r="J882" s="120"/>
      <c r="K882" s="120"/>
      <c r="M882" s="120"/>
      <c r="N882" s="118"/>
      <c r="O882" s="117"/>
    </row>
    <row r="883" spans="2:15" ht="15.75" customHeight="1">
      <c r="B883" s="742"/>
      <c r="C883" s="742"/>
      <c r="D883" s="116"/>
      <c r="E883" s="117"/>
      <c r="F883" s="118"/>
      <c r="I883" s="119"/>
      <c r="J883" s="120"/>
      <c r="K883" s="120"/>
      <c r="M883" s="120"/>
      <c r="N883" s="118"/>
      <c r="O883" s="117"/>
    </row>
    <row r="884" spans="2:15" ht="15.75" customHeight="1">
      <c r="B884" s="742"/>
      <c r="C884" s="742"/>
      <c r="D884" s="116"/>
      <c r="E884" s="117"/>
      <c r="F884" s="118"/>
      <c r="I884" s="119"/>
      <c r="J884" s="120"/>
      <c r="K884" s="120"/>
      <c r="M884" s="120"/>
      <c r="N884" s="118"/>
      <c r="O884" s="117"/>
    </row>
    <row r="885" spans="2:15" ht="15.75" customHeight="1">
      <c r="B885" s="742"/>
      <c r="C885" s="742"/>
      <c r="D885" s="116"/>
      <c r="E885" s="117"/>
      <c r="F885" s="118"/>
      <c r="I885" s="119"/>
      <c r="J885" s="120"/>
      <c r="K885" s="120"/>
      <c r="M885" s="120"/>
      <c r="N885" s="118"/>
      <c r="O885" s="117"/>
    </row>
    <row r="886" spans="2:15" ht="15.75" customHeight="1">
      <c r="B886" s="742"/>
      <c r="C886" s="742"/>
      <c r="D886" s="116"/>
      <c r="E886" s="117"/>
      <c r="F886" s="118"/>
      <c r="I886" s="119"/>
      <c r="J886" s="120"/>
      <c r="K886" s="120"/>
      <c r="M886" s="120"/>
      <c r="N886" s="118"/>
      <c r="O886" s="117"/>
    </row>
    <row r="887" spans="2:15" ht="15.75" customHeight="1">
      <c r="B887" s="742"/>
      <c r="C887" s="742"/>
      <c r="D887" s="116"/>
      <c r="E887" s="117"/>
      <c r="F887" s="118"/>
      <c r="I887" s="119"/>
      <c r="J887" s="120"/>
      <c r="K887" s="120"/>
      <c r="M887" s="120"/>
      <c r="N887" s="118"/>
      <c r="O887" s="117"/>
    </row>
    <row r="888" spans="2:15" ht="15.75" customHeight="1">
      <c r="B888" s="742"/>
      <c r="C888" s="742"/>
      <c r="D888" s="116"/>
      <c r="E888" s="117"/>
      <c r="F888" s="118"/>
      <c r="I888" s="119"/>
      <c r="J888" s="120"/>
      <c r="K888" s="120"/>
      <c r="M888" s="120"/>
      <c r="N888" s="118"/>
      <c r="O888" s="117"/>
    </row>
    <row r="889" spans="2:15" ht="15.75" customHeight="1">
      <c r="B889" s="742"/>
      <c r="C889" s="742"/>
      <c r="D889" s="116"/>
      <c r="E889" s="117"/>
      <c r="F889" s="118"/>
      <c r="I889" s="119"/>
      <c r="J889" s="120"/>
      <c r="K889" s="120"/>
      <c r="M889" s="120"/>
      <c r="N889" s="118"/>
      <c r="O889" s="117"/>
    </row>
    <row r="890" spans="2:15" ht="15.75" customHeight="1">
      <c r="B890" s="742"/>
      <c r="C890" s="742"/>
      <c r="D890" s="116"/>
      <c r="E890" s="117"/>
      <c r="F890" s="118"/>
      <c r="I890" s="119"/>
      <c r="J890" s="120"/>
      <c r="K890" s="120"/>
      <c r="M890" s="120"/>
      <c r="N890" s="118"/>
      <c r="O890" s="117"/>
    </row>
    <row r="891" spans="2:15" ht="15.75" customHeight="1">
      <c r="B891" s="742"/>
      <c r="C891" s="742"/>
      <c r="D891" s="116"/>
      <c r="E891" s="117"/>
      <c r="F891" s="118"/>
      <c r="I891" s="119"/>
      <c r="J891" s="120"/>
      <c r="K891" s="120"/>
      <c r="M891" s="120"/>
      <c r="N891" s="118"/>
      <c r="O891" s="117"/>
    </row>
    <row r="892" spans="2:15" ht="15.75" customHeight="1">
      <c r="B892" s="742"/>
      <c r="C892" s="742"/>
      <c r="D892" s="116"/>
      <c r="E892" s="117"/>
      <c r="F892" s="118"/>
      <c r="I892" s="119"/>
      <c r="J892" s="120"/>
      <c r="K892" s="120"/>
      <c r="M892" s="120"/>
      <c r="N892" s="118"/>
      <c r="O892" s="117"/>
    </row>
    <row r="893" spans="2:15" ht="15.75" customHeight="1">
      <c r="B893" s="742"/>
      <c r="C893" s="742"/>
      <c r="D893" s="116"/>
      <c r="E893" s="117"/>
      <c r="F893" s="118"/>
      <c r="I893" s="119"/>
      <c r="J893" s="120"/>
      <c r="K893" s="120"/>
      <c r="M893" s="120"/>
      <c r="N893" s="118"/>
      <c r="O893" s="117"/>
    </row>
    <row r="894" spans="2:15" ht="15.75" customHeight="1">
      <c r="B894" s="742"/>
      <c r="C894" s="742"/>
      <c r="D894" s="116"/>
      <c r="E894" s="117"/>
      <c r="F894" s="118"/>
      <c r="I894" s="119"/>
      <c r="J894" s="120"/>
      <c r="K894" s="120"/>
      <c r="M894" s="120"/>
      <c r="N894" s="118"/>
      <c r="O894" s="117"/>
    </row>
    <row r="895" spans="2:15" ht="15.75" customHeight="1">
      <c r="B895" s="742"/>
      <c r="C895" s="742"/>
      <c r="D895" s="116"/>
      <c r="E895" s="117"/>
      <c r="F895" s="118"/>
      <c r="I895" s="119"/>
      <c r="J895" s="120"/>
      <c r="K895" s="120"/>
      <c r="M895" s="120"/>
      <c r="N895" s="118"/>
      <c r="O895" s="117"/>
    </row>
    <row r="896" spans="2:15" ht="15.75" customHeight="1">
      <c r="B896" s="742"/>
      <c r="C896" s="742"/>
      <c r="D896" s="116"/>
      <c r="E896" s="117"/>
      <c r="F896" s="118"/>
      <c r="I896" s="119"/>
      <c r="J896" s="120"/>
      <c r="K896" s="120"/>
      <c r="M896" s="120"/>
      <c r="N896" s="118"/>
      <c r="O896" s="117"/>
    </row>
    <row r="897" spans="2:15" ht="15.75" customHeight="1">
      <c r="B897" s="742"/>
      <c r="C897" s="742"/>
      <c r="D897" s="116"/>
      <c r="E897" s="117"/>
      <c r="F897" s="118"/>
      <c r="I897" s="119"/>
      <c r="J897" s="120"/>
      <c r="K897" s="120"/>
      <c r="M897" s="120"/>
      <c r="N897" s="118"/>
      <c r="O897" s="117"/>
    </row>
    <row r="898" spans="2:15" ht="15.75" customHeight="1">
      <c r="B898" s="742"/>
      <c r="C898" s="742"/>
      <c r="D898" s="116"/>
      <c r="E898" s="117"/>
      <c r="F898" s="118"/>
      <c r="I898" s="119"/>
      <c r="J898" s="120"/>
      <c r="K898" s="120"/>
      <c r="M898" s="120"/>
      <c r="N898" s="118"/>
      <c r="O898" s="117"/>
    </row>
    <row r="899" spans="2:15" ht="15.75" customHeight="1">
      <c r="B899" s="742"/>
      <c r="C899" s="742"/>
      <c r="D899" s="116"/>
      <c r="E899" s="117"/>
      <c r="F899" s="118"/>
      <c r="I899" s="119"/>
      <c r="J899" s="120"/>
      <c r="K899" s="120"/>
      <c r="M899" s="120"/>
      <c r="N899" s="118"/>
      <c r="O899" s="117"/>
    </row>
    <row r="900" spans="2:15" ht="15.75" customHeight="1">
      <c r="B900" s="742"/>
      <c r="C900" s="742"/>
      <c r="D900" s="116"/>
      <c r="E900" s="117"/>
      <c r="F900" s="118"/>
      <c r="I900" s="119"/>
      <c r="J900" s="120"/>
      <c r="K900" s="120"/>
      <c r="M900" s="120"/>
      <c r="N900" s="118"/>
      <c r="O900" s="117"/>
    </row>
    <row r="901" spans="2:15" ht="15.75" customHeight="1">
      <c r="B901" s="742"/>
      <c r="C901" s="742"/>
      <c r="D901" s="116"/>
      <c r="E901" s="117"/>
      <c r="F901" s="118"/>
      <c r="I901" s="119"/>
      <c r="J901" s="120"/>
      <c r="K901" s="120"/>
      <c r="M901" s="120"/>
      <c r="N901" s="118"/>
      <c r="O901" s="117"/>
    </row>
    <row r="902" spans="2:15" ht="15.75" customHeight="1">
      <c r="B902" s="742"/>
      <c r="C902" s="742"/>
      <c r="D902" s="116"/>
      <c r="E902" s="117"/>
      <c r="F902" s="118"/>
      <c r="I902" s="119"/>
      <c r="J902" s="120"/>
      <c r="K902" s="120"/>
      <c r="M902" s="120"/>
      <c r="N902" s="118"/>
      <c r="O902" s="117"/>
    </row>
    <row r="903" spans="2:15" ht="15.75" customHeight="1">
      <c r="B903" s="742"/>
      <c r="C903" s="742"/>
      <c r="D903" s="116"/>
      <c r="E903" s="117"/>
      <c r="F903" s="118"/>
      <c r="I903" s="119"/>
      <c r="J903" s="120"/>
      <c r="K903" s="120"/>
      <c r="M903" s="120"/>
      <c r="N903" s="118"/>
      <c r="O903" s="117"/>
    </row>
    <row r="904" spans="2:15" ht="15.75" customHeight="1">
      <c r="B904" s="742"/>
      <c r="C904" s="742"/>
      <c r="D904" s="116"/>
      <c r="E904" s="117"/>
      <c r="F904" s="118"/>
      <c r="I904" s="119"/>
      <c r="J904" s="120"/>
      <c r="K904" s="120"/>
      <c r="M904" s="120"/>
      <c r="N904" s="118"/>
      <c r="O904" s="117"/>
    </row>
    <row r="905" spans="2:15" ht="15.75" customHeight="1">
      <c r="B905" s="742"/>
      <c r="C905" s="742"/>
      <c r="D905" s="116"/>
      <c r="E905" s="117"/>
      <c r="F905" s="118"/>
      <c r="I905" s="119"/>
      <c r="J905" s="120"/>
      <c r="K905" s="120"/>
      <c r="M905" s="120"/>
      <c r="N905" s="118"/>
      <c r="O905" s="117"/>
    </row>
    <row r="906" spans="2:15" ht="15.75" customHeight="1">
      <c r="B906" s="742"/>
      <c r="C906" s="742"/>
      <c r="D906" s="116"/>
      <c r="E906" s="117"/>
      <c r="F906" s="118"/>
      <c r="I906" s="119"/>
      <c r="J906" s="120"/>
      <c r="K906" s="120"/>
      <c r="M906" s="120"/>
      <c r="N906" s="118"/>
      <c r="O906" s="117"/>
    </row>
    <row r="907" spans="2:15" ht="15.75" customHeight="1">
      <c r="B907" s="742"/>
      <c r="C907" s="742"/>
      <c r="D907" s="116"/>
      <c r="E907" s="117"/>
      <c r="F907" s="118"/>
      <c r="I907" s="119"/>
      <c r="J907" s="120"/>
      <c r="K907" s="120"/>
      <c r="M907" s="120"/>
      <c r="N907" s="118"/>
      <c r="O907" s="117"/>
    </row>
    <row r="908" spans="2:15" ht="15.75" customHeight="1">
      <c r="B908" s="742"/>
      <c r="C908" s="742"/>
      <c r="D908" s="116"/>
      <c r="E908" s="117"/>
      <c r="F908" s="118"/>
      <c r="I908" s="119"/>
      <c r="J908" s="120"/>
      <c r="K908" s="120"/>
      <c r="M908" s="120"/>
      <c r="N908" s="118"/>
      <c r="O908" s="117"/>
    </row>
    <row r="909" spans="2:15" ht="15.75" customHeight="1">
      <c r="B909" s="742"/>
      <c r="C909" s="742"/>
      <c r="D909" s="116"/>
      <c r="E909" s="117"/>
      <c r="F909" s="118"/>
      <c r="I909" s="119"/>
      <c r="J909" s="120"/>
      <c r="K909" s="120"/>
      <c r="M909" s="120"/>
      <c r="N909" s="118"/>
      <c r="O909" s="117"/>
    </row>
    <row r="910" spans="2:15" ht="15.75" customHeight="1">
      <c r="B910" s="742"/>
      <c r="C910" s="742"/>
      <c r="D910" s="116"/>
      <c r="E910" s="117"/>
      <c r="F910" s="118"/>
      <c r="I910" s="119"/>
      <c r="J910" s="120"/>
      <c r="K910" s="120"/>
      <c r="M910" s="120"/>
      <c r="N910" s="118"/>
      <c r="O910" s="117"/>
    </row>
    <row r="911" spans="2:15" ht="15.75" customHeight="1">
      <c r="B911" s="742"/>
      <c r="C911" s="742"/>
      <c r="D911" s="116"/>
      <c r="E911" s="117"/>
      <c r="F911" s="118"/>
      <c r="I911" s="119"/>
      <c r="J911" s="120"/>
      <c r="K911" s="120"/>
      <c r="M911" s="120"/>
      <c r="N911" s="118"/>
      <c r="O911" s="117"/>
    </row>
    <row r="912" spans="2:15" ht="15.75" customHeight="1">
      <c r="B912" s="742"/>
      <c r="C912" s="742"/>
      <c r="D912" s="116"/>
      <c r="E912" s="117"/>
      <c r="F912" s="118"/>
      <c r="I912" s="119"/>
      <c r="J912" s="120"/>
      <c r="K912" s="120"/>
      <c r="M912" s="120"/>
      <c r="N912" s="118"/>
      <c r="O912" s="117"/>
    </row>
    <row r="913" spans="2:15" ht="15.75" customHeight="1">
      <c r="B913" s="742"/>
      <c r="C913" s="742"/>
      <c r="D913" s="116"/>
      <c r="E913" s="117"/>
      <c r="F913" s="118"/>
      <c r="I913" s="119"/>
      <c r="J913" s="120"/>
      <c r="K913" s="120"/>
      <c r="M913" s="120"/>
      <c r="N913" s="118"/>
      <c r="O913" s="117"/>
    </row>
    <row r="914" spans="2:15" ht="15.75" customHeight="1">
      <c r="B914" s="742"/>
      <c r="C914" s="742"/>
      <c r="D914" s="116"/>
      <c r="E914" s="117"/>
      <c r="F914" s="118"/>
      <c r="I914" s="119"/>
      <c r="J914" s="120"/>
      <c r="K914" s="120"/>
      <c r="M914" s="120"/>
      <c r="N914" s="118"/>
      <c r="O914" s="117"/>
    </row>
    <row r="915" spans="2:15" ht="15.75" customHeight="1">
      <c r="B915" s="742"/>
      <c r="C915" s="742"/>
      <c r="D915" s="116"/>
      <c r="E915" s="117"/>
      <c r="F915" s="118"/>
      <c r="I915" s="119"/>
      <c r="J915" s="120"/>
      <c r="K915" s="120"/>
      <c r="M915" s="120"/>
      <c r="N915" s="118"/>
      <c r="O915" s="117"/>
    </row>
    <row r="916" spans="2:15" ht="15.75" customHeight="1">
      <c r="B916" s="742"/>
      <c r="C916" s="742"/>
      <c r="D916" s="116"/>
      <c r="E916" s="117"/>
      <c r="F916" s="118"/>
      <c r="I916" s="119"/>
      <c r="J916" s="120"/>
      <c r="K916" s="120"/>
      <c r="M916" s="120"/>
      <c r="N916" s="118"/>
      <c r="O916" s="117"/>
    </row>
    <row r="917" spans="2:15" ht="15.75" customHeight="1">
      <c r="B917" s="742"/>
      <c r="C917" s="742"/>
      <c r="D917" s="116"/>
      <c r="E917" s="117"/>
      <c r="F917" s="118"/>
      <c r="I917" s="119"/>
      <c r="J917" s="120"/>
      <c r="K917" s="120"/>
      <c r="M917" s="120"/>
      <c r="N917" s="118"/>
      <c r="O917" s="117"/>
    </row>
    <row r="918" spans="2:15" ht="15.75" customHeight="1">
      <c r="B918" s="742"/>
      <c r="C918" s="742"/>
      <c r="D918" s="116"/>
      <c r="E918" s="117"/>
      <c r="F918" s="118"/>
      <c r="I918" s="119"/>
      <c r="J918" s="120"/>
      <c r="K918" s="120"/>
      <c r="M918" s="120"/>
      <c r="N918" s="118"/>
      <c r="O918" s="117"/>
    </row>
    <row r="919" spans="2:15" ht="15.75" customHeight="1">
      <c r="B919" s="742"/>
      <c r="C919" s="742"/>
      <c r="D919" s="116"/>
      <c r="E919" s="117"/>
      <c r="F919" s="118"/>
      <c r="I919" s="119"/>
      <c r="J919" s="120"/>
      <c r="K919" s="120"/>
      <c r="M919" s="120"/>
      <c r="N919" s="118"/>
      <c r="O919" s="117"/>
    </row>
    <row r="920" spans="2:15" ht="15.75" customHeight="1">
      <c r="B920" s="742"/>
      <c r="C920" s="742"/>
      <c r="D920" s="116"/>
      <c r="E920" s="117"/>
      <c r="F920" s="118"/>
      <c r="I920" s="119"/>
      <c r="J920" s="120"/>
      <c r="K920" s="120"/>
      <c r="M920" s="120"/>
      <c r="N920" s="118"/>
      <c r="O920" s="117"/>
    </row>
    <row r="921" spans="2:15" ht="15.75" customHeight="1">
      <c r="B921" s="742"/>
      <c r="C921" s="742"/>
      <c r="D921" s="116"/>
      <c r="E921" s="117"/>
      <c r="F921" s="118"/>
      <c r="I921" s="119"/>
      <c r="J921" s="120"/>
      <c r="K921" s="120"/>
      <c r="M921" s="120"/>
      <c r="N921" s="118"/>
      <c r="O921" s="117"/>
    </row>
    <row r="922" spans="2:15" ht="15.75" customHeight="1">
      <c r="B922" s="742"/>
      <c r="C922" s="742"/>
      <c r="D922" s="116"/>
      <c r="E922" s="117"/>
      <c r="F922" s="118"/>
      <c r="I922" s="119"/>
      <c r="J922" s="120"/>
      <c r="K922" s="120"/>
      <c r="M922" s="120"/>
      <c r="N922" s="118"/>
      <c r="O922" s="117"/>
    </row>
    <row r="923" spans="2:15" ht="15.75" customHeight="1">
      <c r="B923" s="742"/>
      <c r="C923" s="742"/>
      <c r="D923" s="116"/>
      <c r="E923" s="117"/>
      <c r="F923" s="118"/>
      <c r="I923" s="119"/>
      <c r="J923" s="120"/>
      <c r="K923" s="120"/>
      <c r="M923" s="120"/>
      <c r="N923" s="118"/>
      <c r="O923" s="117"/>
    </row>
    <row r="924" spans="2:15" ht="15.75" customHeight="1">
      <c r="B924" s="742"/>
      <c r="C924" s="742"/>
      <c r="D924" s="116"/>
      <c r="E924" s="117"/>
      <c r="F924" s="118"/>
      <c r="I924" s="119"/>
      <c r="J924" s="120"/>
      <c r="K924" s="120"/>
      <c r="M924" s="120"/>
      <c r="N924" s="118"/>
      <c r="O924" s="117"/>
    </row>
    <row r="925" spans="2:15" ht="15.75" customHeight="1">
      <c r="B925" s="742"/>
      <c r="C925" s="742"/>
      <c r="D925" s="116"/>
      <c r="E925" s="117"/>
      <c r="F925" s="118"/>
      <c r="I925" s="119"/>
      <c r="J925" s="120"/>
      <c r="K925" s="120"/>
      <c r="M925" s="120"/>
      <c r="N925" s="118"/>
      <c r="O925" s="117"/>
    </row>
    <row r="926" spans="2:15" ht="15.75" customHeight="1">
      <c r="B926" s="742"/>
      <c r="C926" s="742"/>
      <c r="D926" s="116"/>
      <c r="E926" s="117"/>
      <c r="F926" s="118"/>
      <c r="I926" s="119"/>
      <c r="J926" s="120"/>
      <c r="K926" s="120"/>
      <c r="M926" s="120"/>
      <c r="N926" s="118"/>
      <c r="O926" s="117"/>
    </row>
    <row r="927" spans="2:15" ht="15.75" customHeight="1">
      <c r="B927" s="742"/>
      <c r="C927" s="742"/>
      <c r="D927" s="116"/>
      <c r="E927" s="117"/>
      <c r="F927" s="118"/>
      <c r="I927" s="119"/>
      <c r="J927" s="120"/>
      <c r="K927" s="120"/>
      <c r="M927" s="120"/>
      <c r="N927" s="118"/>
      <c r="O927" s="117"/>
    </row>
    <row r="928" spans="2:15" ht="15.75" customHeight="1">
      <c r="B928" s="742"/>
      <c r="C928" s="742"/>
      <c r="D928" s="116"/>
      <c r="E928" s="117"/>
      <c r="F928" s="118"/>
      <c r="I928" s="119"/>
      <c r="J928" s="120"/>
      <c r="K928" s="120"/>
      <c r="M928" s="120"/>
      <c r="N928" s="118"/>
      <c r="O928" s="117"/>
    </row>
    <row r="929" spans="2:15" ht="15.75" customHeight="1">
      <c r="B929" s="742"/>
      <c r="C929" s="742"/>
      <c r="D929" s="116"/>
      <c r="E929" s="117"/>
      <c r="F929" s="118"/>
      <c r="I929" s="119"/>
      <c r="J929" s="120"/>
      <c r="K929" s="120"/>
      <c r="M929" s="120"/>
      <c r="N929" s="118"/>
      <c r="O929" s="117"/>
    </row>
    <row r="930" spans="2:15" ht="15.75" customHeight="1">
      <c r="B930" s="742"/>
      <c r="C930" s="742"/>
      <c r="D930" s="116"/>
      <c r="E930" s="117"/>
      <c r="F930" s="118"/>
      <c r="I930" s="119"/>
      <c r="J930" s="120"/>
      <c r="K930" s="120"/>
      <c r="M930" s="120"/>
      <c r="N930" s="118"/>
      <c r="O930" s="117"/>
    </row>
    <row r="931" spans="2:15" ht="15.75" customHeight="1">
      <c r="B931" s="742"/>
      <c r="C931" s="742"/>
      <c r="D931" s="116"/>
      <c r="E931" s="117"/>
      <c r="F931" s="118"/>
      <c r="I931" s="119"/>
      <c r="J931" s="120"/>
      <c r="K931" s="120"/>
      <c r="M931" s="120"/>
      <c r="N931" s="118"/>
      <c r="O931" s="117"/>
    </row>
    <row r="932" spans="2:15" ht="15.75" customHeight="1">
      <c r="B932" s="742"/>
      <c r="C932" s="742"/>
      <c r="D932" s="116"/>
      <c r="E932" s="117"/>
      <c r="F932" s="118"/>
      <c r="I932" s="119"/>
      <c r="J932" s="120"/>
      <c r="K932" s="120"/>
      <c r="M932" s="120"/>
      <c r="N932" s="118"/>
      <c r="O932" s="117"/>
    </row>
    <row r="933" spans="2:15" ht="15.75" customHeight="1">
      <c r="B933" s="742"/>
      <c r="C933" s="742"/>
      <c r="D933" s="116"/>
      <c r="E933" s="117"/>
      <c r="F933" s="118"/>
      <c r="I933" s="119"/>
      <c r="J933" s="120"/>
      <c r="K933" s="120"/>
      <c r="M933" s="120"/>
      <c r="N933" s="118"/>
      <c r="O933" s="117"/>
    </row>
    <row r="934" spans="2:15" ht="15.75" customHeight="1">
      <c r="B934" s="742"/>
      <c r="C934" s="742"/>
      <c r="D934" s="116"/>
      <c r="E934" s="117"/>
      <c r="F934" s="118"/>
      <c r="I934" s="119"/>
      <c r="J934" s="120"/>
      <c r="K934" s="120"/>
      <c r="M934" s="120"/>
      <c r="N934" s="118"/>
      <c r="O934" s="117"/>
    </row>
    <row r="935" spans="2:15" ht="15.75" customHeight="1">
      <c r="B935" s="742"/>
      <c r="C935" s="742"/>
      <c r="D935" s="116"/>
      <c r="E935" s="117"/>
      <c r="F935" s="118"/>
      <c r="I935" s="119"/>
      <c r="J935" s="120"/>
      <c r="K935" s="120"/>
      <c r="M935" s="120"/>
      <c r="N935" s="118"/>
      <c r="O935" s="117"/>
    </row>
    <row r="936" spans="2:15" ht="15.75" customHeight="1">
      <c r="B936" s="742"/>
      <c r="C936" s="742"/>
      <c r="D936" s="116"/>
      <c r="E936" s="117"/>
      <c r="F936" s="118"/>
      <c r="I936" s="119"/>
      <c r="J936" s="120"/>
      <c r="K936" s="120"/>
      <c r="M936" s="120"/>
      <c r="N936" s="118"/>
      <c r="O936" s="117"/>
    </row>
    <row r="937" spans="2:15" ht="15.75" customHeight="1">
      <c r="B937" s="742"/>
      <c r="C937" s="742"/>
      <c r="D937" s="116"/>
      <c r="E937" s="117"/>
      <c r="F937" s="118"/>
      <c r="I937" s="119"/>
      <c r="J937" s="120"/>
      <c r="K937" s="120"/>
      <c r="M937" s="120"/>
      <c r="N937" s="118"/>
      <c r="O937" s="117"/>
    </row>
    <row r="938" spans="2:15" ht="15.75" customHeight="1">
      <c r="B938" s="742"/>
      <c r="C938" s="742"/>
      <c r="D938" s="116"/>
      <c r="E938" s="117"/>
      <c r="F938" s="118"/>
      <c r="I938" s="119"/>
      <c r="J938" s="120"/>
      <c r="K938" s="120"/>
      <c r="M938" s="120"/>
      <c r="N938" s="118"/>
      <c r="O938" s="117"/>
    </row>
    <row r="939" spans="2:15" ht="15.75" customHeight="1">
      <c r="B939" s="742"/>
      <c r="C939" s="742"/>
      <c r="D939" s="116"/>
      <c r="E939" s="117"/>
      <c r="F939" s="118"/>
      <c r="I939" s="119"/>
      <c r="J939" s="120"/>
      <c r="K939" s="120"/>
      <c r="M939" s="120"/>
      <c r="N939" s="118"/>
      <c r="O939" s="117"/>
    </row>
    <row r="940" spans="2:15" ht="15.75" customHeight="1">
      <c r="B940" s="742"/>
      <c r="C940" s="742"/>
      <c r="D940" s="116"/>
      <c r="E940" s="117"/>
      <c r="F940" s="118"/>
      <c r="I940" s="119"/>
      <c r="J940" s="120"/>
      <c r="K940" s="120"/>
      <c r="M940" s="120"/>
      <c r="N940" s="118"/>
      <c r="O940" s="117"/>
    </row>
    <row r="941" spans="2:15" ht="15.75" customHeight="1">
      <c r="B941" s="742"/>
      <c r="C941" s="742"/>
      <c r="D941" s="116"/>
      <c r="E941" s="117"/>
      <c r="F941" s="118"/>
      <c r="I941" s="119"/>
      <c r="J941" s="120"/>
      <c r="K941" s="120"/>
      <c r="M941" s="120"/>
      <c r="N941" s="118"/>
      <c r="O941" s="117"/>
    </row>
    <row r="942" spans="2:15" ht="15.75" customHeight="1">
      <c r="B942" s="742"/>
      <c r="C942" s="742"/>
      <c r="D942" s="116"/>
      <c r="E942" s="117"/>
      <c r="F942" s="118"/>
      <c r="I942" s="119"/>
      <c r="J942" s="120"/>
      <c r="K942" s="120"/>
      <c r="M942" s="120"/>
      <c r="N942" s="118"/>
      <c r="O942" s="117"/>
    </row>
    <row r="943" spans="2:15" ht="15.75" customHeight="1">
      <c r="B943" s="742"/>
      <c r="C943" s="742"/>
      <c r="D943" s="116"/>
      <c r="E943" s="117"/>
      <c r="F943" s="118"/>
      <c r="I943" s="119"/>
      <c r="J943" s="120"/>
      <c r="K943" s="120"/>
      <c r="M943" s="120"/>
      <c r="N943" s="118"/>
      <c r="O943" s="117"/>
    </row>
    <row r="944" spans="2:15" ht="15.75" customHeight="1">
      <c r="B944" s="742"/>
      <c r="C944" s="742"/>
      <c r="D944" s="116"/>
      <c r="E944" s="117"/>
      <c r="F944" s="118"/>
      <c r="I944" s="119"/>
      <c r="J944" s="120"/>
      <c r="K944" s="120"/>
      <c r="M944" s="120"/>
      <c r="N944" s="118"/>
      <c r="O944" s="117"/>
    </row>
    <row r="945" spans="2:15" ht="15.75" customHeight="1">
      <c r="B945" s="742"/>
      <c r="C945" s="742"/>
      <c r="D945" s="116"/>
      <c r="E945" s="117"/>
      <c r="F945" s="118"/>
      <c r="I945" s="119"/>
      <c r="J945" s="120"/>
      <c r="K945" s="120"/>
      <c r="M945" s="120"/>
      <c r="N945" s="118"/>
      <c r="O945" s="117"/>
    </row>
    <row r="946" spans="2:15" ht="15.75" customHeight="1">
      <c r="B946" s="742"/>
      <c r="C946" s="742"/>
      <c r="D946" s="116"/>
      <c r="E946" s="117"/>
      <c r="F946" s="118"/>
      <c r="I946" s="119"/>
      <c r="J946" s="120"/>
      <c r="K946" s="120"/>
      <c r="M946" s="120"/>
      <c r="N946" s="118"/>
      <c r="O946" s="117"/>
    </row>
    <row r="947" spans="2:15" ht="15.75" customHeight="1">
      <c r="B947" s="742"/>
      <c r="C947" s="742"/>
      <c r="D947" s="116"/>
      <c r="E947" s="117"/>
      <c r="F947" s="118"/>
      <c r="I947" s="119"/>
      <c r="J947" s="120"/>
      <c r="K947" s="120"/>
      <c r="M947" s="120"/>
      <c r="N947" s="118"/>
      <c r="O947" s="117"/>
    </row>
    <row r="948" spans="2:15" ht="15.75" customHeight="1">
      <c r="B948" s="742"/>
      <c r="C948" s="742"/>
      <c r="D948" s="116"/>
      <c r="E948" s="117"/>
      <c r="F948" s="118"/>
      <c r="I948" s="119"/>
      <c r="J948" s="120"/>
      <c r="K948" s="120"/>
      <c r="M948" s="120"/>
      <c r="N948" s="118"/>
      <c r="O948" s="117"/>
    </row>
    <row r="949" spans="2:15" ht="15.75" customHeight="1">
      <c r="B949" s="742"/>
      <c r="C949" s="742"/>
      <c r="D949" s="116"/>
      <c r="E949" s="117"/>
      <c r="F949" s="118"/>
      <c r="I949" s="119"/>
      <c r="J949" s="120"/>
      <c r="K949" s="120"/>
      <c r="M949" s="120"/>
      <c r="N949" s="118"/>
      <c r="O949" s="117"/>
    </row>
    <row r="950" spans="2:15" ht="15.75" customHeight="1">
      <c r="B950" s="742"/>
      <c r="C950" s="742"/>
      <c r="D950" s="116"/>
      <c r="E950" s="117"/>
      <c r="F950" s="118"/>
      <c r="I950" s="119"/>
      <c r="J950" s="120"/>
      <c r="K950" s="120"/>
      <c r="M950" s="120"/>
      <c r="N950" s="118"/>
      <c r="O950" s="117"/>
    </row>
    <row r="951" spans="2:15" ht="15.75" customHeight="1">
      <c r="B951" s="742"/>
      <c r="C951" s="742"/>
      <c r="D951" s="116"/>
      <c r="E951" s="117"/>
      <c r="F951" s="118"/>
      <c r="I951" s="119"/>
      <c r="J951" s="120"/>
      <c r="K951" s="120"/>
      <c r="M951" s="120"/>
      <c r="N951" s="118"/>
      <c r="O951" s="117"/>
    </row>
    <row r="952" spans="2:15" ht="15.75" customHeight="1">
      <c r="B952" s="742"/>
      <c r="C952" s="742"/>
      <c r="D952" s="116"/>
      <c r="E952" s="117"/>
      <c r="F952" s="118"/>
      <c r="I952" s="119"/>
      <c r="J952" s="120"/>
      <c r="K952" s="120"/>
      <c r="M952" s="120"/>
      <c r="N952" s="118"/>
      <c r="O952" s="117"/>
    </row>
    <row r="953" spans="2:15" ht="15.75" customHeight="1">
      <c r="B953" s="742"/>
      <c r="C953" s="742"/>
      <c r="D953" s="116"/>
      <c r="E953" s="117"/>
      <c r="F953" s="118"/>
      <c r="I953" s="119"/>
      <c r="J953" s="120"/>
      <c r="K953" s="120"/>
      <c r="M953" s="120"/>
      <c r="N953" s="118"/>
      <c r="O953" s="117"/>
    </row>
    <row r="954" spans="2:15" ht="15.75" customHeight="1">
      <c r="B954" s="742"/>
      <c r="C954" s="742"/>
      <c r="D954" s="116"/>
      <c r="E954" s="117"/>
      <c r="F954" s="118"/>
      <c r="I954" s="119"/>
      <c r="J954" s="120"/>
      <c r="K954" s="120"/>
      <c r="M954" s="120"/>
      <c r="N954" s="118"/>
      <c r="O954" s="117"/>
    </row>
    <row r="955" spans="2:15" ht="15.75" customHeight="1">
      <c r="B955" s="742"/>
      <c r="C955" s="742"/>
      <c r="D955" s="116"/>
      <c r="E955" s="117"/>
      <c r="F955" s="118"/>
      <c r="I955" s="119"/>
      <c r="J955" s="120"/>
      <c r="K955" s="120"/>
      <c r="M955" s="120"/>
      <c r="N955" s="118"/>
      <c r="O955" s="117"/>
    </row>
    <row r="956" spans="2:15" ht="15.75" customHeight="1">
      <c r="B956" s="742"/>
      <c r="C956" s="742"/>
      <c r="D956" s="116"/>
      <c r="E956" s="117"/>
      <c r="F956" s="118"/>
      <c r="I956" s="119"/>
      <c r="J956" s="120"/>
      <c r="K956" s="120"/>
      <c r="M956" s="120"/>
      <c r="N956" s="118"/>
      <c r="O956" s="117"/>
    </row>
    <row r="957" spans="2:15" ht="15.75" customHeight="1">
      <c r="B957" s="742"/>
      <c r="C957" s="742"/>
      <c r="D957" s="116"/>
      <c r="E957" s="117"/>
      <c r="F957" s="118"/>
      <c r="I957" s="119"/>
      <c r="J957" s="120"/>
      <c r="K957" s="120"/>
      <c r="M957" s="120"/>
      <c r="N957" s="118"/>
      <c r="O957" s="117"/>
    </row>
    <row r="958" spans="2:15" ht="15.75" customHeight="1">
      <c r="B958" s="742"/>
      <c r="C958" s="742"/>
      <c r="D958" s="116"/>
      <c r="E958" s="117"/>
      <c r="F958" s="118"/>
      <c r="I958" s="119"/>
      <c r="J958" s="120"/>
      <c r="K958" s="120"/>
      <c r="M958" s="120"/>
      <c r="N958" s="118"/>
      <c r="O958" s="117"/>
    </row>
    <row r="959" spans="2:15" ht="15.75" customHeight="1">
      <c r="B959" s="742"/>
      <c r="C959" s="742"/>
      <c r="D959" s="116"/>
      <c r="E959" s="117"/>
      <c r="F959" s="118"/>
      <c r="I959" s="119"/>
      <c r="J959" s="120"/>
      <c r="K959" s="120"/>
      <c r="M959" s="120"/>
      <c r="N959" s="118"/>
      <c r="O959" s="117"/>
    </row>
    <row r="960" spans="2:15" ht="15.75" customHeight="1">
      <c r="B960" s="742"/>
      <c r="C960" s="742"/>
      <c r="D960" s="116"/>
      <c r="E960" s="117"/>
      <c r="F960" s="118"/>
      <c r="I960" s="119"/>
      <c r="J960" s="120"/>
      <c r="K960" s="120"/>
      <c r="M960" s="120"/>
      <c r="N960" s="118"/>
      <c r="O960" s="117"/>
    </row>
    <row r="961" spans="2:15" ht="15.75" customHeight="1">
      <c r="B961" s="742"/>
      <c r="C961" s="742"/>
      <c r="D961" s="116"/>
      <c r="E961" s="117"/>
      <c r="F961" s="118"/>
      <c r="I961" s="119"/>
      <c r="J961" s="120"/>
      <c r="K961" s="120"/>
      <c r="M961" s="120"/>
      <c r="N961" s="118"/>
      <c r="O961" s="117"/>
    </row>
    <row r="962" spans="2:15" ht="15.75" customHeight="1">
      <c r="B962" s="742"/>
      <c r="C962" s="742"/>
      <c r="D962" s="116"/>
      <c r="E962" s="117"/>
      <c r="F962" s="118"/>
      <c r="I962" s="119"/>
      <c r="J962" s="120"/>
      <c r="K962" s="120"/>
      <c r="M962" s="120"/>
      <c r="N962" s="118"/>
      <c r="O962" s="117"/>
    </row>
  </sheetData>
  <autoFilter ref="A6:AC51">
    <filterColumn colId="7">
      <filters>
        <filter val="No se formularon acciones de mejoramiento."/>
      </filters>
    </filterColumn>
    <filterColumn colId="17">
      <filters>
        <filter val="ABIERTO"/>
      </filters>
    </filterColumn>
  </autoFilter>
  <mergeCells count="27">
    <mergeCell ref="J3:J6"/>
    <mergeCell ref="L3:L6"/>
    <mergeCell ref="M3:X3"/>
    <mergeCell ref="V4:X4"/>
    <mergeCell ref="M5:M6"/>
    <mergeCell ref="N5:N6"/>
    <mergeCell ref="S5:S6"/>
    <mergeCell ref="T5:T6"/>
    <mergeCell ref="M4:O4"/>
    <mergeCell ref="P4:R4"/>
    <mergeCell ref="S4:U4"/>
    <mergeCell ref="B1:D2"/>
    <mergeCell ref="E1:X1"/>
    <mergeCell ref="E2:X2"/>
    <mergeCell ref="B3:B6"/>
    <mergeCell ref="C3:C6"/>
    <mergeCell ref="D3:D6"/>
    <mergeCell ref="E3:E6"/>
    <mergeCell ref="F3:F6"/>
    <mergeCell ref="G3:G6"/>
    <mergeCell ref="H3:H6"/>
    <mergeCell ref="V5:V6"/>
    <mergeCell ref="W5:W6"/>
    <mergeCell ref="I3:I6"/>
    <mergeCell ref="K3:K6"/>
    <mergeCell ref="P5:P6"/>
    <mergeCell ref="Q5:Q6"/>
  </mergeCells>
  <dataValidations count="3">
    <dataValidation type="custom" allowBlank="1" showInputMessage="1" showErrorMessage="1" prompt="Cualquier contenido" sqref="E7:F7 H7:I7 H40 E8:E16 H45 H8:J16 K8:K20 I22:I24 E22:E24 I30:I38 E30:E38 I41 E40:E41 I43:I46 E43:E46 K46:K48 J30:J37 K22:K44 H21:H37 E48:E51 H48:I51">
      <formula1>AND(GTE(LEN(E7),MIN((0),(3500))),LTE(LEN(E7),MAX((0),(3500))))</formula1>
    </dataValidation>
    <dataValidation type="date" operator="notBetween" allowBlank="1" showInputMessage="1" showErrorMessage="1" prompt="Ingrese una fecha (AAAA/MM/DD)" sqref="G7 J7">
      <formula1>-99</formula1>
      <formula2>-99</formula2>
    </dataValidation>
    <dataValidation type="date" operator="notEqual" allowBlank="1" showInputMessage="1" showErrorMessage="1" errorTitle="Entrada no válida" error="Por favor escriba una fecha válida (AAAA/MM/DD)" promptTitle="Ingrese una fecha (AAAA/MM/DD)" sqref="G8:G15 G37">
      <formula1>-99</formula1>
    </dataValidation>
  </dataValidations>
  <hyperlinks>
    <hyperlink ref="F31" r:id="rId1" display="http://www.sire.gov.co/protocolo"/>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930"/>
  <sheetViews>
    <sheetView topLeftCell="A66" zoomScale="80" zoomScaleNormal="80" workbookViewId="0">
      <selection activeCell="A90" sqref="A90"/>
    </sheetView>
  </sheetViews>
  <sheetFormatPr baseColWidth="10" defaultColWidth="14.42578125" defaultRowHeight="15" customHeight="1"/>
  <cols>
    <col min="1" max="1" width="8.5703125" style="856" customWidth="1"/>
    <col min="2" max="2" width="22.5703125" style="882" customWidth="1"/>
    <col min="3" max="3" width="27.42578125" style="882" customWidth="1"/>
    <col min="4" max="4" width="18.5703125" style="882" customWidth="1"/>
    <col min="5" max="5" width="24.140625" style="882" customWidth="1"/>
    <col min="6" max="6" width="169.140625" style="817" customWidth="1"/>
    <col min="7" max="7" width="17.42578125" style="882" customWidth="1"/>
    <col min="8" max="8" width="55.140625" style="817" customWidth="1"/>
    <col min="9" max="9" width="17.5703125" style="882" customWidth="1"/>
    <col min="10" max="11" width="19.7109375" style="882" customWidth="1"/>
    <col min="12" max="12" width="21.85546875" style="882" customWidth="1"/>
    <col min="13" max="13" width="16" style="882" customWidth="1"/>
    <col min="14" max="14" width="55.5703125" style="817" customWidth="1"/>
    <col min="15" max="15" width="31.5703125" style="882" customWidth="1"/>
    <col min="16" max="16" width="16" style="882" customWidth="1"/>
    <col min="17" max="17" width="87.140625" style="882" customWidth="1"/>
    <col min="18" max="18" width="37.7109375" style="882" customWidth="1"/>
    <col min="19" max="19" width="16" style="882" customWidth="1"/>
    <col min="20" max="20" width="31.42578125" style="882" customWidth="1"/>
    <col min="21" max="21" width="10.42578125" style="882" customWidth="1"/>
    <col min="22" max="22" width="16" style="882" customWidth="1"/>
    <col min="23" max="23" width="31.42578125" style="882" customWidth="1"/>
    <col min="24" max="24" width="10.42578125" style="882" customWidth="1"/>
    <col min="25" max="29" width="10.7109375" style="882" customWidth="1"/>
    <col min="30" max="16384" width="14.42578125" style="882"/>
  </cols>
  <sheetData>
    <row r="1" spans="1:29" ht="34.5" customHeight="1" thickBot="1">
      <c r="B1" s="1055"/>
      <c r="C1" s="1055"/>
      <c r="D1" s="1056"/>
      <c r="E1" s="963" t="s">
        <v>0</v>
      </c>
      <c r="F1" s="1058"/>
      <c r="G1" s="1058"/>
      <c r="H1" s="1058"/>
      <c r="I1" s="1058"/>
      <c r="J1" s="1058"/>
      <c r="K1" s="1058"/>
      <c r="L1" s="1058"/>
      <c r="M1" s="1058"/>
      <c r="N1" s="1058"/>
      <c r="O1" s="1058"/>
      <c r="P1" s="1058"/>
      <c r="Q1" s="1058"/>
      <c r="R1" s="1058"/>
      <c r="S1" s="1058"/>
      <c r="T1" s="1058"/>
      <c r="U1" s="1058"/>
      <c r="V1" s="1058"/>
      <c r="W1" s="1058"/>
      <c r="X1" s="1061"/>
    </row>
    <row r="2" spans="1:29" ht="66.75" customHeight="1" thickBot="1">
      <c r="B2" s="1086"/>
      <c r="C2" s="1086"/>
      <c r="D2" s="1086"/>
      <c r="E2" s="963" t="s">
        <v>1</v>
      </c>
      <c r="F2" s="1058"/>
      <c r="G2" s="1058"/>
      <c r="H2" s="1058"/>
      <c r="I2" s="1058"/>
      <c r="J2" s="1058"/>
      <c r="K2" s="1058"/>
      <c r="L2" s="1058"/>
      <c r="M2" s="1058"/>
      <c r="N2" s="1058"/>
      <c r="O2" s="1058"/>
      <c r="P2" s="1058"/>
      <c r="Q2" s="1058"/>
      <c r="R2" s="1058"/>
      <c r="S2" s="1058"/>
      <c r="T2" s="1058"/>
      <c r="U2" s="1058"/>
      <c r="V2" s="1058"/>
      <c r="W2" s="1058"/>
      <c r="X2" s="1061"/>
    </row>
    <row r="3" spans="1:29" ht="25.5" customHeight="1">
      <c r="B3" s="1002" t="s">
        <v>2</v>
      </c>
      <c r="C3" s="1005" t="s">
        <v>1185</v>
      </c>
      <c r="D3" s="1005" t="s">
        <v>3</v>
      </c>
      <c r="E3" s="1005" t="s">
        <v>4</v>
      </c>
      <c r="F3" s="1077" t="s">
        <v>5</v>
      </c>
      <c r="G3" s="1005" t="s">
        <v>1183</v>
      </c>
      <c r="H3" s="1132" t="s">
        <v>7</v>
      </c>
      <c r="I3" s="1005" t="s">
        <v>8</v>
      </c>
      <c r="J3" s="1010" t="s">
        <v>9</v>
      </c>
      <c r="K3" s="985" t="s">
        <v>2049</v>
      </c>
      <c r="L3" s="1013" t="s">
        <v>10</v>
      </c>
      <c r="M3" s="1016" t="s">
        <v>11</v>
      </c>
      <c r="N3" s="1017"/>
      <c r="O3" s="1017"/>
      <c r="P3" s="1017"/>
      <c r="Q3" s="1017"/>
      <c r="R3" s="1017"/>
      <c r="S3" s="1017"/>
      <c r="T3" s="1017"/>
      <c r="U3" s="1017"/>
      <c r="V3" s="1017"/>
      <c r="W3" s="1017"/>
      <c r="X3" s="1018"/>
    </row>
    <row r="4" spans="1:29" ht="25.5" customHeight="1">
      <c r="B4" s="1003"/>
      <c r="C4" s="1006"/>
      <c r="D4" s="1006"/>
      <c r="E4" s="1006"/>
      <c r="F4" s="1130"/>
      <c r="G4" s="1008"/>
      <c r="H4" s="1133"/>
      <c r="I4" s="1006"/>
      <c r="J4" s="1011"/>
      <c r="K4" s="986"/>
      <c r="L4" s="1014"/>
      <c r="M4" s="1019" t="s">
        <v>12</v>
      </c>
      <c r="N4" s="988"/>
      <c r="O4" s="989"/>
      <c r="P4" s="966" t="s">
        <v>13</v>
      </c>
      <c r="Q4" s="988"/>
      <c r="R4" s="989"/>
      <c r="S4" s="966" t="s">
        <v>14</v>
      </c>
      <c r="T4" s="988"/>
      <c r="U4" s="989"/>
      <c r="V4" s="966" t="s">
        <v>15</v>
      </c>
      <c r="W4" s="988"/>
      <c r="X4" s="990"/>
    </row>
    <row r="5" spans="1:29" ht="20.25" customHeight="1">
      <c r="B5" s="1003"/>
      <c r="C5" s="1006"/>
      <c r="D5" s="1006"/>
      <c r="E5" s="1006"/>
      <c r="F5" s="1130"/>
      <c r="G5" s="1008"/>
      <c r="H5" s="1133"/>
      <c r="I5" s="1006"/>
      <c r="J5" s="1011"/>
      <c r="K5" s="986"/>
      <c r="L5" s="1014"/>
      <c r="M5" s="991" t="s">
        <v>16</v>
      </c>
      <c r="N5" s="993" t="s">
        <v>17</v>
      </c>
      <c r="O5" s="103" t="s">
        <v>18</v>
      </c>
      <c r="P5" s="995" t="s">
        <v>16</v>
      </c>
      <c r="Q5" s="995" t="s">
        <v>17</v>
      </c>
      <c r="R5" s="103" t="s">
        <v>18</v>
      </c>
      <c r="S5" s="995" t="s">
        <v>16</v>
      </c>
      <c r="T5" s="995" t="s">
        <v>17</v>
      </c>
      <c r="U5" s="103" t="s">
        <v>18</v>
      </c>
      <c r="V5" s="995" t="s">
        <v>16</v>
      </c>
      <c r="W5" s="995" t="s">
        <v>17</v>
      </c>
      <c r="X5" s="124" t="s">
        <v>18</v>
      </c>
    </row>
    <row r="6" spans="1:29" ht="22.5">
      <c r="B6" s="1087"/>
      <c r="C6" s="1088"/>
      <c r="D6" s="1088"/>
      <c r="E6" s="1088"/>
      <c r="F6" s="1131"/>
      <c r="G6" s="1089"/>
      <c r="H6" s="1134"/>
      <c r="I6" s="1088"/>
      <c r="J6" s="1092"/>
      <c r="K6" s="1066"/>
      <c r="L6" s="1093"/>
      <c r="M6" s="1095"/>
      <c r="N6" s="1104"/>
      <c r="O6" s="880" t="s">
        <v>19</v>
      </c>
      <c r="P6" s="1090"/>
      <c r="Q6" s="1090"/>
      <c r="R6" s="880" t="s">
        <v>19</v>
      </c>
      <c r="S6" s="1090"/>
      <c r="T6" s="1090"/>
      <c r="U6" s="880" t="s">
        <v>19</v>
      </c>
      <c r="V6" s="1090"/>
      <c r="W6" s="1090"/>
      <c r="X6" s="744" t="s">
        <v>19</v>
      </c>
    </row>
    <row r="7" spans="1:29" s="211" customFormat="1" ht="170.25" customHeight="1">
      <c r="A7" s="841">
        <v>1</v>
      </c>
      <c r="B7" s="765">
        <v>2017</v>
      </c>
      <c r="C7" s="765" t="s">
        <v>2050</v>
      </c>
      <c r="D7" s="765" t="s">
        <v>21</v>
      </c>
      <c r="E7" s="765" t="s">
        <v>1088</v>
      </c>
      <c r="F7" s="766" t="s">
        <v>2051</v>
      </c>
      <c r="G7" s="767">
        <v>42992</v>
      </c>
      <c r="H7" s="766" t="s">
        <v>1177</v>
      </c>
      <c r="I7" s="765" t="s">
        <v>138</v>
      </c>
      <c r="J7" s="771" t="s">
        <v>1290</v>
      </c>
      <c r="K7" s="771">
        <v>43830</v>
      </c>
      <c r="L7" s="768"/>
      <c r="M7" s="767"/>
      <c r="N7" s="766" t="s">
        <v>1194</v>
      </c>
      <c r="O7" s="768" t="s">
        <v>32</v>
      </c>
      <c r="P7" s="886">
        <v>43453</v>
      </c>
      <c r="Q7" s="913" t="s">
        <v>2052</v>
      </c>
      <c r="R7" s="768" t="s">
        <v>32</v>
      </c>
      <c r="S7" s="769"/>
      <c r="T7" s="769"/>
      <c r="U7" s="769"/>
      <c r="V7" s="769"/>
      <c r="W7" s="769"/>
      <c r="X7" s="769"/>
      <c r="Y7" s="210"/>
      <c r="Z7" s="210"/>
      <c r="AA7" s="210"/>
      <c r="AB7" s="210"/>
      <c r="AC7" s="210"/>
    </row>
    <row r="8" spans="1:29" s="211" customFormat="1" ht="97.5" hidden="1" customHeight="1">
      <c r="A8" s="841">
        <v>2</v>
      </c>
      <c r="B8" s="824">
        <v>2014</v>
      </c>
      <c r="C8" s="824" t="s">
        <v>2053</v>
      </c>
      <c r="D8" s="765" t="s">
        <v>21</v>
      </c>
      <c r="E8" s="768" t="s">
        <v>2054</v>
      </c>
      <c r="F8" s="766" t="s">
        <v>476</v>
      </c>
      <c r="G8" s="825">
        <v>41863</v>
      </c>
      <c r="H8" s="766" t="s">
        <v>1177</v>
      </c>
      <c r="I8" s="765" t="s">
        <v>138</v>
      </c>
      <c r="J8" s="771" t="s">
        <v>1184</v>
      </c>
      <c r="K8" s="771" t="s">
        <v>1241</v>
      </c>
      <c r="L8" s="768"/>
      <c r="M8" s="767">
        <v>43200</v>
      </c>
      <c r="N8" s="766" t="s">
        <v>477</v>
      </c>
      <c r="O8" s="768" t="s">
        <v>30</v>
      </c>
      <c r="P8" s="886">
        <v>43453</v>
      </c>
      <c r="Q8" s="768" t="s">
        <v>2055</v>
      </c>
      <c r="R8" s="768" t="s">
        <v>30</v>
      </c>
      <c r="S8" s="769"/>
      <c r="T8" s="769"/>
      <c r="U8" s="769"/>
      <c r="V8" s="769"/>
      <c r="W8" s="769"/>
      <c r="X8" s="769"/>
      <c r="Y8" s="210"/>
      <c r="Z8" s="210"/>
      <c r="AA8" s="210"/>
      <c r="AB8" s="210"/>
      <c r="AC8" s="210"/>
    </row>
    <row r="9" spans="1:29" s="211" customFormat="1" ht="97.5" hidden="1" customHeight="1">
      <c r="A9" s="841">
        <v>3</v>
      </c>
      <c r="B9" s="824">
        <v>2014</v>
      </c>
      <c r="C9" s="824" t="s">
        <v>2053</v>
      </c>
      <c r="D9" s="765" t="s">
        <v>21</v>
      </c>
      <c r="E9" s="768" t="s">
        <v>2054</v>
      </c>
      <c r="F9" s="766" t="s">
        <v>478</v>
      </c>
      <c r="G9" s="825">
        <v>41863</v>
      </c>
      <c r="H9" s="766" t="s">
        <v>1177</v>
      </c>
      <c r="I9" s="765" t="s">
        <v>138</v>
      </c>
      <c r="J9" s="771" t="s">
        <v>1184</v>
      </c>
      <c r="K9" s="771" t="s">
        <v>1241</v>
      </c>
      <c r="L9" s="768"/>
      <c r="M9" s="767">
        <v>43200</v>
      </c>
      <c r="N9" s="766" t="s">
        <v>479</v>
      </c>
      <c r="O9" s="768" t="s">
        <v>30</v>
      </c>
      <c r="P9" s="886">
        <v>43453</v>
      </c>
      <c r="Q9" s="768" t="s">
        <v>2055</v>
      </c>
      <c r="R9" s="768" t="s">
        <v>30</v>
      </c>
      <c r="S9" s="769"/>
      <c r="T9" s="769"/>
      <c r="U9" s="769"/>
      <c r="V9" s="769"/>
      <c r="W9" s="769"/>
      <c r="X9" s="769"/>
      <c r="Y9" s="210"/>
      <c r="Z9" s="210"/>
      <c r="AA9" s="210"/>
      <c r="AB9" s="210"/>
      <c r="AC9" s="210"/>
    </row>
    <row r="10" spans="1:29" s="211" customFormat="1" ht="97.5" hidden="1" customHeight="1">
      <c r="A10" s="841">
        <v>4</v>
      </c>
      <c r="B10" s="824">
        <v>2014</v>
      </c>
      <c r="C10" s="824" t="s">
        <v>2053</v>
      </c>
      <c r="D10" s="765" t="s">
        <v>21</v>
      </c>
      <c r="E10" s="768" t="s">
        <v>2054</v>
      </c>
      <c r="F10" s="766" t="s">
        <v>480</v>
      </c>
      <c r="G10" s="825">
        <v>41863</v>
      </c>
      <c r="H10" s="766" t="s">
        <v>1177</v>
      </c>
      <c r="I10" s="765" t="s">
        <v>138</v>
      </c>
      <c r="J10" s="771" t="s">
        <v>1184</v>
      </c>
      <c r="K10" s="771" t="s">
        <v>1241</v>
      </c>
      <c r="L10" s="768"/>
      <c r="M10" s="767">
        <v>43200</v>
      </c>
      <c r="N10" s="766" t="s">
        <v>2056</v>
      </c>
      <c r="O10" s="768" t="s">
        <v>30</v>
      </c>
      <c r="P10" s="886">
        <v>43453</v>
      </c>
      <c r="Q10" s="768" t="s">
        <v>2055</v>
      </c>
      <c r="R10" s="768" t="s">
        <v>30</v>
      </c>
      <c r="S10" s="772"/>
      <c r="T10" s="769"/>
      <c r="U10" s="769"/>
      <c r="V10" s="772"/>
      <c r="W10" s="769"/>
      <c r="X10" s="769"/>
      <c r="Y10" s="210"/>
      <c r="Z10" s="210"/>
      <c r="AA10" s="210"/>
      <c r="AB10" s="210"/>
      <c r="AC10" s="210"/>
    </row>
    <row r="11" spans="1:29" s="211" customFormat="1" ht="97.5" hidden="1" customHeight="1">
      <c r="A11" s="841">
        <v>5</v>
      </c>
      <c r="B11" s="824">
        <v>2014</v>
      </c>
      <c r="C11" s="824" t="s">
        <v>2053</v>
      </c>
      <c r="D11" s="765" t="s">
        <v>21</v>
      </c>
      <c r="E11" s="768" t="s">
        <v>2054</v>
      </c>
      <c r="F11" s="766" t="s">
        <v>2057</v>
      </c>
      <c r="G11" s="825">
        <v>41863</v>
      </c>
      <c r="H11" s="766" t="s">
        <v>1177</v>
      </c>
      <c r="I11" s="765" t="s">
        <v>138</v>
      </c>
      <c r="J11" s="771" t="s">
        <v>1184</v>
      </c>
      <c r="K11" s="771" t="s">
        <v>1241</v>
      </c>
      <c r="L11" s="768"/>
      <c r="M11" s="767">
        <v>43200</v>
      </c>
      <c r="N11" s="766" t="s">
        <v>483</v>
      </c>
      <c r="O11" s="768" t="s">
        <v>30</v>
      </c>
      <c r="P11" s="886">
        <v>43453</v>
      </c>
      <c r="Q11" s="768" t="s">
        <v>2055</v>
      </c>
      <c r="R11" s="768" t="s">
        <v>30</v>
      </c>
      <c r="S11" s="769"/>
      <c r="T11" s="769"/>
      <c r="U11" s="769"/>
      <c r="V11" s="769"/>
      <c r="W11" s="769"/>
      <c r="X11" s="769"/>
      <c r="Y11" s="210"/>
      <c r="Z11" s="210"/>
      <c r="AA11" s="210"/>
      <c r="AB11" s="210"/>
      <c r="AC11" s="210"/>
    </row>
    <row r="12" spans="1:29" s="211" customFormat="1" ht="97.5" hidden="1" customHeight="1">
      <c r="A12" s="841">
        <v>6</v>
      </c>
      <c r="B12" s="827">
        <v>2014</v>
      </c>
      <c r="C12" s="827" t="s">
        <v>2053</v>
      </c>
      <c r="D12" s="765" t="s">
        <v>21</v>
      </c>
      <c r="E12" s="768" t="s">
        <v>2054</v>
      </c>
      <c r="F12" s="766" t="s">
        <v>484</v>
      </c>
      <c r="G12" s="828">
        <v>41863</v>
      </c>
      <c r="H12" s="766" t="s">
        <v>1177</v>
      </c>
      <c r="I12" s="765" t="s">
        <v>138</v>
      </c>
      <c r="J12" s="771" t="s">
        <v>1184</v>
      </c>
      <c r="K12" s="771" t="s">
        <v>1241</v>
      </c>
      <c r="L12" s="768"/>
      <c r="M12" s="767">
        <v>43200</v>
      </c>
      <c r="N12" s="766" t="s">
        <v>483</v>
      </c>
      <c r="O12" s="768" t="s">
        <v>30</v>
      </c>
      <c r="P12" s="886">
        <v>43453</v>
      </c>
      <c r="Q12" s="768" t="s">
        <v>2055</v>
      </c>
      <c r="R12" s="768" t="s">
        <v>30</v>
      </c>
      <c r="S12" s="769"/>
      <c r="T12" s="769"/>
      <c r="U12" s="769"/>
      <c r="V12" s="769"/>
      <c r="W12" s="769"/>
      <c r="X12" s="769"/>
      <c r="Y12" s="210"/>
      <c r="Z12" s="210"/>
      <c r="AA12" s="210"/>
      <c r="AB12" s="210"/>
      <c r="AC12" s="210"/>
    </row>
    <row r="13" spans="1:29" s="211" customFormat="1" ht="97.5" hidden="1" customHeight="1">
      <c r="A13" s="841">
        <v>7</v>
      </c>
      <c r="B13" s="765">
        <v>2014</v>
      </c>
      <c r="C13" s="824" t="s">
        <v>2058</v>
      </c>
      <c r="D13" s="765" t="s">
        <v>21</v>
      </c>
      <c r="E13" s="768" t="s">
        <v>2054</v>
      </c>
      <c r="F13" s="766" t="s">
        <v>485</v>
      </c>
      <c r="G13" s="826">
        <v>41997</v>
      </c>
      <c r="H13" s="766" t="s">
        <v>1177</v>
      </c>
      <c r="I13" s="765" t="s">
        <v>138</v>
      </c>
      <c r="J13" s="771" t="s">
        <v>1184</v>
      </c>
      <c r="K13" s="771" t="s">
        <v>1241</v>
      </c>
      <c r="L13" s="768"/>
      <c r="M13" s="767">
        <v>43200</v>
      </c>
      <c r="N13" s="766" t="s">
        <v>483</v>
      </c>
      <c r="O13" s="768" t="s">
        <v>30</v>
      </c>
      <c r="P13" s="886">
        <v>43453</v>
      </c>
      <c r="Q13" s="768" t="s">
        <v>2055</v>
      </c>
      <c r="R13" s="768" t="s">
        <v>30</v>
      </c>
      <c r="S13" s="769"/>
      <c r="T13" s="769"/>
      <c r="U13" s="769"/>
      <c r="V13" s="769"/>
      <c r="W13" s="769"/>
      <c r="X13" s="769"/>
      <c r="Y13" s="210"/>
      <c r="Z13" s="210"/>
      <c r="AA13" s="210"/>
      <c r="AB13" s="210"/>
      <c r="AC13" s="210"/>
    </row>
    <row r="14" spans="1:29" s="211" customFormat="1" ht="36" hidden="1">
      <c r="A14" s="841">
        <v>8</v>
      </c>
      <c r="B14" s="765">
        <v>2014</v>
      </c>
      <c r="C14" s="824" t="s">
        <v>2058</v>
      </c>
      <c r="D14" s="765" t="s">
        <v>21</v>
      </c>
      <c r="E14" s="768" t="s">
        <v>2054</v>
      </c>
      <c r="F14" s="766" t="s">
        <v>486</v>
      </c>
      <c r="G14" s="826">
        <v>41997</v>
      </c>
      <c r="H14" s="766" t="s">
        <v>1177</v>
      </c>
      <c r="I14" s="765" t="s">
        <v>138</v>
      </c>
      <c r="J14" s="771" t="s">
        <v>1184</v>
      </c>
      <c r="K14" s="771" t="s">
        <v>1241</v>
      </c>
      <c r="L14" s="768"/>
      <c r="M14" s="767">
        <v>43200</v>
      </c>
      <c r="N14" s="766" t="s">
        <v>487</v>
      </c>
      <c r="O14" s="768" t="s">
        <v>30</v>
      </c>
      <c r="P14" s="886">
        <v>43453</v>
      </c>
      <c r="Q14" s="768" t="s">
        <v>2055</v>
      </c>
      <c r="R14" s="768" t="s">
        <v>30</v>
      </c>
      <c r="S14" s="769"/>
      <c r="T14" s="769"/>
      <c r="U14" s="769"/>
      <c r="V14" s="769"/>
      <c r="W14" s="769"/>
      <c r="X14" s="769"/>
      <c r="Y14" s="210"/>
      <c r="Z14" s="210"/>
      <c r="AA14" s="210"/>
      <c r="AB14" s="210"/>
      <c r="AC14" s="210"/>
    </row>
    <row r="15" spans="1:29" s="211" customFormat="1" ht="36" hidden="1">
      <c r="A15" s="841">
        <v>9</v>
      </c>
      <c r="B15" s="746">
        <v>2014</v>
      </c>
      <c r="C15" s="827" t="s">
        <v>2058</v>
      </c>
      <c r="D15" s="765" t="s">
        <v>21</v>
      </c>
      <c r="E15" s="768" t="s">
        <v>2054</v>
      </c>
      <c r="F15" s="766" t="s">
        <v>488</v>
      </c>
      <c r="G15" s="914">
        <v>41997</v>
      </c>
      <c r="H15" s="766" t="s">
        <v>1177</v>
      </c>
      <c r="I15" s="765" t="s">
        <v>138</v>
      </c>
      <c r="J15" s="771" t="s">
        <v>1184</v>
      </c>
      <c r="K15" s="771" t="s">
        <v>1241</v>
      </c>
      <c r="L15" s="768"/>
      <c r="M15" s="767">
        <v>43200</v>
      </c>
      <c r="N15" s="766" t="s">
        <v>2056</v>
      </c>
      <c r="O15" s="768" t="s">
        <v>30</v>
      </c>
      <c r="P15" s="886">
        <v>43453</v>
      </c>
      <c r="Q15" s="768" t="s">
        <v>2055</v>
      </c>
      <c r="R15" s="768" t="s">
        <v>30</v>
      </c>
      <c r="S15" s="769"/>
      <c r="T15" s="769"/>
      <c r="U15" s="769"/>
      <c r="V15" s="769"/>
      <c r="W15" s="769"/>
      <c r="X15" s="769"/>
      <c r="Y15" s="210"/>
      <c r="Z15" s="210"/>
      <c r="AA15" s="210"/>
      <c r="AB15" s="210"/>
      <c r="AC15" s="210"/>
    </row>
    <row r="16" spans="1:29" s="211" customFormat="1" ht="79.5" hidden="1" customHeight="1">
      <c r="A16" s="841">
        <v>10</v>
      </c>
      <c r="B16" s="746">
        <v>2014</v>
      </c>
      <c r="C16" s="827" t="s">
        <v>2058</v>
      </c>
      <c r="D16" s="765" t="s">
        <v>21</v>
      </c>
      <c r="E16" s="768" t="s">
        <v>2054</v>
      </c>
      <c r="F16" s="766" t="s">
        <v>490</v>
      </c>
      <c r="G16" s="914">
        <v>41997</v>
      </c>
      <c r="H16" s="766" t="s">
        <v>1177</v>
      </c>
      <c r="I16" s="765" t="s">
        <v>138</v>
      </c>
      <c r="J16" s="771" t="s">
        <v>1184</v>
      </c>
      <c r="K16" s="771" t="s">
        <v>1241</v>
      </c>
      <c r="L16" s="768"/>
      <c r="M16" s="767">
        <v>43200</v>
      </c>
      <c r="N16" s="766" t="s">
        <v>483</v>
      </c>
      <c r="O16" s="768" t="s">
        <v>30</v>
      </c>
      <c r="P16" s="886">
        <v>43453</v>
      </c>
      <c r="Q16" s="768" t="s">
        <v>2055</v>
      </c>
      <c r="R16" s="768" t="s">
        <v>30</v>
      </c>
      <c r="S16" s="769"/>
      <c r="T16" s="769"/>
      <c r="U16" s="769"/>
      <c r="V16" s="769"/>
      <c r="W16" s="769"/>
      <c r="X16" s="769"/>
      <c r="Y16" s="210"/>
      <c r="Z16" s="210"/>
      <c r="AA16" s="210"/>
      <c r="AB16" s="210"/>
      <c r="AC16" s="210"/>
    </row>
    <row r="17" spans="1:29" s="211" customFormat="1" ht="60" hidden="1" customHeight="1">
      <c r="A17" s="841">
        <v>11</v>
      </c>
      <c r="B17" s="746">
        <v>2014</v>
      </c>
      <c r="C17" s="827" t="s">
        <v>2058</v>
      </c>
      <c r="D17" s="765" t="s">
        <v>21</v>
      </c>
      <c r="E17" s="768" t="s">
        <v>2054</v>
      </c>
      <c r="F17" s="766" t="s">
        <v>491</v>
      </c>
      <c r="G17" s="914">
        <v>41997</v>
      </c>
      <c r="H17" s="766" t="s">
        <v>1177</v>
      </c>
      <c r="I17" s="765" t="s">
        <v>138</v>
      </c>
      <c r="J17" s="771" t="s">
        <v>1184</v>
      </c>
      <c r="K17" s="771" t="s">
        <v>1241</v>
      </c>
      <c r="L17" s="768"/>
      <c r="M17" s="767">
        <v>43200</v>
      </c>
      <c r="N17" s="766" t="s">
        <v>483</v>
      </c>
      <c r="O17" s="768" t="s">
        <v>30</v>
      </c>
      <c r="P17" s="886">
        <v>43453</v>
      </c>
      <c r="Q17" s="768" t="s">
        <v>2055</v>
      </c>
      <c r="R17" s="768" t="s">
        <v>30</v>
      </c>
      <c r="S17" s="769"/>
      <c r="T17" s="769"/>
      <c r="U17" s="769"/>
      <c r="V17" s="769"/>
      <c r="W17" s="769"/>
      <c r="X17" s="769"/>
      <c r="Y17" s="210"/>
      <c r="Z17" s="210"/>
      <c r="AA17" s="210"/>
      <c r="AB17" s="210"/>
      <c r="AC17" s="210"/>
    </row>
    <row r="18" spans="1:29" s="211" customFormat="1" ht="81.75" hidden="1" customHeight="1">
      <c r="A18" s="841">
        <v>12</v>
      </c>
      <c r="B18" s="746">
        <v>2014</v>
      </c>
      <c r="C18" s="827" t="s">
        <v>2058</v>
      </c>
      <c r="D18" s="765" t="s">
        <v>21</v>
      </c>
      <c r="E18" s="768" t="s">
        <v>2054</v>
      </c>
      <c r="F18" s="766" t="s">
        <v>492</v>
      </c>
      <c r="G18" s="914">
        <v>41997</v>
      </c>
      <c r="H18" s="766" t="s">
        <v>1177</v>
      </c>
      <c r="I18" s="765" t="s">
        <v>138</v>
      </c>
      <c r="J18" s="771" t="s">
        <v>1184</v>
      </c>
      <c r="K18" s="771" t="s">
        <v>1241</v>
      </c>
      <c r="L18" s="768"/>
      <c r="M18" s="767">
        <v>43200</v>
      </c>
      <c r="N18" s="766" t="s">
        <v>493</v>
      </c>
      <c r="O18" s="768" t="s">
        <v>30</v>
      </c>
      <c r="P18" s="886">
        <v>43453</v>
      </c>
      <c r="Q18" s="768" t="s">
        <v>2055</v>
      </c>
      <c r="R18" s="768" t="s">
        <v>30</v>
      </c>
      <c r="S18" s="769"/>
      <c r="T18" s="769"/>
      <c r="U18" s="769"/>
      <c r="V18" s="769"/>
      <c r="W18" s="769"/>
      <c r="X18" s="769"/>
      <c r="Y18" s="210"/>
      <c r="Z18" s="210"/>
      <c r="AA18" s="210"/>
      <c r="AB18" s="210"/>
      <c r="AC18" s="210"/>
    </row>
    <row r="19" spans="1:29" s="211" customFormat="1" ht="81.75" hidden="1" customHeight="1">
      <c r="A19" s="841">
        <v>13</v>
      </c>
      <c r="B19" s="824">
        <v>2014</v>
      </c>
      <c r="C19" s="824" t="s">
        <v>1755</v>
      </c>
      <c r="D19" s="765" t="s">
        <v>21</v>
      </c>
      <c r="E19" s="765" t="s">
        <v>1088</v>
      </c>
      <c r="F19" s="766" t="s">
        <v>2059</v>
      </c>
      <c r="G19" s="826">
        <v>41989</v>
      </c>
      <c r="H19" s="766" t="s">
        <v>1177</v>
      </c>
      <c r="I19" s="765" t="s">
        <v>138</v>
      </c>
      <c r="J19" s="771" t="s">
        <v>1184</v>
      </c>
      <c r="K19" s="771" t="s">
        <v>1241</v>
      </c>
      <c r="L19" s="768"/>
      <c r="M19" s="767">
        <v>43200</v>
      </c>
      <c r="N19" s="766" t="s">
        <v>495</v>
      </c>
      <c r="O19" s="768" t="s">
        <v>30</v>
      </c>
      <c r="P19" s="886">
        <v>43453</v>
      </c>
      <c r="Q19" s="768" t="s">
        <v>2055</v>
      </c>
      <c r="R19" s="768" t="s">
        <v>30</v>
      </c>
      <c r="S19" s="769"/>
      <c r="T19" s="769"/>
      <c r="U19" s="769"/>
      <c r="V19" s="769"/>
      <c r="W19" s="769"/>
      <c r="X19" s="769"/>
      <c r="Y19" s="210"/>
      <c r="Z19" s="210"/>
      <c r="AA19" s="210"/>
      <c r="AB19" s="210"/>
      <c r="AC19" s="210"/>
    </row>
    <row r="20" spans="1:29" s="211" customFormat="1" ht="122.25" hidden="1" customHeight="1">
      <c r="A20" s="841">
        <v>14</v>
      </c>
      <c r="B20" s="765">
        <v>2014</v>
      </c>
      <c r="C20" s="824" t="s">
        <v>1285</v>
      </c>
      <c r="D20" s="765" t="s">
        <v>21</v>
      </c>
      <c r="E20" s="765" t="s">
        <v>1088</v>
      </c>
      <c r="F20" s="766" t="s">
        <v>496</v>
      </c>
      <c r="G20" s="825">
        <v>41913</v>
      </c>
      <c r="H20" s="766" t="s">
        <v>1177</v>
      </c>
      <c r="I20" s="765" t="s">
        <v>138</v>
      </c>
      <c r="J20" s="771" t="s">
        <v>1184</v>
      </c>
      <c r="K20" s="771" t="s">
        <v>1241</v>
      </c>
      <c r="L20" s="768"/>
      <c r="M20" s="767">
        <v>43200</v>
      </c>
      <c r="N20" s="766" t="s">
        <v>497</v>
      </c>
      <c r="O20" s="768" t="s">
        <v>30</v>
      </c>
      <c r="P20" s="886">
        <v>43453</v>
      </c>
      <c r="Q20" s="768" t="s">
        <v>2055</v>
      </c>
      <c r="R20" s="768" t="s">
        <v>30</v>
      </c>
      <c r="S20" s="769"/>
      <c r="T20" s="769"/>
      <c r="U20" s="769"/>
      <c r="V20" s="769"/>
      <c r="W20" s="769"/>
      <c r="X20" s="769"/>
      <c r="Y20" s="210"/>
      <c r="Z20" s="210"/>
      <c r="AA20" s="210"/>
      <c r="AB20" s="210"/>
      <c r="AC20" s="210"/>
    </row>
    <row r="21" spans="1:29" s="211" customFormat="1" ht="60" hidden="1">
      <c r="A21" s="841">
        <v>15</v>
      </c>
      <c r="B21" s="746">
        <v>2014</v>
      </c>
      <c r="C21" s="827" t="s">
        <v>1285</v>
      </c>
      <c r="D21" s="765" t="s">
        <v>21</v>
      </c>
      <c r="E21" s="765" t="s">
        <v>1088</v>
      </c>
      <c r="F21" s="766" t="s">
        <v>498</v>
      </c>
      <c r="G21" s="828">
        <v>41913</v>
      </c>
      <c r="H21" s="766" t="s">
        <v>1177</v>
      </c>
      <c r="I21" s="765" t="s">
        <v>138</v>
      </c>
      <c r="J21" s="771" t="s">
        <v>1184</v>
      </c>
      <c r="K21" s="771" t="s">
        <v>1241</v>
      </c>
      <c r="L21" s="768"/>
      <c r="M21" s="767">
        <v>43200</v>
      </c>
      <c r="N21" s="766" t="s">
        <v>499</v>
      </c>
      <c r="O21" s="768" t="s">
        <v>30</v>
      </c>
      <c r="P21" s="886">
        <v>43453</v>
      </c>
      <c r="Q21" s="768" t="s">
        <v>2055</v>
      </c>
      <c r="R21" s="768" t="s">
        <v>30</v>
      </c>
      <c r="S21" s="769"/>
      <c r="T21" s="769"/>
      <c r="U21" s="769"/>
      <c r="V21" s="769"/>
      <c r="W21" s="769"/>
      <c r="X21" s="769"/>
      <c r="Y21" s="210"/>
      <c r="Z21" s="210"/>
      <c r="AA21" s="210"/>
      <c r="AB21" s="210"/>
      <c r="AC21" s="210"/>
    </row>
    <row r="22" spans="1:29" s="211" customFormat="1" ht="60" hidden="1">
      <c r="A22" s="841">
        <v>16</v>
      </c>
      <c r="B22" s="746">
        <v>2014</v>
      </c>
      <c r="C22" s="827" t="s">
        <v>1285</v>
      </c>
      <c r="D22" s="765" t="s">
        <v>21</v>
      </c>
      <c r="E22" s="765" t="s">
        <v>1088</v>
      </c>
      <c r="F22" s="766" t="s">
        <v>2060</v>
      </c>
      <c r="G22" s="828">
        <v>41913</v>
      </c>
      <c r="H22" s="766" t="s">
        <v>1177</v>
      </c>
      <c r="I22" s="765" t="s">
        <v>138</v>
      </c>
      <c r="J22" s="771" t="s">
        <v>1184</v>
      </c>
      <c r="K22" s="771" t="s">
        <v>1241</v>
      </c>
      <c r="L22" s="768"/>
      <c r="M22" s="767">
        <v>43200</v>
      </c>
      <c r="N22" s="766" t="s">
        <v>499</v>
      </c>
      <c r="O22" s="768" t="s">
        <v>30</v>
      </c>
      <c r="P22" s="886">
        <v>43453</v>
      </c>
      <c r="Q22" s="768" t="s">
        <v>2055</v>
      </c>
      <c r="R22" s="768" t="s">
        <v>30</v>
      </c>
      <c r="S22" s="769"/>
      <c r="T22" s="769"/>
      <c r="U22" s="769"/>
      <c r="V22" s="769"/>
      <c r="W22" s="769"/>
      <c r="X22" s="769"/>
      <c r="Y22" s="210"/>
      <c r="Z22" s="210"/>
      <c r="AA22" s="210"/>
      <c r="AB22" s="210"/>
      <c r="AC22" s="210"/>
    </row>
    <row r="23" spans="1:29" s="211" customFormat="1" ht="60" hidden="1">
      <c r="A23" s="841">
        <v>17</v>
      </c>
      <c r="B23" s="746">
        <v>2014</v>
      </c>
      <c r="C23" s="827" t="s">
        <v>1285</v>
      </c>
      <c r="D23" s="765" t="s">
        <v>21</v>
      </c>
      <c r="E23" s="765" t="s">
        <v>1088</v>
      </c>
      <c r="F23" s="766" t="s">
        <v>501</v>
      </c>
      <c r="G23" s="828">
        <v>41913</v>
      </c>
      <c r="H23" s="766" t="s">
        <v>1177</v>
      </c>
      <c r="I23" s="765" t="s">
        <v>138</v>
      </c>
      <c r="J23" s="771" t="s">
        <v>1184</v>
      </c>
      <c r="K23" s="771" t="s">
        <v>1241</v>
      </c>
      <c r="L23" s="768"/>
      <c r="M23" s="767">
        <v>43200</v>
      </c>
      <c r="N23" s="766" t="s">
        <v>499</v>
      </c>
      <c r="O23" s="768" t="s">
        <v>30</v>
      </c>
      <c r="P23" s="886">
        <v>43453</v>
      </c>
      <c r="Q23" s="768" t="s">
        <v>2055</v>
      </c>
      <c r="R23" s="768" t="s">
        <v>30</v>
      </c>
      <c r="S23" s="769"/>
      <c r="T23" s="769"/>
      <c r="U23" s="769"/>
      <c r="V23" s="769"/>
      <c r="W23" s="769"/>
      <c r="X23" s="769"/>
      <c r="Y23" s="210"/>
      <c r="Z23" s="210"/>
      <c r="AA23" s="210"/>
      <c r="AB23" s="210"/>
      <c r="AC23" s="210"/>
    </row>
    <row r="24" spans="1:29" s="211" customFormat="1" ht="60" hidden="1">
      <c r="A24" s="841">
        <v>18</v>
      </c>
      <c r="B24" s="746">
        <v>2014</v>
      </c>
      <c r="C24" s="827" t="s">
        <v>1285</v>
      </c>
      <c r="D24" s="765" t="s">
        <v>21</v>
      </c>
      <c r="E24" s="765" t="s">
        <v>1088</v>
      </c>
      <c r="F24" s="766" t="s">
        <v>502</v>
      </c>
      <c r="G24" s="828">
        <v>41913</v>
      </c>
      <c r="H24" s="766" t="s">
        <v>1177</v>
      </c>
      <c r="I24" s="765" t="s">
        <v>138</v>
      </c>
      <c r="J24" s="771" t="s">
        <v>1184</v>
      </c>
      <c r="K24" s="771" t="s">
        <v>1241</v>
      </c>
      <c r="L24" s="768"/>
      <c r="M24" s="767">
        <v>43200</v>
      </c>
      <c r="N24" s="766" t="s">
        <v>499</v>
      </c>
      <c r="O24" s="768" t="s">
        <v>30</v>
      </c>
      <c r="P24" s="886">
        <v>43453</v>
      </c>
      <c r="Q24" s="768" t="s">
        <v>2055</v>
      </c>
      <c r="R24" s="768" t="s">
        <v>30</v>
      </c>
      <c r="S24" s="769"/>
      <c r="T24" s="769"/>
      <c r="U24" s="769"/>
      <c r="V24" s="769"/>
      <c r="W24" s="769"/>
      <c r="X24" s="769"/>
    </row>
    <row r="25" spans="1:29" s="211" customFormat="1" ht="86.25" hidden="1" customHeight="1">
      <c r="A25" s="841">
        <v>19</v>
      </c>
      <c r="B25" s="746">
        <v>2014</v>
      </c>
      <c r="C25" s="827" t="s">
        <v>1285</v>
      </c>
      <c r="D25" s="765" t="s">
        <v>21</v>
      </c>
      <c r="E25" s="765" t="s">
        <v>2061</v>
      </c>
      <c r="F25" s="766" t="s">
        <v>503</v>
      </c>
      <c r="G25" s="828">
        <v>41913</v>
      </c>
      <c r="H25" s="766" t="s">
        <v>1177</v>
      </c>
      <c r="I25" s="765" t="s">
        <v>138</v>
      </c>
      <c r="J25" s="771" t="s">
        <v>1184</v>
      </c>
      <c r="K25" s="771" t="s">
        <v>1241</v>
      </c>
      <c r="L25" s="768"/>
      <c r="M25" s="767">
        <v>43200</v>
      </c>
      <c r="N25" s="766" t="s">
        <v>504</v>
      </c>
      <c r="O25" s="768" t="s">
        <v>30</v>
      </c>
      <c r="P25" s="886">
        <v>43453</v>
      </c>
      <c r="Q25" s="768" t="s">
        <v>2055</v>
      </c>
      <c r="R25" s="768" t="s">
        <v>30</v>
      </c>
      <c r="S25" s="769"/>
      <c r="T25" s="769"/>
      <c r="U25" s="769"/>
      <c r="V25" s="769"/>
      <c r="W25" s="769"/>
      <c r="X25" s="769"/>
    </row>
    <row r="26" spans="1:29" s="211" customFormat="1" ht="123.75" hidden="1" customHeight="1">
      <c r="A26" s="841">
        <v>20</v>
      </c>
      <c r="B26" s="824">
        <v>2014</v>
      </c>
      <c r="C26" s="824" t="s">
        <v>1191</v>
      </c>
      <c r="D26" s="765" t="s">
        <v>21</v>
      </c>
      <c r="E26" s="765" t="s">
        <v>2054</v>
      </c>
      <c r="F26" s="766" t="s">
        <v>166</v>
      </c>
      <c r="G26" s="825">
        <v>41883</v>
      </c>
      <c r="H26" s="766" t="s">
        <v>1177</v>
      </c>
      <c r="I26" s="765" t="s">
        <v>138</v>
      </c>
      <c r="J26" s="771" t="s">
        <v>1184</v>
      </c>
      <c r="K26" s="771" t="s">
        <v>1241</v>
      </c>
      <c r="L26" s="768"/>
      <c r="M26" s="767">
        <v>43200</v>
      </c>
      <c r="N26" s="766" t="s">
        <v>505</v>
      </c>
      <c r="O26" s="768" t="s">
        <v>30</v>
      </c>
      <c r="P26" s="886">
        <v>43453</v>
      </c>
      <c r="Q26" s="768" t="s">
        <v>2055</v>
      </c>
      <c r="R26" s="768" t="s">
        <v>30</v>
      </c>
      <c r="S26" s="769"/>
      <c r="T26" s="769"/>
      <c r="U26" s="769"/>
      <c r="V26" s="769"/>
      <c r="W26" s="769"/>
      <c r="X26" s="769"/>
    </row>
    <row r="27" spans="1:29" s="211" customFormat="1" ht="48" hidden="1">
      <c r="A27" s="841">
        <v>21</v>
      </c>
      <c r="B27" s="824">
        <v>2016</v>
      </c>
      <c r="C27" s="824" t="s">
        <v>2062</v>
      </c>
      <c r="D27" s="765" t="s">
        <v>21</v>
      </c>
      <c r="E27" s="765" t="s">
        <v>2061</v>
      </c>
      <c r="F27" s="766" t="s">
        <v>506</v>
      </c>
      <c r="G27" s="825">
        <v>42521</v>
      </c>
      <c r="H27" s="766" t="s">
        <v>1177</v>
      </c>
      <c r="I27" s="765" t="s">
        <v>138</v>
      </c>
      <c r="J27" s="771" t="s">
        <v>1184</v>
      </c>
      <c r="K27" s="771" t="s">
        <v>1241</v>
      </c>
      <c r="L27" s="768"/>
      <c r="M27" s="767">
        <v>43200</v>
      </c>
      <c r="N27" s="766" t="s">
        <v>2063</v>
      </c>
      <c r="O27" s="768" t="s">
        <v>30</v>
      </c>
      <c r="P27" s="886">
        <v>43453</v>
      </c>
      <c r="Q27" s="768" t="s">
        <v>2055</v>
      </c>
      <c r="R27" s="768" t="s">
        <v>30</v>
      </c>
      <c r="S27" s="769"/>
      <c r="T27" s="769"/>
      <c r="U27" s="769"/>
      <c r="V27" s="769"/>
      <c r="W27" s="769"/>
      <c r="X27" s="769"/>
    </row>
    <row r="28" spans="1:29" s="211" customFormat="1" ht="36" hidden="1">
      <c r="A28" s="841">
        <v>22</v>
      </c>
      <c r="B28" s="824">
        <v>2016</v>
      </c>
      <c r="C28" s="824" t="s">
        <v>2062</v>
      </c>
      <c r="D28" s="765" t="s">
        <v>21</v>
      </c>
      <c r="E28" s="765" t="s">
        <v>2061</v>
      </c>
      <c r="F28" s="766" t="s">
        <v>508</v>
      </c>
      <c r="G28" s="825">
        <v>42521</v>
      </c>
      <c r="H28" s="766" t="s">
        <v>1177</v>
      </c>
      <c r="I28" s="765" t="s">
        <v>138</v>
      </c>
      <c r="J28" s="771" t="s">
        <v>1184</v>
      </c>
      <c r="K28" s="771" t="s">
        <v>1241</v>
      </c>
      <c r="L28" s="768"/>
      <c r="M28" s="767">
        <v>43200</v>
      </c>
      <c r="N28" s="766" t="s">
        <v>2064</v>
      </c>
      <c r="O28" s="768" t="s">
        <v>30</v>
      </c>
      <c r="P28" s="886">
        <v>43453</v>
      </c>
      <c r="Q28" s="768" t="s">
        <v>2055</v>
      </c>
      <c r="R28" s="768" t="s">
        <v>30</v>
      </c>
      <c r="S28" s="769"/>
      <c r="T28" s="769"/>
      <c r="U28" s="769"/>
      <c r="V28" s="769"/>
      <c r="W28" s="769"/>
      <c r="X28" s="769"/>
    </row>
    <row r="29" spans="1:29" s="211" customFormat="1" ht="36" hidden="1">
      <c r="A29" s="841">
        <v>23</v>
      </c>
      <c r="B29" s="824">
        <v>2016</v>
      </c>
      <c r="C29" s="824" t="s">
        <v>2062</v>
      </c>
      <c r="D29" s="765" t="s">
        <v>21</v>
      </c>
      <c r="E29" s="765" t="s">
        <v>2061</v>
      </c>
      <c r="F29" s="766" t="s">
        <v>510</v>
      </c>
      <c r="G29" s="825">
        <v>42521</v>
      </c>
      <c r="H29" s="766" t="s">
        <v>1177</v>
      </c>
      <c r="I29" s="765" t="s">
        <v>138</v>
      </c>
      <c r="J29" s="771" t="s">
        <v>1184</v>
      </c>
      <c r="K29" s="771" t="s">
        <v>1241</v>
      </c>
      <c r="L29" s="768"/>
      <c r="M29" s="767">
        <v>43200</v>
      </c>
      <c r="N29" s="766" t="s">
        <v>511</v>
      </c>
      <c r="O29" s="768" t="s">
        <v>30</v>
      </c>
      <c r="P29" s="886">
        <v>43453</v>
      </c>
      <c r="Q29" s="768" t="s">
        <v>2055</v>
      </c>
      <c r="R29" s="768" t="s">
        <v>30</v>
      </c>
      <c r="S29" s="769"/>
      <c r="T29" s="769"/>
      <c r="U29" s="769"/>
      <c r="V29" s="769"/>
      <c r="W29" s="769"/>
      <c r="X29" s="769"/>
    </row>
    <row r="30" spans="1:29" s="211" customFormat="1" ht="36" hidden="1">
      <c r="A30" s="841">
        <v>24</v>
      </c>
      <c r="B30" s="824">
        <v>2016</v>
      </c>
      <c r="C30" s="824" t="s">
        <v>2062</v>
      </c>
      <c r="D30" s="765" t="s">
        <v>21</v>
      </c>
      <c r="E30" s="765" t="s">
        <v>2061</v>
      </c>
      <c r="F30" s="766" t="s">
        <v>512</v>
      </c>
      <c r="G30" s="825">
        <v>42521</v>
      </c>
      <c r="H30" s="766" t="s">
        <v>1177</v>
      </c>
      <c r="I30" s="765" t="s">
        <v>138</v>
      </c>
      <c r="J30" s="771" t="s">
        <v>1184</v>
      </c>
      <c r="K30" s="771" t="s">
        <v>1241</v>
      </c>
      <c r="L30" s="768"/>
      <c r="M30" s="767">
        <v>43200</v>
      </c>
      <c r="N30" s="766" t="s">
        <v>511</v>
      </c>
      <c r="O30" s="768" t="s">
        <v>30</v>
      </c>
      <c r="P30" s="886">
        <v>43453</v>
      </c>
      <c r="Q30" s="768" t="s">
        <v>2055</v>
      </c>
      <c r="R30" s="768" t="s">
        <v>30</v>
      </c>
      <c r="S30" s="769"/>
      <c r="T30" s="769"/>
      <c r="U30" s="769"/>
      <c r="V30" s="769"/>
      <c r="W30" s="769"/>
      <c r="X30" s="769"/>
    </row>
    <row r="31" spans="1:29" s="211" customFormat="1" ht="36" hidden="1">
      <c r="A31" s="841">
        <v>25</v>
      </c>
      <c r="B31" s="824">
        <v>2016</v>
      </c>
      <c r="C31" s="824" t="s">
        <v>2062</v>
      </c>
      <c r="D31" s="765" t="s">
        <v>21</v>
      </c>
      <c r="E31" s="765" t="s">
        <v>2061</v>
      </c>
      <c r="F31" s="766" t="s">
        <v>513</v>
      </c>
      <c r="G31" s="825">
        <v>42521</v>
      </c>
      <c r="H31" s="766" t="s">
        <v>1177</v>
      </c>
      <c r="I31" s="765" t="s">
        <v>138</v>
      </c>
      <c r="J31" s="771" t="s">
        <v>1184</v>
      </c>
      <c r="K31" s="771" t="s">
        <v>1241</v>
      </c>
      <c r="L31" s="768"/>
      <c r="M31" s="767">
        <v>43200</v>
      </c>
      <c r="N31" s="766" t="s">
        <v>511</v>
      </c>
      <c r="O31" s="768" t="s">
        <v>30</v>
      </c>
      <c r="P31" s="886">
        <v>43453</v>
      </c>
      <c r="Q31" s="768" t="s">
        <v>2055</v>
      </c>
      <c r="R31" s="768" t="s">
        <v>30</v>
      </c>
      <c r="S31" s="769"/>
      <c r="T31" s="769"/>
      <c r="U31" s="769"/>
      <c r="V31" s="769"/>
      <c r="W31" s="769"/>
      <c r="X31" s="769"/>
    </row>
    <row r="32" spans="1:29" s="211" customFormat="1" ht="99.75" hidden="1" customHeight="1">
      <c r="A32" s="841">
        <v>26</v>
      </c>
      <c r="B32" s="824">
        <v>2016</v>
      </c>
      <c r="C32" s="824" t="s">
        <v>2062</v>
      </c>
      <c r="D32" s="765" t="s">
        <v>21</v>
      </c>
      <c r="E32" s="768" t="s">
        <v>2054</v>
      </c>
      <c r="F32" s="766" t="s">
        <v>514</v>
      </c>
      <c r="G32" s="825">
        <v>42521</v>
      </c>
      <c r="H32" s="766" t="s">
        <v>1177</v>
      </c>
      <c r="I32" s="765" t="s">
        <v>138</v>
      </c>
      <c r="J32" s="771" t="s">
        <v>1184</v>
      </c>
      <c r="K32" s="771" t="s">
        <v>1241</v>
      </c>
      <c r="L32" s="768"/>
      <c r="M32" s="767">
        <v>43200</v>
      </c>
      <c r="N32" s="766" t="s">
        <v>477</v>
      </c>
      <c r="O32" s="768" t="s">
        <v>30</v>
      </c>
      <c r="P32" s="886">
        <v>43453</v>
      </c>
      <c r="Q32" s="768" t="s">
        <v>2055</v>
      </c>
      <c r="R32" s="768" t="s">
        <v>30</v>
      </c>
      <c r="S32" s="769"/>
      <c r="T32" s="769"/>
      <c r="U32" s="769"/>
      <c r="V32" s="769"/>
      <c r="W32" s="769"/>
      <c r="X32" s="769"/>
    </row>
    <row r="33" spans="1:24" s="211" customFormat="1" ht="99.75" hidden="1" customHeight="1">
      <c r="A33" s="841">
        <v>27</v>
      </c>
      <c r="B33" s="824">
        <v>2016</v>
      </c>
      <c r="C33" s="824" t="s">
        <v>2062</v>
      </c>
      <c r="D33" s="765" t="s">
        <v>21</v>
      </c>
      <c r="E33" s="768" t="s">
        <v>2054</v>
      </c>
      <c r="F33" s="766" t="s">
        <v>515</v>
      </c>
      <c r="G33" s="825">
        <v>42521</v>
      </c>
      <c r="H33" s="766" t="s">
        <v>1177</v>
      </c>
      <c r="I33" s="765" t="s">
        <v>138</v>
      </c>
      <c r="J33" s="771" t="s">
        <v>1184</v>
      </c>
      <c r="K33" s="771" t="s">
        <v>1241</v>
      </c>
      <c r="L33" s="768"/>
      <c r="M33" s="767">
        <v>43200</v>
      </c>
      <c r="N33" s="766" t="s">
        <v>477</v>
      </c>
      <c r="O33" s="768" t="s">
        <v>30</v>
      </c>
      <c r="P33" s="886">
        <v>43453</v>
      </c>
      <c r="Q33" s="768" t="s">
        <v>2055</v>
      </c>
      <c r="R33" s="768" t="s">
        <v>30</v>
      </c>
      <c r="S33" s="769"/>
      <c r="T33" s="769"/>
      <c r="U33" s="769"/>
      <c r="V33" s="769"/>
      <c r="W33" s="769"/>
      <c r="X33" s="769"/>
    </row>
    <row r="34" spans="1:24" s="211" customFormat="1" ht="36" hidden="1">
      <c r="A34" s="841">
        <v>28</v>
      </c>
      <c r="B34" s="824">
        <v>2016</v>
      </c>
      <c r="C34" s="824" t="s">
        <v>2062</v>
      </c>
      <c r="D34" s="765" t="s">
        <v>21</v>
      </c>
      <c r="E34" s="768" t="s">
        <v>2054</v>
      </c>
      <c r="F34" s="766" t="s">
        <v>516</v>
      </c>
      <c r="G34" s="825">
        <v>42521</v>
      </c>
      <c r="H34" s="766" t="s">
        <v>1177</v>
      </c>
      <c r="I34" s="765" t="s">
        <v>138</v>
      </c>
      <c r="J34" s="771" t="s">
        <v>1184</v>
      </c>
      <c r="K34" s="771" t="s">
        <v>1241</v>
      </c>
      <c r="L34" s="768"/>
      <c r="M34" s="767">
        <v>43200</v>
      </c>
      <c r="N34" s="766" t="s">
        <v>517</v>
      </c>
      <c r="O34" s="768" t="s">
        <v>30</v>
      </c>
      <c r="P34" s="886">
        <v>43453</v>
      </c>
      <c r="Q34" s="768" t="s">
        <v>2055</v>
      </c>
      <c r="R34" s="768" t="s">
        <v>30</v>
      </c>
      <c r="S34" s="769"/>
      <c r="T34" s="769"/>
      <c r="U34" s="769"/>
      <c r="V34" s="769"/>
      <c r="W34" s="769"/>
      <c r="X34" s="769"/>
    </row>
    <row r="35" spans="1:24" s="211" customFormat="1" ht="94.5" hidden="1" customHeight="1">
      <c r="A35" s="841">
        <v>29</v>
      </c>
      <c r="B35" s="824">
        <v>2016</v>
      </c>
      <c r="C35" s="824" t="s">
        <v>2062</v>
      </c>
      <c r="D35" s="765" t="s">
        <v>21</v>
      </c>
      <c r="E35" s="765" t="s">
        <v>2061</v>
      </c>
      <c r="F35" s="766" t="s">
        <v>518</v>
      </c>
      <c r="G35" s="825">
        <v>42521</v>
      </c>
      <c r="H35" s="766" t="s">
        <v>1177</v>
      </c>
      <c r="I35" s="765" t="s">
        <v>138</v>
      </c>
      <c r="J35" s="771" t="s">
        <v>1184</v>
      </c>
      <c r="K35" s="771" t="s">
        <v>1241</v>
      </c>
      <c r="L35" s="768"/>
      <c r="M35" s="767">
        <v>43200</v>
      </c>
      <c r="N35" s="766" t="s">
        <v>504</v>
      </c>
      <c r="O35" s="768" t="s">
        <v>30</v>
      </c>
      <c r="P35" s="886">
        <v>43453</v>
      </c>
      <c r="Q35" s="768" t="s">
        <v>2055</v>
      </c>
      <c r="R35" s="768" t="s">
        <v>30</v>
      </c>
      <c r="S35" s="769"/>
      <c r="T35" s="769"/>
      <c r="U35" s="769"/>
      <c r="V35" s="769"/>
      <c r="W35" s="769"/>
      <c r="X35" s="769"/>
    </row>
    <row r="36" spans="1:24" s="211" customFormat="1" ht="36" hidden="1">
      <c r="A36" s="841">
        <v>30</v>
      </c>
      <c r="B36" s="824">
        <v>2015</v>
      </c>
      <c r="C36" s="824" t="s">
        <v>2065</v>
      </c>
      <c r="D36" s="765" t="s">
        <v>21</v>
      </c>
      <c r="E36" s="765" t="s">
        <v>2061</v>
      </c>
      <c r="F36" s="766" t="s">
        <v>519</v>
      </c>
      <c r="G36" s="825">
        <v>42338</v>
      </c>
      <c r="H36" s="766" t="s">
        <v>1177</v>
      </c>
      <c r="I36" s="765" t="s">
        <v>138</v>
      </c>
      <c r="J36" s="771" t="s">
        <v>1184</v>
      </c>
      <c r="K36" s="771" t="s">
        <v>1241</v>
      </c>
      <c r="L36" s="768"/>
      <c r="M36" s="767">
        <v>43200</v>
      </c>
      <c r="N36" s="766" t="s">
        <v>511</v>
      </c>
      <c r="O36" s="768" t="s">
        <v>30</v>
      </c>
      <c r="P36" s="886">
        <v>43453</v>
      </c>
      <c r="Q36" s="768" t="s">
        <v>2055</v>
      </c>
      <c r="R36" s="768" t="s">
        <v>30</v>
      </c>
      <c r="S36" s="769"/>
      <c r="T36" s="769"/>
      <c r="U36" s="769"/>
      <c r="V36" s="769"/>
      <c r="W36" s="769"/>
      <c r="X36" s="769"/>
    </row>
    <row r="37" spans="1:24" s="211" customFormat="1" ht="85.5" hidden="1" customHeight="1">
      <c r="A37" s="841">
        <v>31</v>
      </c>
      <c r="B37" s="827">
        <v>2015</v>
      </c>
      <c r="C37" s="827" t="s">
        <v>2065</v>
      </c>
      <c r="D37" s="765" t="s">
        <v>21</v>
      </c>
      <c r="E37" s="765" t="s">
        <v>2061</v>
      </c>
      <c r="F37" s="766" t="s">
        <v>520</v>
      </c>
      <c r="G37" s="828">
        <v>42338</v>
      </c>
      <c r="H37" s="766" t="s">
        <v>1177</v>
      </c>
      <c r="I37" s="765" t="s">
        <v>138</v>
      </c>
      <c r="J37" s="771" t="s">
        <v>1184</v>
      </c>
      <c r="K37" s="771" t="s">
        <v>1241</v>
      </c>
      <c r="L37" s="768"/>
      <c r="M37" s="767">
        <v>43200</v>
      </c>
      <c r="N37" s="766" t="s">
        <v>511</v>
      </c>
      <c r="O37" s="768" t="s">
        <v>30</v>
      </c>
      <c r="P37" s="886">
        <v>43453</v>
      </c>
      <c r="Q37" s="768" t="s">
        <v>2055</v>
      </c>
      <c r="R37" s="768" t="s">
        <v>30</v>
      </c>
      <c r="S37" s="769"/>
      <c r="T37" s="769"/>
      <c r="U37" s="769"/>
      <c r="V37" s="769"/>
      <c r="W37" s="769"/>
      <c r="X37" s="769"/>
    </row>
    <row r="38" spans="1:24" s="211" customFormat="1" ht="85.5" hidden="1" customHeight="1">
      <c r="A38" s="841">
        <v>32</v>
      </c>
      <c r="B38" s="824">
        <v>2015</v>
      </c>
      <c r="C38" s="824" t="s">
        <v>2066</v>
      </c>
      <c r="D38" s="765" t="s">
        <v>21</v>
      </c>
      <c r="E38" s="765" t="s">
        <v>2061</v>
      </c>
      <c r="F38" s="766" t="s">
        <v>521</v>
      </c>
      <c r="G38" s="825">
        <v>42319</v>
      </c>
      <c r="H38" s="766" t="s">
        <v>1177</v>
      </c>
      <c r="I38" s="765" t="s">
        <v>138</v>
      </c>
      <c r="J38" s="771" t="s">
        <v>1184</v>
      </c>
      <c r="K38" s="771" t="s">
        <v>1241</v>
      </c>
      <c r="L38" s="768"/>
      <c r="M38" s="767">
        <v>43200</v>
      </c>
      <c r="N38" s="766" t="s">
        <v>522</v>
      </c>
      <c r="O38" s="768" t="s">
        <v>30</v>
      </c>
      <c r="P38" s="886">
        <v>43453</v>
      </c>
      <c r="Q38" s="768" t="s">
        <v>2055</v>
      </c>
      <c r="R38" s="768" t="s">
        <v>30</v>
      </c>
      <c r="S38" s="769"/>
      <c r="T38" s="769"/>
      <c r="U38" s="769"/>
      <c r="V38" s="769"/>
      <c r="W38" s="769"/>
      <c r="X38" s="769"/>
    </row>
    <row r="39" spans="1:24" s="211" customFormat="1" ht="85.5" hidden="1" customHeight="1">
      <c r="A39" s="841">
        <v>33</v>
      </c>
      <c r="B39" s="824">
        <v>2016</v>
      </c>
      <c r="C39" s="824" t="s">
        <v>1778</v>
      </c>
      <c r="D39" s="765" t="s">
        <v>21</v>
      </c>
      <c r="E39" s="765" t="s">
        <v>2061</v>
      </c>
      <c r="F39" s="766" t="s">
        <v>2067</v>
      </c>
      <c r="G39" s="825">
        <v>42424</v>
      </c>
      <c r="H39" s="766" t="s">
        <v>1177</v>
      </c>
      <c r="I39" s="765" t="s">
        <v>138</v>
      </c>
      <c r="J39" s="771" t="s">
        <v>1184</v>
      </c>
      <c r="K39" s="771" t="s">
        <v>1241</v>
      </c>
      <c r="L39" s="768"/>
      <c r="M39" s="767">
        <v>43200</v>
      </c>
      <c r="N39" s="766" t="s">
        <v>524</v>
      </c>
      <c r="O39" s="768" t="s">
        <v>30</v>
      </c>
      <c r="P39" s="886">
        <v>43453</v>
      </c>
      <c r="Q39" s="768" t="s">
        <v>2055</v>
      </c>
      <c r="R39" s="768" t="s">
        <v>30</v>
      </c>
      <c r="S39" s="769"/>
      <c r="T39" s="769"/>
      <c r="U39" s="769"/>
      <c r="V39" s="769"/>
      <c r="W39" s="769"/>
      <c r="X39" s="769"/>
    </row>
    <row r="40" spans="1:24" s="211" customFormat="1" ht="85.5" hidden="1" customHeight="1">
      <c r="A40" s="841">
        <v>34</v>
      </c>
      <c r="B40" s="824">
        <v>2015</v>
      </c>
      <c r="C40" s="824" t="s">
        <v>1921</v>
      </c>
      <c r="D40" s="765" t="s">
        <v>21</v>
      </c>
      <c r="E40" s="765" t="s">
        <v>1088</v>
      </c>
      <c r="F40" s="766" t="s">
        <v>525</v>
      </c>
      <c r="G40" s="825">
        <v>42198</v>
      </c>
      <c r="H40" s="766" t="s">
        <v>1177</v>
      </c>
      <c r="I40" s="765" t="s">
        <v>138</v>
      </c>
      <c r="J40" s="771" t="s">
        <v>1184</v>
      </c>
      <c r="K40" s="771" t="s">
        <v>1241</v>
      </c>
      <c r="L40" s="768"/>
      <c r="M40" s="767">
        <v>43200</v>
      </c>
      <c r="N40" s="766" t="s">
        <v>526</v>
      </c>
      <c r="O40" s="768" t="s">
        <v>30</v>
      </c>
      <c r="P40" s="886">
        <v>43453</v>
      </c>
      <c r="Q40" s="768" t="s">
        <v>2055</v>
      </c>
      <c r="R40" s="768" t="s">
        <v>30</v>
      </c>
      <c r="S40" s="769"/>
      <c r="T40" s="769"/>
      <c r="U40" s="769"/>
      <c r="V40" s="769"/>
      <c r="W40" s="769"/>
      <c r="X40" s="769"/>
    </row>
    <row r="41" spans="1:24" s="211" customFormat="1" ht="102" hidden="1" customHeight="1">
      <c r="A41" s="841">
        <v>35</v>
      </c>
      <c r="B41" s="827">
        <v>2015</v>
      </c>
      <c r="C41" s="827" t="s">
        <v>1921</v>
      </c>
      <c r="D41" s="765" t="s">
        <v>21</v>
      </c>
      <c r="E41" s="765" t="s">
        <v>1088</v>
      </c>
      <c r="F41" s="766" t="s">
        <v>527</v>
      </c>
      <c r="G41" s="825">
        <v>42198</v>
      </c>
      <c r="H41" s="766" t="s">
        <v>1177</v>
      </c>
      <c r="I41" s="765" t="s">
        <v>138</v>
      </c>
      <c r="J41" s="771" t="s">
        <v>1184</v>
      </c>
      <c r="K41" s="771" t="s">
        <v>1241</v>
      </c>
      <c r="L41" s="768"/>
      <c r="M41" s="767">
        <v>43200</v>
      </c>
      <c r="N41" s="766" t="s">
        <v>528</v>
      </c>
      <c r="O41" s="768" t="s">
        <v>30</v>
      </c>
      <c r="P41" s="886">
        <v>43453</v>
      </c>
      <c r="Q41" s="768" t="s">
        <v>2055</v>
      </c>
      <c r="R41" s="768" t="s">
        <v>30</v>
      </c>
      <c r="S41" s="769"/>
      <c r="T41" s="769"/>
      <c r="U41" s="769"/>
      <c r="V41" s="769"/>
      <c r="W41" s="769"/>
      <c r="X41" s="769"/>
    </row>
    <row r="42" spans="1:24" s="211" customFormat="1" ht="60" hidden="1">
      <c r="A42" s="841">
        <v>36</v>
      </c>
      <c r="B42" s="827">
        <v>2015</v>
      </c>
      <c r="C42" s="827" t="s">
        <v>1921</v>
      </c>
      <c r="D42" s="765" t="s">
        <v>21</v>
      </c>
      <c r="E42" s="765" t="s">
        <v>1088</v>
      </c>
      <c r="F42" s="766" t="s">
        <v>529</v>
      </c>
      <c r="G42" s="825">
        <v>42198</v>
      </c>
      <c r="H42" s="766" t="s">
        <v>1177</v>
      </c>
      <c r="I42" s="765" t="s">
        <v>138</v>
      </c>
      <c r="J42" s="771" t="s">
        <v>1184</v>
      </c>
      <c r="K42" s="771" t="s">
        <v>1241</v>
      </c>
      <c r="L42" s="768"/>
      <c r="M42" s="767">
        <v>43200</v>
      </c>
      <c r="N42" s="766" t="s">
        <v>2068</v>
      </c>
      <c r="O42" s="768" t="s">
        <v>30</v>
      </c>
      <c r="P42" s="886">
        <v>43453</v>
      </c>
      <c r="Q42" s="768" t="s">
        <v>2055</v>
      </c>
      <c r="R42" s="768" t="s">
        <v>30</v>
      </c>
      <c r="S42" s="769"/>
      <c r="T42" s="769"/>
      <c r="U42" s="769"/>
      <c r="V42" s="769"/>
      <c r="W42" s="769"/>
      <c r="X42" s="769"/>
    </row>
    <row r="43" spans="1:24" s="211" customFormat="1" ht="127.5" hidden="1" customHeight="1">
      <c r="A43" s="841">
        <v>37</v>
      </c>
      <c r="B43" s="827">
        <v>2015</v>
      </c>
      <c r="C43" s="827" t="s">
        <v>1921</v>
      </c>
      <c r="D43" s="765" t="s">
        <v>21</v>
      </c>
      <c r="E43" s="765" t="s">
        <v>2061</v>
      </c>
      <c r="F43" s="766" t="s">
        <v>2069</v>
      </c>
      <c r="G43" s="825">
        <v>42198</v>
      </c>
      <c r="H43" s="766" t="s">
        <v>1177</v>
      </c>
      <c r="I43" s="765" t="s">
        <v>138</v>
      </c>
      <c r="J43" s="771" t="s">
        <v>1184</v>
      </c>
      <c r="K43" s="771" t="s">
        <v>1241</v>
      </c>
      <c r="L43" s="768"/>
      <c r="M43" s="767">
        <v>43200</v>
      </c>
      <c r="N43" s="766" t="s">
        <v>2070</v>
      </c>
      <c r="O43" s="768" t="s">
        <v>30</v>
      </c>
      <c r="P43" s="886">
        <v>43453</v>
      </c>
      <c r="Q43" s="768" t="s">
        <v>2055</v>
      </c>
      <c r="R43" s="768" t="s">
        <v>30</v>
      </c>
      <c r="S43" s="769"/>
      <c r="T43" s="769"/>
      <c r="U43" s="769"/>
      <c r="V43" s="769"/>
      <c r="W43" s="769"/>
      <c r="X43" s="769"/>
    </row>
    <row r="44" spans="1:24" s="211" customFormat="1" ht="132" hidden="1">
      <c r="A44" s="841">
        <v>38</v>
      </c>
      <c r="B44" s="827">
        <v>2015</v>
      </c>
      <c r="C44" s="827" t="s">
        <v>1921</v>
      </c>
      <c r="D44" s="765" t="s">
        <v>21</v>
      </c>
      <c r="E44" s="765" t="s">
        <v>2061</v>
      </c>
      <c r="F44" s="766" t="s">
        <v>533</v>
      </c>
      <c r="G44" s="825">
        <v>42198</v>
      </c>
      <c r="H44" s="766" t="s">
        <v>1177</v>
      </c>
      <c r="I44" s="765" t="s">
        <v>138</v>
      </c>
      <c r="J44" s="771" t="s">
        <v>1184</v>
      </c>
      <c r="K44" s="771" t="s">
        <v>1241</v>
      </c>
      <c r="L44" s="768"/>
      <c r="M44" s="767">
        <v>43200</v>
      </c>
      <c r="N44" s="766" t="s">
        <v>528</v>
      </c>
      <c r="O44" s="768" t="s">
        <v>30</v>
      </c>
      <c r="P44" s="886">
        <v>43453</v>
      </c>
      <c r="Q44" s="768" t="s">
        <v>2055</v>
      </c>
      <c r="R44" s="768" t="s">
        <v>30</v>
      </c>
      <c r="S44" s="769"/>
      <c r="T44" s="769"/>
      <c r="U44" s="769"/>
      <c r="V44" s="769"/>
      <c r="W44" s="769"/>
      <c r="X44" s="769"/>
    </row>
    <row r="45" spans="1:24" s="211" customFormat="1" ht="107.25" hidden="1" customHeight="1">
      <c r="A45" s="841">
        <v>39</v>
      </c>
      <c r="B45" s="824">
        <v>2015</v>
      </c>
      <c r="C45" s="824" t="s">
        <v>1383</v>
      </c>
      <c r="D45" s="765" t="s">
        <v>21</v>
      </c>
      <c r="E45" s="765" t="s">
        <v>2061</v>
      </c>
      <c r="F45" s="766" t="s">
        <v>2071</v>
      </c>
      <c r="G45" s="825">
        <v>42314</v>
      </c>
      <c r="H45" s="766" t="s">
        <v>1177</v>
      </c>
      <c r="I45" s="765" t="s">
        <v>138</v>
      </c>
      <c r="J45" s="771" t="s">
        <v>1184</v>
      </c>
      <c r="K45" s="771" t="s">
        <v>1241</v>
      </c>
      <c r="L45" s="768"/>
      <c r="M45" s="767">
        <v>43200</v>
      </c>
      <c r="N45" s="766" t="s">
        <v>2072</v>
      </c>
      <c r="O45" s="768" t="s">
        <v>30</v>
      </c>
      <c r="P45" s="886">
        <v>43453</v>
      </c>
      <c r="Q45" s="768" t="s">
        <v>2055</v>
      </c>
      <c r="R45" s="768" t="s">
        <v>30</v>
      </c>
      <c r="S45" s="769"/>
      <c r="T45" s="769"/>
      <c r="U45" s="769"/>
      <c r="V45" s="769"/>
      <c r="W45" s="769"/>
      <c r="X45" s="769"/>
    </row>
    <row r="46" spans="1:24" s="211" customFormat="1" ht="105" hidden="1" customHeight="1">
      <c r="A46" s="841">
        <v>40</v>
      </c>
      <c r="B46" s="824">
        <v>2016</v>
      </c>
      <c r="C46" s="824" t="s">
        <v>1563</v>
      </c>
      <c r="D46" s="765" t="s">
        <v>21</v>
      </c>
      <c r="E46" s="765" t="s">
        <v>2061</v>
      </c>
      <c r="F46" s="766" t="s">
        <v>2073</v>
      </c>
      <c r="G46" s="825">
        <v>42713</v>
      </c>
      <c r="H46" s="766" t="s">
        <v>1177</v>
      </c>
      <c r="I46" s="765" t="s">
        <v>138</v>
      </c>
      <c r="J46" s="771" t="s">
        <v>1184</v>
      </c>
      <c r="K46" s="771" t="s">
        <v>1241</v>
      </c>
      <c r="L46" s="768"/>
      <c r="M46" s="767">
        <v>43200</v>
      </c>
      <c r="N46" s="766" t="s">
        <v>504</v>
      </c>
      <c r="O46" s="768" t="s">
        <v>30</v>
      </c>
      <c r="P46" s="886">
        <v>43453</v>
      </c>
      <c r="Q46" s="768" t="s">
        <v>2055</v>
      </c>
      <c r="R46" s="768" t="s">
        <v>30</v>
      </c>
      <c r="S46" s="769"/>
      <c r="T46" s="769"/>
      <c r="U46" s="769"/>
      <c r="V46" s="769"/>
      <c r="W46" s="769"/>
      <c r="X46" s="769"/>
    </row>
    <row r="47" spans="1:24" s="211" customFormat="1" ht="36" hidden="1">
      <c r="A47" s="841">
        <v>41</v>
      </c>
      <c r="B47" s="827">
        <v>2016</v>
      </c>
      <c r="C47" s="827" t="s">
        <v>1563</v>
      </c>
      <c r="D47" s="765" t="s">
        <v>21</v>
      </c>
      <c r="E47" s="765" t="s">
        <v>1088</v>
      </c>
      <c r="F47" s="766" t="s">
        <v>537</v>
      </c>
      <c r="G47" s="826">
        <v>42713</v>
      </c>
      <c r="H47" s="766" t="s">
        <v>1177</v>
      </c>
      <c r="I47" s="765" t="s">
        <v>138</v>
      </c>
      <c r="J47" s="771" t="s">
        <v>1184</v>
      </c>
      <c r="K47" s="771" t="s">
        <v>1241</v>
      </c>
      <c r="L47" s="768"/>
      <c r="M47" s="767">
        <v>43200</v>
      </c>
      <c r="N47" s="766" t="s">
        <v>538</v>
      </c>
      <c r="O47" s="768" t="s">
        <v>30</v>
      </c>
      <c r="P47" s="886">
        <v>43453</v>
      </c>
      <c r="Q47" s="768" t="s">
        <v>2055</v>
      </c>
      <c r="R47" s="768" t="s">
        <v>30</v>
      </c>
      <c r="S47" s="772"/>
      <c r="T47" s="769"/>
      <c r="U47" s="769"/>
      <c r="V47" s="772"/>
      <c r="W47" s="769"/>
      <c r="X47" s="769"/>
    </row>
    <row r="48" spans="1:24" s="211" customFormat="1" ht="103.5" hidden="1" customHeight="1">
      <c r="A48" s="841">
        <v>42</v>
      </c>
      <c r="B48" s="827">
        <v>2016</v>
      </c>
      <c r="C48" s="827" t="s">
        <v>1563</v>
      </c>
      <c r="D48" s="765" t="s">
        <v>21</v>
      </c>
      <c r="E48" s="765" t="s">
        <v>1088</v>
      </c>
      <c r="F48" s="766" t="s">
        <v>539</v>
      </c>
      <c r="G48" s="825">
        <v>42713</v>
      </c>
      <c r="H48" s="766" t="s">
        <v>1177</v>
      </c>
      <c r="I48" s="765" t="s">
        <v>138</v>
      </c>
      <c r="J48" s="771" t="s">
        <v>1184</v>
      </c>
      <c r="K48" s="771" t="s">
        <v>1241</v>
      </c>
      <c r="L48" s="768"/>
      <c r="M48" s="767">
        <v>43200</v>
      </c>
      <c r="N48" s="766" t="s">
        <v>540</v>
      </c>
      <c r="O48" s="768" t="s">
        <v>30</v>
      </c>
      <c r="P48" s="886">
        <v>43453</v>
      </c>
      <c r="Q48" s="768" t="s">
        <v>2055</v>
      </c>
      <c r="R48" s="768" t="s">
        <v>30</v>
      </c>
      <c r="S48" s="772"/>
      <c r="T48" s="769"/>
      <c r="U48" s="769"/>
      <c r="V48" s="772"/>
      <c r="W48" s="769"/>
      <c r="X48" s="769"/>
    </row>
    <row r="49" spans="1:24" s="211" customFormat="1" ht="96.75" hidden="1" customHeight="1">
      <c r="A49" s="841">
        <v>43</v>
      </c>
      <c r="B49" s="824">
        <v>2016</v>
      </c>
      <c r="C49" s="824" t="s">
        <v>1547</v>
      </c>
      <c r="D49" s="765" t="s">
        <v>21</v>
      </c>
      <c r="E49" s="768" t="s">
        <v>2054</v>
      </c>
      <c r="F49" s="766" t="s">
        <v>541</v>
      </c>
      <c r="G49" s="826">
        <v>42676</v>
      </c>
      <c r="H49" s="766" t="s">
        <v>1177</v>
      </c>
      <c r="I49" s="765" t="s">
        <v>138</v>
      </c>
      <c r="J49" s="771" t="s">
        <v>1184</v>
      </c>
      <c r="K49" s="771" t="s">
        <v>1241</v>
      </c>
      <c r="L49" s="768"/>
      <c r="M49" s="767">
        <v>43200</v>
      </c>
      <c r="N49" s="766" t="s">
        <v>528</v>
      </c>
      <c r="O49" s="768" t="s">
        <v>30</v>
      </c>
      <c r="P49" s="886">
        <v>43453</v>
      </c>
      <c r="Q49" s="768" t="s">
        <v>2055</v>
      </c>
      <c r="R49" s="768" t="s">
        <v>30</v>
      </c>
      <c r="S49" s="772"/>
      <c r="T49" s="769"/>
      <c r="U49" s="769"/>
      <c r="V49" s="772"/>
      <c r="W49" s="769"/>
      <c r="X49" s="769"/>
    </row>
    <row r="50" spans="1:24" s="211" customFormat="1" ht="36" hidden="1">
      <c r="A50" s="841">
        <v>44</v>
      </c>
      <c r="B50" s="824">
        <v>2016</v>
      </c>
      <c r="C50" s="824" t="s">
        <v>2062</v>
      </c>
      <c r="D50" s="765" t="s">
        <v>21</v>
      </c>
      <c r="E50" s="768" t="s">
        <v>2054</v>
      </c>
      <c r="F50" s="766" t="s">
        <v>542</v>
      </c>
      <c r="G50" s="825">
        <v>42521</v>
      </c>
      <c r="H50" s="766" t="s">
        <v>1177</v>
      </c>
      <c r="I50" s="765" t="s">
        <v>138</v>
      </c>
      <c r="J50" s="771" t="s">
        <v>1184</v>
      </c>
      <c r="K50" s="771" t="s">
        <v>1241</v>
      </c>
      <c r="L50" s="768"/>
      <c r="M50" s="767">
        <v>43200</v>
      </c>
      <c r="N50" s="766" t="s">
        <v>543</v>
      </c>
      <c r="O50" s="768" t="s">
        <v>30</v>
      </c>
      <c r="P50" s="886">
        <v>43453</v>
      </c>
      <c r="Q50" s="768" t="s">
        <v>2055</v>
      </c>
      <c r="R50" s="768" t="s">
        <v>30</v>
      </c>
      <c r="S50" s="772"/>
      <c r="T50" s="769"/>
      <c r="U50" s="769"/>
      <c r="V50" s="772"/>
      <c r="W50" s="769"/>
      <c r="X50" s="769"/>
    </row>
    <row r="51" spans="1:24" s="211" customFormat="1" ht="36" hidden="1">
      <c r="A51" s="841">
        <v>45</v>
      </c>
      <c r="B51" s="824">
        <v>2016</v>
      </c>
      <c r="C51" s="824" t="s">
        <v>2062</v>
      </c>
      <c r="D51" s="765" t="s">
        <v>21</v>
      </c>
      <c r="E51" s="768" t="s">
        <v>2054</v>
      </c>
      <c r="F51" s="766" t="s">
        <v>544</v>
      </c>
      <c r="G51" s="826">
        <v>42521</v>
      </c>
      <c r="H51" s="766" t="s">
        <v>1177</v>
      </c>
      <c r="I51" s="765" t="s">
        <v>138</v>
      </c>
      <c r="J51" s="771" t="s">
        <v>1184</v>
      </c>
      <c r="K51" s="771" t="s">
        <v>1241</v>
      </c>
      <c r="L51" s="768"/>
      <c r="M51" s="767">
        <v>43200</v>
      </c>
      <c r="N51" s="766" t="s">
        <v>545</v>
      </c>
      <c r="O51" s="768" t="s">
        <v>30</v>
      </c>
      <c r="P51" s="886">
        <v>43453</v>
      </c>
      <c r="Q51" s="768" t="s">
        <v>2055</v>
      </c>
      <c r="R51" s="768" t="s">
        <v>30</v>
      </c>
      <c r="S51" s="772"/>
      <c r="T51" s="769"/>
      <c r="U51" s="769"/>
      <c r="V51" s="772"/>
      <c r="W51" s="769"/>
      <c r="X51" s="769"/>
    </row>
    <row r="52" spans="1:24" s="211" customFormat="1" ht="36" hidden="1">
      <c r="A52" s="841">
        <v>46</v>
      </c>
      <c r="B52" s="827">
        <v>2016</v>
      </c>
      <c r="C52" s="827" t="s">
        <v>2062</v>
      </c>
      <c r="D52" s="765" t="s">
        <v>21</v>
      </c>
      <c r="E52" s="768" t="s">
        <v>2054</v>
      </c>
      <c r="F52" s="766" t="s">
        <v>546</v>
      </c>
      <c r="G52" s="825">
        <v>42521</v>
      </c>
      <c r="H52" s="766" t="s">
        <v>1177</v>
      </c>
      <c r="I52" s="765" t="s">
        <v>138</v>
      </c>
      <c r="J52" s="771" t="s">
        <v>1184</v>
      </c>
      <c r="K52" s="771" t="s">
        <v>1241</v>
      </c>
      <c r="L52" s="768"/>
      <c r="M52" s="767">
        <v>43200</v>
      </c>
      <c r="N52" s="766" t="s">
        <v>545</v>
      </c>
      <c r="O52" s="768" t="s">
        <v>30</v>
      </c>
      <c r="P52" s="886">
        <v>43453</v>
      </c>
      <c r="Q52" s="768" t="s">
        <v>2055</v>
      </c>
      <c r="R52" s="768" t="s">
        <v>30</v>
      </c>
      <c r="S52" s="779"/>
      <c r="T52" s="779"/>
      <c r="U52" s="779"/>
      <c r="V52" s="779"/>
      <c r="W52" s="779"/>
      <c r="X52" s="779"/>
    </row>
    <row r="53" spans="1:24" s="211" customFormat="1" ht="36" hidden="1">
      <c r="A53" s="841">
        <v>47</v>
      </c>
      <c r="B53" s="827">
        <v>2016</v>
      </c>
      <c r="C53" s="827" t="s">
        <v>2062</v>
      </c>
      <c r="D53" s="765" t="s">
        <v>21</v>
      </c>
      <c r="E53" s="768" t="s">
        <v>2054</v>
      </c>
      <c r="F53" s="766" t="s">
        <v>547</v>
      </c>
      <c r="G53" s="826">
        <v>42521</v>
      </c>
      <c r="H53" s="766" t="s">
        <v>1177</v>
      </c>
      <c r="I53" s="765" t="s">
        <v>138</v>
      </c>
      <c r="J53" s="771" t="s">
        <v>1184</v>
      </c>
      <c r="K53" s="771" t="s">
        <v>1241</v>
      </c>
      <c r="L53" s="768"/>
      <c r="M53" s="767">
        <v>43200</v>
      </c>
      <c r="N53" s="766" t="s">
        <v>545</v>
      </c>
      <c r="O53" s="768" t="s">
        <v>30</v>
      </c>
      <c r="P53" s="886">
        <v>43453</v>
      </c>
      <c r="Q53" s="768" t="s">
        <v>2055</v>
      </c>
      <c r="R53" s="768" t="s">
        <v>30</v>
      </c>
      <c r="S53" s="779"/>
      <c r="T53" s="779"/>
      <c r="U53" s="779"/>
      <c r="V53" s="779"/>
      <c r="W53" s="779"/>
      <c r="X53" s="779"/>
    </row>
    <row r="54" spans="1:24" s="211" customFormat="1" ht="36" hidden="1">
      <c r="A54" s="841">
        <v>48</v>
      </c>
      <c r="B54" s="827">
        <v>2016</v>
      </c>
      <c r="C54" s="827" t="s">
        <v>2062</v>
      </c>
      <c r="D54" s="765" t="s">
        <v>21</v>
      </c>
      <c r="E54" s="768" t="s">
        <v>2054</v>
      </c>
      <c r="F54" s="766" t="s">
        <v>548</v>
      </c>
      <c r="G54" s="825">
        <v>42521</v>
      </c>
      <c r="H54" s="766" t="s">
        <v>1177</v>
      </c>
      <c r="I54" s="765" t="s">
        <v>138</v>
      </c>
      <c r="J54" s="771" t="s">
        <v>1184</v>
      </c>
      <c r="K54" s="771" t="s">
        <v>1241</v>
      </c>
      <c r="L54" s="768"/>
      <c r="M54" s="767">
        <v>43200</v>
      </c>
      <c r="N54" s="766" t="s">
        <v>545</v>
      </c>
      <c r="O54" s="768" t="s">
        <v>30</v>
      </c>
      <c r="P54" s="886">
        <v>43453</v>
      </c>
      <c r="Q54" s="768" t="s">
        <v>2055</v>
      </c>
      <c r="R54" s="768" t="s">
        <v>30</v>
      </c>
      <c r="S54" s="779"/>
      <c r="T54" s="779"/>
      <c r="U54" s="779"/>
      <c r="V54" s="779"/>
      <c r="W54" s="779"/>
      <c r="X54" s="779"/>
    </row>
    <row r="55" spans="1:24" s="211" customFormat="1" ht="73.5" hidden="1" customHeight="1">
      <c r="A55" s="841">
        <v>49</v>
      </c>
      <c r="B55" s="824">
        <v>2016</v>
      </c>
      <c r="C55" s="824" t="s">
        <v>2062</v>
      </c>
      <c r="D55" s="765" t="s">
        <v>21</v>
      </c>
      <c r="E55" s="768" t="s">
        <v>2054</v>
      </c>
      <c r="F55" s="766" t="s">
        <v>559</v>
      </c>
      <c r="G55" s="826">
        <v>42521</v>
      </c>
      <c r="H55" s="766" t="s">
        <v>1177</v>
      </c>
      <c r="I55" s="765" t="s">
        <v>138</v>
      </c>
      <c r="J55" s="771" t="s">
        <v>1184</v>
      </c>
      <c r="K55" s="771" t="s">
        <v>1241</v>
      </c>
      <c r="L55" s="768"/>
      <c r="M55" s="767">
        <v>43200</v>
      </c>
      <c r="N55" s="766" t="s">
        <v>560</v>
      </c>
      <c r="O55" s="768" t="s">
        <v>30</v>
      </c>
      <c r="P55" s="886">
        <v>43453</v>
      </c>
      <c r="Q55" s="768" t="s">
        <v>2055</v>
      </c>
      <c r="R55" s="768" t="s">
        <v>30</v>
      </c>
      <c r="S55" s="779"/>
      <c r="T55" s="779"/>
      <c r="U55" s="779"/>
      <c r="V55" s="779"/>
      <c r="W55" s="779"/>
      <c r="X55" s="779"/>
    </row>
    <row r="56" spans="1:24" s="211" customFormat="1" ht="36" hidden="1">
      <c r="A56" s="841">
        <v>50</v>
      </c>
      <c r="B56" s="824">
        <v>2016</v>
      </c>
      <c r="C56" s="824" t="s">
        <v>1189</v>
      </c>
      <c r="D56" s="765" t="s">
        <v>21</v>
      </c>
      <c r="E56" s="765" t="s">
        <v>1088</v>
      </c>
      <c r="F56" s="766" t="s">
        <v>561</v>
      </c>
      <c r="G56" s="825">
        <v>42627</v>
      </c>
      <c r="H56" s="766" t="s">
        <v>1177</v>
      </c>
      <c r="I56" s="765" t="s">
        <v>138</v>
      </c>
      <c r="J56" s="771" t="s">
        <v>1184</v>
      </c>
      <c r="K56" s="771" t="s">
        <v>1241</v>
      </c>
      <c r="L56" s="768"/>
      <c r="M56" s="767">
        <v>43200</v>
      </c>
      <c r="N56" s="766" t="s">
        <v>2074</v>
      </c>
      <c r="O56" s="768" t="s">
        <v>30</v>
      </c>
      <c r="P56" s="886">
        <v>43453</v>
      </c>
      <c r="Q56" s="768" t="s">
        <v>2055</v>
      </c>
      <c r="R56" s="768" t="s">
        <v>30</v>
      </c>
      <c r="S56" s="779"/>
      <c r="T56" s="779"/>
      <c r="U56" s="779"/>
      <c r="V56" s="779"/>
      <c r="W56" s="779"/>
      <c r="X56" s="779"/>
    </row>
    <row r="57" spans="1:24" s="211" customFormat="1" ht="222" hidden="1" customHeight="1">
      <c r="A57" s="841">
        <v>51</v>
      </c>
      <c r="B57" s="824">
        <v>2016</v>
      </c>
      <c r="C57" s="824" t="s">
        <v>1189</v>
      </c>
      <c r="D57" s="765" t="s">
        <v>21</v>
      </c>
      <c r="E57" s="765" t="s">
        <v>1088</v>
      </c>
      <c r="F57" s="766" t="s">
        <v>563</v>
      </c>
      <c r="G57" s="826">
        <v>42627</v>
      </c>
      <c r="H57" s="766" t="s">
        <v>1177</v>
      </c>
      <c r="I57" s="765" t="s">
        <v>138</v>
      </c>
      <c r="J57" s="771" t="s">
        <v>1184</v>
      </c>
      <c r="K57" s="771" t="s">
        <v>1241</v>
      </c>
      <c r="L57" s="768"/>
      <c r="M57" s="767">
        <v>43200</v>
      </c>
      <c r="N57" s="766" t="s">
        <v>564</v>
      </c>
      <c r="O57" s="768" t="s">
        <v>30</v>
      </c>
      <c r="P57" s="886">
        <v>43453</v>
      </c>
      <c r="Q57" s="768" t="s">
        <v>2055</v>
      </c>
      <c r="R57" s="768" t="s">
        <v>30</v>
      </c>
      <c r="S57" s="779"/>
      <c r="T57" s="779"/>
      <c r="U57" s="779"/>
      <c r="V57" s="779"/>
      <c r="W57" s="779"/>
      <c r="X57" s="779"/>
    </row>
    <row r="58" spans="1:24" s="211" customFormat="1" ht="72" hidden="1">
      <c r="A58" s="841">
        <v>52</v>
      </c>
      <c r="B58" s="824">
        <v>2017</v>
      </c>
      <c r="C58" s="824" t="s">
        <v>2075</v>
      </c>
      <c r="D58" s="765" t="s">
        <v>21</v>
      </c>
      <c r="E58" s="765" t="s">
        <v>1088</v>
      </c>
      <c r="F58" s="766" t="s">
        <v>565</v>
      </c>
      <c r="G58" s="767">
        <v>42992</v>
      </c>
      <c r="H58" s="766" t="s">
        <v>1177</v>
      </c>
      <c r="I58" s="765" t="s">
        <v>138</v>
      </c>
      <c r="J58" s="771" t="s">
        <v>1184</v>
      </c>
      <c r="K58" s="771" t="s">
        <v>1241</v>
      </c>
      <c r="L58" s="768"/>
      <c r="M58" s="767">
        <v>43200</v>
      </c>
      <c r="N58" s="766" t="s">
        <v>540</v>
      </c>
      <c r="O58" s="768" t="s">
        <v>30</v>
      </c>
      <c r="P58" s="886">
        <v>43453</v>
      </c>
      <c r="Q58" s="768" t="s">
        <v>2055</v>
      </c>
      <c r="R58" s="768" t="s">
        <v>30</v>
      </c>
      <c r="S58" s="779"/>
      <c r="T58" s="779"/>
      <c r="U58" s="779"/>
      <c r="V58" s="779"/>
      <c r="W58" s="779"/>
      <c r="X58" s="779"/>
    </row>
    <row r="59" spans="1:24" s="211" customFormat="1" ht="254.25" hidden="1" customHeight="1">
      <c r="A59" s="841">
        <v>53</v>
      </c>
      <c r="B59" s="824">
        <v>2017</v>
      </c>
      <c r="C59" s="824" t="s">
        <v>2076</v>
      </c>
      <c r="D59" s="765" t="s">
        <v>21</v>
      </c>
      <c r="E59" s="765" t="s">
        <v>1088</v>
      </c>
      <c r="F59" s="766" t="s">
        <v>566</v>
      </c>
      <c r="G59" s="767">
        <v>42935</v>
      </c>
      <c r="H59" s="766" t="s">
        <v>1177</v>
      </c>
      <c r="I59" s="765" t="s">
        <v>138</v>
      </c>
      <c r="J59" s="771" t="s">
        <v>1184</v>
      </c>
      <c r="K59" s="771" t="s">
        <v>1241</v>
      </c>
      <c r="L59" s="768"/>
      <c r="M59" s="767">
        <v>43200</v>
      </c>
      <c r="N59" s="766" t="s">
        <v>567</v>
      </c>
      <c r="O59" s="768" t="s">
        <v>30</v>
      </c>
      <c r="P59" s="886">
        <v>43453</v>
      </c>
      <c r="Q59" s="768" t="s">
        <v>2055</v>
      </c>
      <c r="R59" s="768" t="s">
        <v>30</v>
      </c>
      <c r="S59" s="779"/>
      <c r="T59" s="779"/>
      <c r="U59" s="779"/>
      <c r="V59" s="779"/>
      <c r="W59" s="779"/>
      <c r="X59" s="779"/>
    </row>
    <row r="60" spans="1:24" s="211" customFormat="1" ht="198" hidden="1" customHeight="1">
      <c r="A60" s="841">
        <v>54</v>
      </c>
      <c r="B60" s="824">
        <v>2017</v>
      </c>
      <c r="C60" s="824" t="s">
        <v>2077</v>
      </c>
      <c r="D60" s="765" t="s">
        <v>21</v>
      </c>
      <c r="E60" s="765" t="s">
        <v>1088</v>
      </c>
      <c r="F60" s="766" t="s">
        <v>568</v>
      </c>
      <c r="G60" s="767">
        <v>42986</v>
      </c>
      <c r="H60" s="766" t="s">
        <v>1177</v>
      </c>
      <c r="I60" s="765" t="s">
        <v>138</v>
      </c>
      <c r="J60" s="771" t="s">
        <v>1184</v>
      </c>
      <c r="K60" s="771" t="s">
        <v>1241</v>
      </c>
      <c r="L60" s="768"/>
      <c r="M60" s="767">
        <v>43200</v>
      </c>
      <c r="N60" s="766" t="s">
        <v>2078</v>
      </c>
      <c r="O60" s="768" t="s">
        <v>30</v>
      </c>
      <c r="P60" s="886">
        <v>43453</v>
      </c>
      <c r="Q60" s="768" t="s">
        <v>2055</v>
      </c>
      <c r="R60" s="768" t="s">
        <v>30</v>
      </c>
      <c r="S60" s="779"/>
      <c r="T60" s="779"/>
      <c r="U60" s="779"/>
      <c r="V60" s="779"/>
      <c r="W60" s="779"/>
      <c r="X60" s="779"/>
    </row>
    <row r="61" spans="1:24" s="211" customFormat="1" ht="84" hidden="1">
      <c r="A61" s="841">
        <v>55</v>
      </c>
      <c r="B61" s="824">
        <v>2017</v>
      </c>
      <c r="C61" s="824" t="s">
        <v>2079</v>
      </c>
      <c r="D61" s="765" t="s">
        <v>21</v>
      </c>
      <c r="E61" s="765" t="s">
        <v>1088</v>
      </c>
      <c r="F61" s="766" t="s">
        <v>570</v>
      </c>
      <c r="G61" s="767">
        <v>42986</v>
      </c>
      <c r="H61" s="766" t="s">
        <v>1177</v>
      </c>
      <c r="I61" s="765" t="s">
        <v>138</v>
      </c>
      <c r="J61" s="771" t="s">
        <v>1184</v>
      </c>
      <c r="K61" s="771" t="s">
        <v>1241</v>
      </c>
      <c r="L61" s="768"/>
      <c r="M61" s="767">
        <v>43200</v>
      </c>
      <c r="N61" s="766" t="s">
        <v>2078</v>
      </c>
      <c r="O61" s="768" t="s">
        <v>30</v>
      </c>
      <c r="P61" s="886">
        <v>43453</v>
      </c>
      <c r="Q61" s="768" t="s">
        <v>2055</v>
      </c>
      <c r="R61" s="768" t="s">
        <v>30</v>
      </c>
      <c r="S61" s="779"/>
      <c r="T61" s="779"/>
      <c r="U61" s="779"/>
      <c r="V61" s="779"/>
      <c r="W61" s="779"/>
      <c r="X61" s="779"/>
    </row>
    <row r="62" spans="1:24" s="211" customFormat="1" ht="60" hidden="1">
      <c r="A62" s="841">
        <v>56</v>
      </c>
      <c r="B62" s="824">
        <v>2017</v>
      </c>
      <c r="C62" s="824" t="s">
        <v>2080</v>
      </c>
      <c r="D62" s="765" t="s">
        <v>21</v>
      </c>
      <c r="E62" s="765" t="s">
        <v>1088</v>
      </c>
      <c r="F62" s="766" t="s">
        <v>571</v>
      </c>
      <c r="G62" s="767">
        <v>43081</v>
      </c>
      <c r="H62" s="766" t="s">
        <v>1177</v>
      </c>
      <c r="I62" s="765" t="s">
        <v>138</v>
      </c>
      <c r="J62" s="771" t="s">
        <v>1184</v>
      </c>
      <c r="K62" s="771" t="s">
        <v>1241</v>
      </c>
      <c r="L62" s="768"/>
      <c r="M62" s="767">
        <v>43200</v>
      </c>
      <c r="N62" s="766" t="s">
        <v>2078</v>
      </c>
      <c r="O62" s="768" t="s">
        <v>30</v>
      </c>
      <c r="P62" s="886">
        <v>43453</v>
      </c>
      <c r="Q62" s="768" t="s">
        <v>2055</v>
      </c>
      <c r="R62" s="768" t="s">
        <v>30</v>
      </c>
      <c r="S62" s="779"/>
      <c r="T62" s="779"/>
      <c r="U62" s="779"/>
      <c r="V62" s="779"/>
      <c r="W62" s="779"/>
      <c r="X62" s="779"/>
    </row>
    <row r="63" spans="1:24" s="211" customFormat="1" ht="133.5" hidden="1" customHeight="1">
      <c r="A63" s="841">
        <v>57</v>
      </c>
      <c r="B63" s="768">
        <v>2014</v>
      </c>
      <c r="C63" s="765" t="s">
        <v>1285</v>
      </c>
      <c r="D63" s="765" t="s">
        <v>21</v>
      </c>
      <c r="E63" s="765" t="s">
        <v>1088</v>
      </c>
      <c r="F63" s="766" t="s">
        <v>973</v>
      </c>
      <c r="G63" s="795">
        <v>41913</v>
      </c>
      <c r="H63" s="766" t="s">
        <v>1177</v>
      </c>
      <c r="I63" s="765" t="s">
        <v>138</v>
      </c>
      <c r="J63" s="771" t="s">
        <v>1290</v>
      </c>
      <c r="K63" s="771" t="s">
        <v>1241</v>
      </c>
      <c r="L63" s="768"/>
      <c r="M63" s="767"/>
      <c r="N63" s="766" t="s">
        <v>1194</v>
      </c>
      <c r="O63" s="768" t="s">
        <v>32</v>
      </c>
      <c r="P63" s="886">
        <v>43453</v>
      </c>
      <c r="Q63" s="915" t="s">
        <v>2081</v>
      </c>
      <c r="R63" s="768" t="s">
        <v>30</v>
      </c>
      <c r="S63" s="777"/>
      <c r="T63" s="777"/>
      <c r="U63" s="777"/>
      <c r="V63" s="777"/>
      <c r="W63" s="777"/>
      <c r="X63" s="777"/>
    </row>
    <row r="64" spans="1:24" s="211" customFormat="1" ht="95.25" hidden="1" customHeight="1">
      <c r="A64" s="841">
        <v>58</v>
      </c>
      <c r="B64" s="768">
        <v>2014</v>
      </c>
      <c r="C64" s="765" t="s">
        <v>2082</v>
      </c>
      <c r="D64" s="765" t="s">
        <v>21</v>
      </c>
      <c r="E64" s="765" t="s">
        <v>1088</v>
      </c>
      <c r="F64" s="766" t="s">
        <v>2083</v>
      </c>
      <c r="G64" s="795">
        <v>41913</v>
      </c>
      <c r="H64" s="766" t="s">
        <v>1177</v>
      </c>
      <c r="I64" s="765" t="s">
        <v>138</v>
      </c>
      <c r="J64" s="771" t="s">
        <v>1290</v>
      </c>
      <c r="K64" s="771" t="s">
        <v>1241</v>
      </c>
      <c r="L64" s="768"/>
      <c r="M64" s="767"/>
      <c r="N64" s="766" t="s">
        <v>1194</v>
      </c>
      <c r="O64" s="768" t="s">
        <v>32</v>
      </c>
      <c r="P64" s="886">
        <v>43453</v>
      </c>
      <c r="Q64" s="916" t="s">
        <v>2084</v>
      </c>
      <c r="R64" s="768" t="s">
        <v>30</v>
      </c>
      <c r="S64" s="777"/>
      <c r="T64" s="777"/>
      <c r="U64" s="777"/>
      <c r="V64" s="777"/>
      <c r="W64" s="777"/>
      <c r="X64" s="777"/>
    </row>
    <row r="65" spans="1:24" s="211" customFormat="1" ht="95.25" hidden="1" customHeight="1">
      <c r="A65" s="841">
        <v>59</v>
      </c>
      <c r="B65" s="768">
        <v>2014</v>
      </c>
      <c r="C65" s="765" t="s">
        <v>1285</v>
      </c>
      <c r="D65" s="765" t="s">
        <v>21</v>
      </c>
      <c r="E65" s="765" t="s">
        <v>1088</v>
      </c>
      <c r="F65" s="766" t="s">
        <v>2085</v>
      </c>
      <c r="G65" s="795">
        <v>41913</v>
      </c>
      <c r="H65" s="766" t="s">
        <v>1177</v>
      </c>
      <c r="I65" s="765" t="s">
        <v>138</v>
      </c>
      <c r="J65" s="771" t="s">
        <v>1290</v>
      </c>
      <c r="K65" s="771" t="s">
        <v>1241</v>
      </c>
      <c r="L65" s="768"/>
      <c r="M65" s="767"/>
      <c r="N65" s="766" t="s">
        <v>1194</v>
      </c>
      <c r="O65" s="768" t="s">
        <v>32</v>
      </c>
      <c r="P65" s="886">
        <v>43453</v>
      </c>
      <c r="Q65" s="917" t="s">
        <v>2086</v>
      </c>
      <c r="R65" s="768" t="s">
        <v>30</v>
      </c>
      <c r="S65" s="777"/>
      <c r="T65" s="777"/>
      <c r="U65" s="777"/>
      <c r="V65" s="777"/>
      <c r="W65" s="777"/>
      <c r="X65" s="777"/>
    </row>
    <row r="66" spans="1:24" s="211" customFormat="1" ht="328.5" customHeight="1">
      <c r="A66" s="841">
        <v>60</v>
      </c>
      <c r="B66" s="768">
        <v>2014</v>
      </c>
      <c r="C66" s="765" t="s">
        <v>2082</v>
      </c>
      <c r="D66" s="765" t="s">
        <v>21</v>
      </c>
      <c r="E66" s="765" t="s">
        <v>1088</v>
      </c>
      <c r="F66" s="766" t="s">
        <v>978</v>
      </c>
      <c r="G66" s="795">
        <v>41913</v>
      </c>
      <c r="H66" s="766" t="s">
        <v>1177</v>
      </c>
      <c r="I66" s="765" t="s">
        <v>138</v>
      </c>
      <c r="J66" s="771" t="s">
        <v>1290</v>
      </c>
      <c r="K66" s="771">
        <v>43830</v>
      </c>
      <c r="L66" s="768"/>
      <c r="M66" s="767"/>
      <c r="N66" s="766" t="s">
        <v>1194</v>
      </c>
      <c r="O66" s="768" t="s">
        <v>32</v>
      </c>
      <c r="P66" s="886">
        <v>43453</v>
      </c>
      <c r="Q66" s="918" t="s">
        <v>2087</v>
      </c>
      <c r="R66" s="768" t="s">
        <v>32</v>
      </c>
      <c r="S66" s="777"/>
      <c r="T66" s="777"/>
      <c r="U66" s="777"/>
      <c r="V66" s="777"/>
      <c r="W66" s="777"/>
      <c r="X66" s="777"/>
    </row>
    <row r="67" spans="1:24" s="211" customFormat="1" ht="272.25" hidden="1" customHeight="1">
      <c r="A67" s="841">
        <v>61</v>
      </c>
      <c r="B67" s="768">
        <v>2014</v>
      </c>
      <c r="C67" s="765" t="s">
        <v>2082</v>
      </c>
      <c r="D67" s="765" t="s">
        <v>21</v>
      </c>
      <c r="E67" s="765" t="s">
        <v>1088</v>
      </c>
      <c r="F67" s="766" t="s">
        <v>979</v>
      </c>
      <c r="G67" s="795">
        <v>41913</v>
      </c>
      <c r="H67" s="766" t="s">
        <v>1177</v>
      </c>
      <c r="I67" s="765" t="s">
        <v>138</v>
      </c>
      <c r="J67" s="771" t="s">
        <v>1290</v>
      </c>
      <c r="K67" s="771" t="s">
        <v>1241</v>
      </c>
      <c r="L67" s="768"/>
      <c r="M67" s="767"/>
      <c r="N67" s="766" t="s">
        <v>1194</v>
      </c>
      <c r="O67" s="768" t="s">
        <v>32</v>
      </c>
      <c r="P67" s="886">
        <v>43453</v>
      </c>
      <c r="Q67" s="918" t="s">
        <v>2088</v>
      </c>
      <c r="R67" s="768" t="s">
        <v>30</v>
      </c>
      <c r="S67" s="777"/>
      <c r="T67" s="777"/>
      <c r="U67" s="777"/>
      <c r="V67" s="777"/>
      <c r="W67" s="777"/>
      <c r="X67" s="777"/>
    </row>
    <row r="68" spans="1:24" s="211" customFormat="1" ht="122.25" customHeight="1">
      <c r="A68" s="841">
        <v>62</v>
      </c>
      <c r="B68" s="768">
        <v>2015</v>
      </c>
      <c r="C68" s="765" t="s">
        <v>1921</v>
      </c>
      <c r="D68" s="765" t="s">
        <v>21</v>
      </c>
      <c r="E68" s="765" t="s">
        <v>1088</v>
      </c>
      <c r="F68" s="766" t="s">
        <v>985</v>
      </c>
      <c r="G68" s="795">
        <v>42198</v>
      </c>
      <c r="H68" s="766" t="s">
        <v>1177</v>
      </c>
      <c r="I68" s="765" t="s">
        <v>138</v>
      </c>
      <c r="J68" s="771" t="s">
        <v>1290</v>
      </c>
      <c r="K68" s="771">
        <v>43830</v>
      </c>
      <c r="L68" s="768"/>
      <c r="M68" s="767"/>
      <c r="N68" s="766" t="s">
        <v>1194</v>
      </c>
      <c r="O68" s="768" t="s">
        <v>32</v>
      </c>
      <c r="P68" s="886">
        <v>43453</v>
      </c>
      <c r="Q68" s="765" t="s">
        <v>2089</v>
      </c>
      <c r="R68" s="768" t="s">
        <v>32</v>
      </c>
      <c r="S68" s="777"/>
      <c r="T68" s="777"/>
      <c r="U68" s="777"/>
      <c r="V68" s="777"/>
      <c r="W68" s="777"/>
      <c r="X68" s="777"/>
    </row>
    <row r="69" spans="1:24" s="211" customFormat="1" ht="174.75" hidden="1" customHeight="1">
      <c r="A69" s="841">
        <v>63</v>
      </c>
      <c r="B69" s="768">
        <v>2015</v>
      </c>
      <c r="C69" s="765" t="s">
        <v>1921</v>
      </c>
      <c r="D69" s="765" t="s">
        <v>21</v>
      </c>
      <c r="E69" s="765" t="s">
        <v>1088</v>
      </c>
      <c r="F69" s="766" t="s">
        <v>986</v>
      </c>
      <c r="G69" s="795">
        <v>42198</v>
      </c>
      <c r="H69" s="766" t="s">
        <v>2090</v>
      </c>
      <c r="I69" s="765" t="s">
        <v>138</v>
      </c>
      <c r="J69" s="771" t="s">
        <v>1290</v>
      </c>
      <c r="K69" s="771" t="s">
        <v>1241</v>
      </c>
      <c r="L69" s="768"/>
      <c r="M69" s="767"/>
      <c r="N69" s="766" t="s">
        <v>1194</v>
      </c>
      <c r="O69" s="768" t="s">
        <v>32</v>
      </c>
      <c r="P69" s="886">
        <v>43453</v>
      </c>
      <c r="Q69" s="919" t="s">
        <v>2091</v>
      </c>
      <c r="R69" s="768" t="s">
        <v>30</v>
      </c>
      <c r="S69" s="777"/>
      <c r="T69" s="777"/>
      <c r="U69" s="777"/>
      <c r="V69" s="777"/>
      <c r="W69" s="777"/>
      <c r="X69" s="777"/>
    </row>
    <row r="70" spans="1:24" s="211" customFormat="1" ht="148.5" hidden="1" customHeight="1">
      <c r="A70" s="841">
        <v>64</v>
      </c>
      <c r="B70" s="768">
        <v>2015</v>
      </c>
      <c r="C70" s="765" t="s">
        <v>1921</v>
      </c>
      <c r="D70" s="765" t="s">
        <v>21</v>
      </c>
      <c r="E70" s="765" t="s">
        <v>1088</v>
      </c>
      <c r="F70" s="766" t="s">
        <v>987</v>
      </c>
      <c r="G70" s="795">
        <v>42198</v>
      </c>
      <c r="H70" s="766" t="s">
        <v>1177</v>
      </c>
      <c r="I70" s="765" t="s">
        <v>138</v>
      </c>
      <c r="J70" s="771" t="s">
        <v>1290</v>
      </c>
      <c r="K70" s="771" t="s">
        <v>1241</v>
      </c>
      <c r="L70" s="768"/>
      <c r="M70" s="767"/>
      <c r="N70" s="766" t="s">
        <v>1194</v>
      </c>
      <c r="O70" s="768" t="s">
        <v>32</v>
      </c>
      <c r="P70" s="886">
        <v>43453</v>
      </c>
      <c r="Q70" s="919" t="s">
        <v>2092</v>
      </c>
      <c r="R70" s="768" t="s">
        <v>30</v>
      </c>
      <c r="S70" s="777"/>
      <c r="T70" s="777"/>
      <c r="U70" s="777"/>
      <c r="V70" s="777"/>
      <c r="W70" s="777"/>
      <c r="X70" s="777"/>
    </row>
    <row r="71" spans="1:24" s="211" customFormat="1" ht="122.25" hidden="1" customHeight="1">
      <c r="A71" s="841">
        <v>65</v>
      </c>
      <c r="B71" s="750">
        <v>2015</v>
      </c>
      <c r="C71" s="746" t="s">
        <v>1921</v>
      </c>
      <c r="D71" s="765" t="s">
        <v>21</v>
      </c>
      <c r="E71" s="765" t="s">
        <v>1088</v>
      </c>
      <c r="F71" s="766" t="s">
        <v>2093</v>
      </c>
      <c r="G71" s="795">
        <v>42198</v>
      </c>
      <c r="H71" s="766" t="s">
        <v>1177</v>
      </c>
      <c r="I71" s="765" t="s">
        <v>138</v>
      </c>
      <c r="J71" s="771" t="s">
        <v>1290</v>
      </c>
      <c r="K71" s="771" t="s">
        <v>1241</v>
      </c>
      <c r="L71" s="768"/>
      <c r="M71" s="767"/>
      <c r="N71" s="766" t="s">
        <v>1194</v>
      </c>
      <c r="O71" s="768" t="s">
        <v>32</v>
      </c>
      <c r="P71" s="886">
        <v>43453</v>
      </c>
      <c r="Q71" s="919" t="s">
        <v>2094</v>
      </c>
      <c r="R71" s="768" t="s">
        <v>30</v>
      </c>
      <c r="S71" s="777"/>
      <c r="T71" s="777"/>
      <c r="U71" s="777"/>
      <c r="V71" s="777"/>
      <c r="W71" s="777"/>
      <c r="X71" s="777"/>
    </row>
    <row r="72" spans="1:24" s="211" customFormat="1" ht="122.25" hidden="1" customHeight="1">
      <c r="A72" s="841">
        <v>66</v>
      </c>
      <c r="B72" s="750">
        <v>2015</v>
      </c>
      <c r="C72" s="746" t="s">
        <v>1921</v>
      </c>
      <c r="D72" s="765" t="s">
        <v>21</v>
      </c>
      <c r="E72" s="765" t="s">
        <v>1088</v>
      </c>
      <c r="F72" s="766" t="s">
        <v>2095</v>
      </c>
      <c r="G72" s="795">
        <v>42198</v>
      </c>
      <c r="H72" s="766" t="s">
        <v>1177</v>
      </c>
      <c r="I72" s="765" t="s">
        <v>138</v>
      </c>
      <c r="J72" s="771" t="s">
        <v>1290</v>
      </c>
      <c r="K72" s="771" t="s">
        <v>1241</v>
      </c>
      <c r="L72" s="768"/>
      <c r="M72" s="767"/>
      <c r="N72" s="766" t="s">
        <v>1194</v>
      </c>
      <c r="O72" s="768" t="s">
        <v>32</v>
      </c>
      <c r="P72" s="886">
        <v>43453</v>
      </c>
      <c r="Q72" s="919" t="s">
        <v>2096</v>
      </c>
      <c r="R72" s="768" t="s">
        <v>30</v>
      </c>
      <c r="S72" s="777"/>
      <c r="T72" s="777"/>
      <c r="U72" s="777"/>
      <c r="V72" s="777"/>
      <c r="W72" s="777"/>
      <c r="X72" s="777"/>
    </row>
    <row r="73" spans="1:24" s="211" customFormat="1" ht="150.75" hidden="1" customHeight="1">
      <c r="A73" s="841">
        <v>67</v>
      </c>
      <c r="B73" s="746" t="s">
        <v>2097</v>
      </c>
      <c r="C73" s="746" t="s">
        <v>2098</v>
      </c>
      <c r="D73" s="765" t="s">
        <v>21</v>
      </c>
      <c r="E73" s="765" t="s">
        <v>1088</v>
      </c>
      <c r="F73" s="766" t="s">
        <v>2099</v>
      </c>
      <c r="G73" s="795" t="s">
        <v>2100</v>
      </c>
      <c r="H73" s="766" t="s">
        <v>1177</v>
      </c>
      <c r="I73" s="765" t="s">
        <v>138</v>
      </c>
      <c r="J73" s="771" t="s">
        <v>1290</v>
      </c>
      <c r="K73" s="771" t="s">
        <v>1241</v>
      </c>
      <c r="L73" s="768"/>
      <c r="M73" s="767"/>
      <c r="N73" s="766" t="s">
        <v>1194</v>
      </c>
      <c r="O73" s="768" t="s">
        <v>32</v>
      </c>
      <c r="P73" s="886">
        <v>43453</v>
      </c>
      <c r="Q73" s="916" t="s">
        <v>2101</v>
      </c>
      <c r="R73" s="768" t="s">
        <v>30</v>
      </c>
      <c r="S73" s="777"/>
      <c r="T73" s="777"/>
      <c r="U73" s="777"/>
      <c r="V73" s="777"/>
      <c r="W73" s="777"/>
      <c r="X73" s="777"/>
    </row>
    <row r="74" spans="1:24" s="211" customFormat="1" ht="409.6" hidden="1" customHeight="1">
      <c r="A74" s="841">
        <v>68</v>
      </c>
      <c r="B74" s="746" t="s">
        <v>2097</v>
      </c>
      <c r="C74" s="746" t="s">
        <v>2098</v>
      </c>
      <c r="D74" s="765" t="s">
        <v>21</v>
      </c>
      <c r="E74" s="765" t="s">
        <v>1088</v>
      </c>
      <c r="F74" s="766" t="s">
        <v>2102</v>
      </c>
      <c r="G74" s="795" t="s">
        <v>2100</v>
      </c>
      <c r="H74" s="766" t="s">
        <v>1177</v>
      </c>
      <c r="I74" s="765" t="s">
        <v>138</v>
      </c>
      <c r="J74" s="771" t="s">
        <v>1290</v>
      </c>
      <c r="K74" s="771" t="s">
        <v>1241</v>
      </c>
      <c r="L74" s="768"/>
      <c r="M74" s="767"/>
      <c r="N74" s="766" t="s">
        <v>1194</v>
      </c>
      <c r="O74" s="768" t="s">
        <v>32</v>
      </c>
      <c r="P74" s="886">
        <v>43453</v>
      </c>
      <c r="Q74" s="888" t="s">
        <v>2103</v>
      </c>
      <c r="R74" s="768" t="s">
        <v>30</v>
      </c>
      <c r="S74" s="777"/>
      <c r="T74" s="777"/>
      <c r="U74" s="777"/>
      <c r="V74" s="777"/>
      <c r="W74" s="777"/>
      <c r="X74" s="777"/>
    </row>
    <row r="75" spans="1:24" s="211" customFormat="1" ht="122.25" hidden="1" customHeight="1">
      <c r="A75" s="841">
        <v>69</v>
      </c>
      <c r="B75" s="750">
        <v>2015</v>
      </c>
      <c r="C75" s="746" t="s">
        <v>1921</v>
      </c>
      <c r="D75" s="765" t="s">
        <v>21</v>
      </c>
      <c r="E75" s="765" t="s">
        <v>1088</v>
      </c>
      <c r="F75" s="766" t="s">
        <v>992</v>
      </c>
      <c r="G75" s="795">
        <v>42198</v>
      </c>
      <c r="H75" s="766" t="s">
        <v>1177</v>
      </c>
      <c r="I75" s="765" t="s">
        <v>138</v>
      </c>
      <c r="J75" s="771" t="s">
        <v>1290</v>
      </c>
      <c r="K75" s="771" t="s">
        <v>1241</v>
      </c>
      <c r="L75" s="768"/>
      <c r="M75" s="767"/>
      <c r="N75" s="766" t="s">
        <v>1194</v>
      </c>
      <c r="O75" s="768" t="s">
        <v>32</v>
      </c>
      <c r="P75" s="886">
        <v>43453</v>
      </c>
      <c r="Q75" s="919" t="s">
        <v>2104</v>
      </c>
      <c r="R75" s="768" t="s">
        <v>30</v>
      </c>
      <c r="S75" s="777"/>
      <c r="T75" s="777"/>
      <c r="U75" s="777"/>
      <c r="V75" s="777"/>
      <c r="W75" s="777"/>
      <c r="X75" s="777"/>
    </row>
    <row r="76" spans="1:24" s="211" customFormat="1" ht="189.75" hidden="1" customHeight="1">
      <c r="A76" s="841">
        <v>70</v>
      </c>
      <c r="B76" s="746" t="s">
        <v>2097</v>
      </c>
      <c r="C76" s="746" t="s">
        <v>2098</v>
      </c>
      <c r="D76" s="765" t="s">
        <v>21</v>
      </c>
      <c r="E76" s="765" t="s">
        <v>1088</v>
      </c>
      <c r="F76" s="766" t="s">
        <v>993</v>
      </c>
      <c r="G76" s="795" t="s">
        <v>2100</v>
      </c>
      <c r="H76" s="766" t="s">
        <v>1177</v>
      </c>
      <c r="I76" s="765" t="s">
        <v>138</v>
      </c>
      <c r="J76" s="771" t="s">
        <v>1290</v>
      </c>
      <c r="K76" s="771" t="s">
        <v>1241</v>
      </c>
      <c r="L76" s="768"/>
      <c r="M76" s="767"/>
      <c r="N76" s="766" t="s">
        <v>1194</v>
      </c>
      <c r="O76" s="768" t="s">
        <v>32</v>
      </c>
      <c r="P76" s="886">
        <v>43453</v>
      </c>
      <c r="Q76" s="916" t="s">
        <v>2105</v>
      </c>
      <c r="R76" s="768" t="s">
        <v>30</v>
      </c>
      <c r="S76" s="777"/>
      <c r="T76" s="777"/>
      <c r="U76" s="777"/>
      <c r="V76" s="777"/>
      <c r="W76" s="777"/>
      <c r="X76" s="777"/>
    </row>
    <row r="77" spans="1:24" s="211" customFormat="1" ht="174.75" hidden="1" customHeight="1">
      <c r="A77" s="841">
        <v>71</v>
      </c>
      <c r="B77" s="746" t="s">
        <v>2097</v>
      </c>
      <c r="C77" s="746" t="s">
        <v>2098</v>
      </c>
      <c r="D77" s="765" t="s">
        <v>21</v>
      </c>
      <c r="E77" s="765" t="s">
        <v>1088</v>
      </c>
      <c r="F77" s="766" t="s">
        <v>994</v>
      </c>
      <c r="G77" s="749" t="s">
        <v>2100</v>
      </c>
      <c r="H77" s="766" t="s">
        <v>1177</v>
      </c>
      <c r="I77" s="765" t="s">
        <v>138</v>
      </c>
      <c r="J77" s="771" t="s">
        <v>1290</v>
      </c>
      <c r="K77" s="771" t="s">
        <v>1241</v>
      </c>
      <c r="L77" s="768"/>
      <c r="M77" s="767"/>
      <c r="N77" s="766" t="s">
        <v>1194</v>
      </c>
      <c r="O77" s="768" t="s">
        <v>32</v>
      </c>
      <c r="P77" s="886">
        <v>43453</v>
      </c>
      <c r="Q77" s="888" t="s">
        <v>2106</v>
      </c>
      <c r="R77" s="768" t="s">
        <v>30</v>
      </c>
      <c r="S77" s="777"/>
      <c r="T77" s="777"/>
      <c r="U77" s="777"/>
      <c r="V77" s="777"/>
      <c r="W77" s="777"/>
      <c r="X77" s="777"/>
    </row>
    <row r="78" spans="1:24" s="211" customFormat="1" ht="172.5" hidden="1" customHeight="1">
      <c r="A78" s="841">
        <v>72</v>
      </c>
      <c r="B78" s="746" t="s">
        <v>2097</v>
      </c>
      <c r="C78" s="746" t="s">
        <v>2098</v>
      </c>
      <c r="D78" s="765" t="s">
        <v>21</v>
      </c>
      <c r="E78" s="765" t="s">
        <v>1088</v>
      </c>
      <c r="F78" s="766" t="s">
        <v>995</v>
      </c>
      <c r="G78" s="749" t="s">
        <v>2100</v>
      </c>
      <c r="H78" s="766" t="s">
        <v>1177</v>
      </c>
      <c r="I78" s="765" t="s">
        <v>138</v>
      </c>
      <c r="J78" s="771" t="s">
        <v>1290</v>
      </c>
      <c r="K78" s="771" t="s">
        <v>1241</v>
      </c>
      <c r="L78" s="768"/>
      <c r="M78" s="767"/>
      <c r="N78" s="766" t="s">
        <v>1194</v>
      </c>
      <c r="O78" s="768" t="s">
        <v>32</v>
      </c>
      <c r="P78" s="886">
        <v>43453</v>
      </c>
      <c r="Q78" s="919" t="s">
        <v>2107</v>
      </c>
      <c r="R78" s="768" t="s">
        <v>30</v>
      </c>
      <c r="S78" s="777"/>
      <c r="T78" s="777"/>
      <c r="U78" s="777"/>
      <c r="V78" s="777"/>
      <c r="W78" s="777"/>
      <c r="X78" s="777"/>
    </row>
    <row r="79" spans="1:24" s="211" customFormat="1" ht="325.5" hidden="1" customHeight="1">
      <c r="A79" s="841">
        <v>73</v>
      </c>
      <c r="B79" s="746" t="s">
        <v>2097</v>
      </c>
      <c r="C79" s="746" t="s">
        <v>2098</v>
      </c>
      <c r="D79" s="765" t="s">
        <v>21</v>
      </c>
      <c r="E79" s="765" t="s">
        <v>1088</v>
      </c>
      <c r="F79" s="766" t="s">
        <v>2108</v>
      </c>
      <c r="G79" s="749" t="s">
        <v>2100</v>
      </c>
      <c r="H79" s="766" t="s">
        <v>1177</v>
      </c>
      <c r="I79" s="765" t="s">
        <v>138</v>
      </c>
      <c r="J79" s="771" t="s">
        <v>1290</v>
      </c>
      <c r="K79" s="771" t="s">
        <v>1241</v>
      </c>
      <c r="L79" s="768"/>
      <c r="M79" s="795"/>
      <c r="N79" s="766" t="s">
        <v>1194</v>
      </c>
      <c r="O79" s="768" t="s">
        <v>32</v>
      </c>
      <c r="P79" s="886">
        <v>43453</v>
      </c>
      <c r="Q79" s="918" t="s">
        <v>2109</v>
      </c>
      <c r="R79" s="768" t="s">
        <v>30</v>
      </c>
      <c r="S79" s="777"/>
      <c r="T79" s="777"/>
      <c r="U79" s="777"/>
      <c r="V79" s="777"/>
      <c r="W79" s="777"/>
      <c r="X79" s="777"/>
    </row>
    <row r="80" spans="1:24" s="211" customFormat="1" ht="409.6" hidden="1" customHeight="1">
      <c r="A80" s="841">
        <v>74</v>
      </c>
      <c r="B80" s="768">
        <v>2016</v>
      </c>
      <c r="C80" s="768" t="s">
        <v>1563</v>
      </c>
      <c r="D80" s="765" t="s">
        <v>21</v>
      </c>
      <c r="E80" s="765" t="s">
        <v>1088</v>
      </c>
      <c r="F80" s="766" t="s">
        <v>2073</v>
      </c>
      <c r="G80" s="767">
        <v>42713</v>
      </c>
      <c r="H80" s="766" t="s">
        <v>1177</v>
      </c>
      <c r="I80" s="765" t="s">
        <v>138</v>
      </c>
      <c r="J80" s="771" t="s">
        <v>1290</v>
      </c>
      <c r="K80" s="771" t="s">
        <v>1241</v>
      </c>
      <c r="L80" s="768"/>
      <c r="M80" s="767"/>
      <c r="N80" s="766" t="s">
        <v>1194</v>
      </c>
      <c r="O80" s="768" t="s">
        <v>32</v>
      </c>
      <c r="P80" s="886">
        <v>43453</v>
      </c>
      <c r="Q80" s="913" t="s">
        <v>2110</v>
      </c>
      <c r="R80" s="768" t="s">
        <v>30</v>
      </c>
      <c r="S80" s="777"/>
      <c r="T80" s="777"/>
      <c r="U80" s="777"/>
      <c r="V80" s="777"/>
      <c r="W80" s="777"/>
      <c r="X80" s="777"/>
    </row>
    <row r="81" spans="1:24" s="211" customFormat="1" ht="211.5" hidden="1" customHeight="1">
      <c r="A81" s="841">
        <v>75</v>
      </c>
      <c r="B81" s="768">
        <v>2016</v>
      </c>
      <c r="C81" s="768" t="s">
        <v>1563</v>
      </c>
      <c r="D81" s="765" t="s">
        <v>21</v>
      </c>
      <c r="E81" s="765" t="s">
        <v>1088</v>
      </c>
      <c r="F81" s="766" t="s">
        <v>1006</v>
      </c>
      <c r="G81" s="767">
        <v>42713</v>
      </c>
      <c r="H81" s="766" t="s">
        <v>1177</v>
      </c>
      <c r="I81" s="765" t="s">
        <v>138</v>
      </c>
      <c r="J81" s="771" t="s">
        <v>1290</v>
      </c>
      <c r="K81" s="771" t="s">
        <v>1241</v>
      </c>
      <c r="L81" s="768"/>
      <c r="M81" s="767"/>
      <c r="N81" s="766" t="s">
        <v>1194</v>
      </c>
      <c r="O81" s="768" t="s">
        <v>32</v>
      </c>
      <c r="P81" s="886">
        <v>43453</v>
      </c>
      <c r="Q81" s="913" t="s">
        <v>2111</v>
      </c>
      <c r="R81" s="768" t="s">
        <v>30</v>
      </c>
      <c r="S81" s="777"/>
      <c r="T81" s="777"/>
      <c r="U81" s="777"/>
      <c r="V81" s="777"/>
      <c r="W81" s="777"/>
      <c r="X81" s="777"/>
    </row>
    <row r="82" spans="1:24" s="211" customFormat="1" ht="223.5" hidden="1" customHeight="1">
      <c r="A82" s="841">
        <v>76</v>
      </c>
      <c r="B82" s="768">
        <v>2016</v>
      </c>
      <c r="C82" s="768" t="s">
        <v>1563</v>
      </c>
      <c r="D82" s="765" t="s">
        <v>21</v>
      </c>
      <c r="E82" s="765" t="s">
        <v>1088</v>
      </c>
      <c r="F82" s="766" t="s">
        <v>537</v>
      </c>
      <c r="G82" s="767">
        <v>42713</v>
      </c>
      <c r="H82" s="766" t="s">
        <v>1177</v>
      </c>
      <c r="I82" s="765" t="s">
        <v>138</v>
      </c>
      <c r="J82" s="771" t="s">
        <v>1290</v>
      </c>
      <c r="K82" s="771" t="s">
        <v>1241</v>
      </c>
      <c r="L82" s="768"/>
      <c r="M82" s="767"/>
      <c r="N82" s="766" t="s">
        <v>1194</v>
      </c>
      <c r="O82" s="768" t="s">
        <v>32</v>
      </c>
      <c r="P82" s="920">
        <v>43453</v>
      </c>
      <c r="Q82" s="888" t="s">
        <v>2112</v>
      </c>
      <c r="R82" s="768" t="s">
        <v>30</v>
      </c>
      <c r="S82" s="777"/>
      <c r="T82" s="777"/>
      <c r="U82" s="777"/>
      <c r="V82" s="777"/>
      <c r="W82" s="777"/>
      <c r="X82" s="777"/>
    </row>
    <row r="83" spans="1:24" s="211" customFormat="1" ht="135" hidden="1" customHeight="1">
      <c r="A83" s="841">
        <v>77</v>
      </c>
      <c r="B83" s="768">
        <v>2016</v>
      </c>
      <c r="C83" s="768" t="s">
        <v>1563</v>
      </c>
      <c r="D83" s="765" t="s">
        <v>21</v>
      </c>
      <c r="E83" s="765" t="s">
        <v>1088</v>
      </c>
      <c r="F83" s="766" t="s">
        <v>1007</v>
      </c>
      <c r="G83" s="767">
        <v>42713</v>
      </c>
      <c r="H83" s="766" t="s">
        <v>1177</v>
      </c>
      <c r="I83" s="765" t="s">
        <v>138</v>
      </c>
      <c r="J83" s="771" t="s">
        <v>1290</v>
      </c>
      <c r="K83" s="771" t="s">
        <v>1241</v>
      </c>
      <c r="L83" s="768"/>
      <c r="M83" s="767"/>
      <c r="N83" s="766" t="s">
        <v>1194</v>
      </c>
      <c r="O83" s="768" t="s">
        <v>32</v>
      </c>
      <c r="P83" s="920">
        <v>43453</v>
      </c>
      <c r="Q83" s="916" t="s">
        <v>2113</v>
      </c>
      <c r="R83" s="768" t="s">
        <v>30</v>
      </c>
      <c r="S83" s="777"/>
      <c r="T83" s="777"/>
      <c r="U83" s="777"/>
      <c r="V83" s="777"/>
      <c r="W83" s="777"/>
      <c r="X83" s="777"/>
    </row>
    <row r="84" spans="1:24" s="211" customFormat="1" ht="81.75" hidden="1" customHeight="1">
      <c r="A84" s="841">
        <v>78</v>
      </c>
      <c r="B84" s="768">
        <v>2016</v>
      </c>
      <c r="C84" s="768" t="s">
        <v>1563</v>
      </c>
      <c r="D84" s="765" t="s">
        <v>21</v>
      </c>
      <c r="E84" s="765" t="s">
        <v>1088</v>
      </c>
      <c r="F84" s="766" t="s">
        <v>539</v>
      </c>
      <c r="G84" s="767">
        <v>42713</v>
      </c>
      <c r="H84" s="766" t="s">
        <v>1177</v>
      </c>
      <c r="I84" s="765" t="s">
        <v>138</v>
      </c>
      <c r="J84" s="771" t="s">
        <v>1290</v>
      </c>
      <c r="K84" s="771" t="s">
        <v>1241</v>
      </c>
      <c r="L84" s="768"/>
      <c r="M84" s="767"/>
      <c r="N84" s="766" t="s">
        <v>1194</v>
      </c>
      <c r="O84" s="768" t="s">
        <v>32</v>
      </c>
      <c r="P84" s="920">
        <v>43453</v>
      </c>
      <c r="Q84" s="916" t="s">
        <v>2105</v>
      </c>
      <c r="R84" s="768" t="s">
        <v>30</v>
      </c>
      <c r="S84" s="777"/>
      <c r="T84" s="777"/>
      <c r="U84" s="777"/>
      <c r="V84" s="777"/>
      <c r="W84" s="777"/>
      <c r="X84" s="777"/>
    </row>
    <row r="85" spans="1:24" s="211" customFormat="1" ht="141.75" hidden="1" customHeight="1">
      <c r="A85" s="841">
        <v>79</v>
      </c>
      <c r="B85" s="768">
        <v>2017</v>
      </c>
      <c r="C85" s="765" t="s">
        <v>2075</v>
      </c>
      <c r="D85" s="765" t="s">
        <v>21</v>
      </c>
      <c r="E85" s="765" t="s">
        <v>1088</v>
      </c>
      <c r="F85" s="766" t="s">
        <v>1010</v>
      </c>
      <c r="G85" s="767">
        <v>42992</v>
      </c>
      <c r="H85" s="766" t="s">
        <v>1177</v>
      </c>
      <c r="I85" s="765" t="s">
        <v>138</v>
      </c>
      <c r="J85" s="771" t="s">
        <v>1290</v>
      </c>
      <c r="K85" s="771"/>
      <c r="L85" s="768"/>
      <c r="M85" s="767"/>
      <c r="N85" s="766" t="s">
        <v>1194</v>
      </c>
      <c r="O85" s="768" t="s">
        <v>32</v>
      </c>
      <c r="P85" s="778">
        <v>43453</v>
      </c>
      <c r="Q85" s="921" t="s">
        <v>2114</v>
      </c>
      <c r="R85" s="777" t="s">
        <v>30</v>
      </c>
      <c r="S85" s="777"/>
      <c r="T85" s="777"/>
      <c r="U85" s="777"/>
      <c r="V85" s="777"/>
      <c r="W85" s="777"/>
      <c r="X85" s="777"/>
    </row>
    <row r="86" spans="1:24" s="211" customFormat="1" ht="126.75" hidden="1" customHeight="1">
      <c r="A86" s="841">
        <v>80</v>
      </c>
      <c r="B86" s="768">
        <v>2017</v>
      </c>
      <c r="C86" s="765" t="s">
        <v>2050</v>
      </c>
      <c r="D86" s="765" t="s">
        <v>21</v>
      </c>
      <c r="E86" s="765" t="s">
        <v>1088</v>
      </c>
      <c r="F86" s="766" t="s">
        <v>1011</v>
      </c>
      <c r="G86" s="767">
        <v>42992</v>
      </c>
      <c r="H86" s="766" t="s">
        <v>1177</v>
      </c>
      <c r="I86" s="765" t="s">
        <v>138</v>
      </c>
      <c r="J86" s="771" t="s">
        <v>1290</v>
      </c>
      <c r="K86" s="771"/>
      <c r="L86" s="768"/>
      <c r="M86" s="767"/>
      <c r="N86" s="766" t="s">
        <v>1194</v>
      </c>
      <c r="O86" s="768" t="s">
        <v>32</v>
      </c>
      <c r="P86" s="778">
        <v>43453</v>
      </c>
      <c r="Q86" s="921" t="s">
        <v>2114</v>
      </c>
      <c r="R86" s="777" t="s">
        <v>30</v>
      </c>
      <c r="S86" s="777"/>
      <c r="T86" s="777"/>
      <c r="U86" s="777"/>
      <c r="V86" s="777"/>
      <c r="W86" s="777"/>
      <c r="X86" s="777"/>
    </row>
    <row r="87" spans="1:24" s="211" customFormat="1" ht="103.5" hidden="1" customHeight="1">
      <c r="A87" s="841">
        <v>81</v>
      </c>
      <c r="B87" s="768">
        <v>2017</v>
      </c>
      <c r="C87" s="765" t="s">
        <v>2050</v>
      </c>
      <c r="D87" s="765" t="s">
        <v>21</v>
      </c>
      <c r="E87" s="765" t="s">
        <v>1088</v>
      </c>
      <c r="F87" s="766" t="s">
        <v>565</v>
      </c>
      <c r="G87" s="767">
        <v>42992</v>
      </c>
      <c r="H87" s="766" t="s">
        <v>1177</v>
      </c>
      <c r="I87" s="765" t="s">
        <v>138</v>
      </c>
      <c r="J87" s="771" t="s">
        <v>1290</v>
      </c>
      <c r="K87" s="771" t="s">
        <v>1241</v>
      </c>
      <c r="L87" s="768"/>
      <c r="M87" s="767"/>
      <c r="N87" s="766" t="s">
        <v>1194</v>
      </c>
      <c r="O87" s="768" t="s">
        <v>32</v>
      </c>
      <c r="P87" s="920">
        <v>43453</v>
      </c>
      <c r="Q87" s="919" t="s">
        <v>2107</v>
      </c>
      <c r="R87" s="768" t="s">
        <v>30</v>
      </c>
      <c r="S87" s="777"/>
      <c r="T87" s="777"/>
      <c r="U87" s="777"/>
      <c r="V87" s="777"/>
      <c r="W87" s="777"/>
      <c r="X87" s="777"/>
    </row>
    <row r="88" spans="1:24" s="211" customFormat="1" ht="307.5" hidden="1" customHeight="1">
      <c r="A88" s="841">
        <v>82</v>
      </c>
      <c r="B88" s="768">
        <v>2017</v>
      </c>
      <c r="C88" s="765" t="s">
        <v>2115</v>
      </c>
      <c r="D88" s="765" t="s">
        <v>21</v>
      </c>
      <c r="E88" s="768" t="s">
        <v>2054</v>
      </c>
      <c r="F88" s="766" t="s">
        <v>1018</v>
      </c>
      <c r="G88" s="767">
        <v>42956</v>
      </c>
      <c r="H88" s="766" t="s">
        <v>1177</v>
      </c>
      <c r="I88" s="765" t="s">
        <v>138</v>
      </c>
      <c r="J88" s="771" t="s">
        <v>1290</v>
      </c>
      <c r="K88" s="771" t="s">
        <v>1241</v>
      </c>
      <c r="L88" s="768"/>
      <c r="M88" s="767"/>
      <c r="N88" s="766" t="s">
        <v>1194</v>
      </c>
      <c r="O88" s="768" t="s">
        <v>32</v>
      </c>
      <c r="P88" s="920">
        <v>43453</v>
      </c>
      <c r="Q88" s="919" t="s">
        <v>2116</v>
      </c>
      <c r="R88" s="768" t="s">
        <v>30</v>
      </c>
      <c r="S88" s="777"/>
      <c r="T88" s="777"/>
      <c r="U88" s="777"/>
      <c r="V88" s="777"/>
      <c r="W88" s="777"/>
      <c r="X88" s="777"/>
    </row>
    <row r="89" spans="1:24" s="211" customFormat="1" ht="263.25" hidden="1" customHeight="1">
      <c r="A89" s="841">
        <v>83</v>
      </c>
      <c r="B89" s="768">
        <v>2017</v>
      </c>
      <c r="C89" s="765" t="s">
        <v>2115</v>
      </c>
      <c r="D89" s="765" t="s">
        <v>21</v>
      </c>
      <c r="E89" s="768" t="s">
        <v>2054</v>
      </c>
      <c r="F89" s="766" t="s">
        <v>1019</v>
      </c>
      <c r="G89" s="767">
        <v>42956</v>
      </c>
      <c r="H89" s="766" t="s">
        <v>1177</v>
      </c>
      <c r="I89" s="765" t="s">
        <v>138</v>
      </c>
      <c r="J89" s="771" t="s">
        <v>1290</v>
      </c>
      <c r="K89" s="771" t="s">
        <v>1241</v>
      </c>
      <c r="L89" s="768"/>
      <c r="M89" s="767"/>
      <c r="N89" s="766" t="s">
        <v>1194</v>
      </c>
      <c r="O89" s="768" t="s">
        <v>32</v>
      </c>
      <c r="P89" s="920">
        <v>43453</v>
      </c>
      <c r="Q89" s="916" t="s">
        <v>2116</v>
      </c>
      <c r="R89" s="768" t="s">
        <v>30</v>
      </c>
      <c r="S89" s="777"/>
      <c r="T89" s="777"/>
      <c r="U89" s="777"/>
      <c r="V89" s="777"/>
      <c r="W89" s="777"/>
      <c r="X89" s="777"/>
    </row>
    <row r="90" spans="1:24" s="211" customFormat="1" ht="201.75" customHeight="1">
      <c r="A90" s="841">
        <v>84</v>
      </c>
      <c r="B90" s="768">
        <v>2017</v>
      </c>
      <c r="C90" s="765" t="s">
        <v>1190</v>
      </c>
      <c r="D90" s="765" t="s">
        <v>21</v>
      </c>
      <c r="E90" s="765" t="s">
        <v>2061</v>
      </c>
      <c r="F90" s="766" t="s">
        <v>1078</v>
      </c>
      <c r="G90" s="767">
        <v>42935</v>
      </c>
      <c r="H90" s="766" t="s">
        <v>1177</v>
      </c>
      <c r="I90" s="765" t="s">
        <v>138</v>
      </c>
      <c r="J90" s="771" t="s">
        <v>1290</v>
      </c>
      <c r="K90" s="771">
        <v>43830</v>
      </c>
      <c r="L90" s="768"/>
      <c r="M90" s="767"/>
      <c r="N90" s="766" t="s">
        <v>1194</v>
      </c>
      <c r="O90" s="768" t="s">
        <v>32</v>
      </c>
      <c r="P90" s="920">
        <v>43453</v>
      </c>
      <c r="Q90" s="916" t="s">
        <v>2117</v>
      </c>
      <c r="R90" s="768" t="s">
        <v>32</v>
      </c>
      <c r="S90" s="777"/>
      <c r="T90" s="777"/>
      <c r="U90" s="777"/>
      <c r="V90" s="777"/>
      <c r="W90" s="777"/>
      <c r="X90" s="777"/>
    </row>
    <row r="91" spans="1:24" s="167" customFormat="1" ht="75" hidden="1" customHeight="1">
      <c r="A91" s="841">
        <v>85</v>
      </c>
      <c r="B91" s="746" t="s">
        <v>2097</v>
      </c>
      <c r="C91" s="746" t="s">
        <v>2098</v>
      </c>
      <c r="D91" s="765" t="s">
        <v>21</v>
      </c>
      <c r="E91" s="765" t="s">
        <v>1088</v>
      </c>
      <c r="F91" s="766" t="s">
        <v>2118</v>
      </c>
      <c r="G91" s="749" t="s">
        <v>2100</v>
      </c>
      <c r="H91" s="766" t="s">
        <v>1177</v>
      </c>
      <c r="I91" s="765" t="s">
        <v>138</v>
      </c>
      <c r="J91" s="771" t="s">
        <v>1290</v>
      </c>
      <c r="K91" s="771" t="s">
        <v>1241</v>
      </c>
      <c r="L91" s="765"/>
      <c r="M91" s="771">
        <v>42513</v>
      </c>
      <c r="N91" s="832" t="s">
        <v>1336</v>
      </c>
      <c r="O91" s="768" t="s">
        <v>30</v>
      </c>
      <c r="P91" s="886">
        <v>43453</v>
      </c>
      <c r="Q91" s="830" t="s">
        <v>2055</v>
      </c>
      <c r="R91" s="830" t="s">
        <v>30</v>
      </c>
      <c r="S91" s="922"/>
      <c r="T91" s="922"/>
      <c r="U91" s="922"/>
      <c r="V91" s="922"/>
      <c r="W91" s="922"/>
      <c r="X91" s="922"/>
    </row>
    <row r="92" spans="1:24" s="167" customFormat="1" ht="136.5" hidden="1" customHeight="1">
      <c r="A92" s="841">
        <v>86</v>
      </c>
      <c r="B92" s="765">
        <v>2015</v>
      </c>
      <c r="C92" s="765" t="s">
        <v>1921</v>
      </c>
      <c r="D92" s="765" t="s">
        <v>21</v>
      </c>
      <c r="E92" s="765" t="s">
        <v>1088</v>
      </c>
      <c r="F92" s="766" t="s">
        <v>2119</v>
      </c>
      <c r="G92" s="923">
        <v>42198</v>
      </c>
      <c r="H92" s="766" t="s">
        <v>1177</v>
      </c>
      <c r="I92" s="765" t="s">
        <v>138</v>
      </c>
      <c r="J92" s="771" t="s">
        <v>1290</v>
      </c>
      <c r="K92" s="771" t="s">
        <v>1241</v>
      </c>
      <c r="L92" s="765"/>
      <c r="M92" s="771">
        <v>42513</v>
      </c>
      <c r="N92" s="832" t="s">
        <v>1336</v>
      </c>
      <c r="O92" s="768" t="s">
        <v>30</v>
      </c>
      <c r="P92" s="886">
        <v>43453</v>
      </c>
      <c r="Q92" s="830" t="s">
        <v>2055</v>
      </c>
      <c r="R92" s="830" t="s">
        <v>30</v>
      </c>
      <c r="S92" s="922"/>
      <c r="T92" s="922"/>
      <c r="U92" s="922"/>
      <c r="V92" s="922"/>
      <c r="W92" s="922"/>
      <c r="X92" s="922"/>
    </row>
    <row r="93" spans="1:24" s="167" customFormat="1" ht="136.5" hidden="1" customHeight="1">
      <c r="A93" s="841">
        <v>87</v>
      </c>
      <c r="B93" s="746">
        <v>2015</v>
      </c>
      <c r="C93" s="746" t="s">
        <v>1921</v>
      </c>
      <c r="D93" s="765" t="s">
        <v>21</v>
      </c>
      <c r="E93" s="765" t="s">
        <v>1088</v>
      </c>
      <c r="F93" s="766" t="s">
        <v>2120</v>
      </c>
      <c r="G93" s="923">
        <v>42198</v>
      </c>
      <c r="H93" s="766" t="s">
        <v>1177</v>
      </c>
      <c r="I93" s="765" t="s">
        <v>138</v>
      </c>
      <c r="J93" s="771" t="s">
        <v>1290</v>
      </c>
      <c r="K93" s="771" t="s">
        <v>1241</v>
      </c>
      <c r="L93" s="765"/>
      <c r="M93" s="771">
        <v>42513</v>
      </c>
      <c r="N93" s="832" t="s">
        <v>1336</v>
      </c>
      <c r="O93" s="768" t="s">
        <v>30</v>
      </c>
      <c r="P93" s="886">
        <v>43453</v>
      </c>
      <c r="Q93" s="830" t="s">
        <v>2055</v>
      </c>
      <c r="R93" s="830" t="s">
        <v>30</v>
      </c>
      <c r="S93" s="922"/>
      <c r="T93" s="922"/>
      <c r="U93" s="922"/>
      <c r="V93" s="922"/>
      <c r="W93" s="922"/>
      <c r="X93" s="922"/>
    </row>
    <row r="94" spans="1:24" s="167" customFormat="1" ht="117" hidden="1" customHeight="1">
      <c r="A94" s="841">
        <v>88</v>
      </c>
      <c r="B94" s="765">
        <v>2014</v>
      </c>
      <c r="C94" s="765" t="s">
        <v>2053</v>
      </c>
      <c r="D94" s="765" t="s">
        <v>21</v>
      </c>
      <c r="E94" s="765" t="s">
        <v>2054</v>
      </c>
      <c r="F94" s="766" t="s">
        <v>2121</v>
      </c>
      <c r="G94" s="923" t="s">
        <v>1017</v>
      </c>
      <c r="H94" s="766" t="s">
        <v>1177</v>
      </c>
      <c r="I94" s="765" t="s">
        <v>138</v>
      </c>
      <c r="J94" s="771" t="s">
        <v>1290</v>
      </c>
      <c r="K94" s="771" t="s">
        <v>1241</v>
      </c>
      <c r="L94" s="765"/>
      <c r="M94" s="771">
        <v>42704</v>
      </c>
      <c r="N94" s="832" t="s">
        <v>1336</v>
      </c>
      <c r="O94" s="768" t="s">
        <v>30</v>
      </c>
      <c r="P94" s="886">
        <v>43453</v>
      </c>
      <c r="Q94" s="830" t="s">
        <v>2055</v>
      </c>
      <c r="R94" s="830" t="s">
        <v>30</v>
      </c>
      <c r="S94" s="922"/>
      <c r="T94" s="922"/>
      <c r="U94" s="922"/>
      <c r="V94" s="922"/>
      <c r="W94" s="922"/>
      <c r="X94" s="922"/>
    </row>
    <row r="95" spans="1:24" s="167" customFormat="1" ht="138.75" hidden="1" customHeight="1">
      <c r="A95" s="841">
        <v>89</v>
      </c>
      <c r="B95" s="765">
        <v>2014</v>
      </c>
      <c r="C95" s="765" t="s">
        <v>2122</v>
      </c>
      <c r="D95" s="765" t="s">
        <v>21</v>
      </c>
      <c r="E95" s="765" t="s">
        <v>2054</v>
      </c>
      <c r="F95" s="766" t="s">
        <v>2123</v>
      </c>
      <c r="G95" s="923">
        <v>41997</v>
      </c>
      <c r="H95" s="766" t="s">
        <v>1177</v>
      </c>
      <c r="I95" s="765" t="s">
        <v>138</v>
      </c>
      <c r="J95" s="771" t="s">
        <v>1290</v>
      </c>
      <c r="K95" s="771" t="s">
        <v>1241</v>
      </c>
      <c r="L95" s="765"/>
      <c r="M95" s="771">
        <v>42514</v>
      </c>
      <c r="N95" s="832" t="s">
        <v>1336</v>
      </c>
      <c r="O95" s="768" t="s">
        <v>30</v>
      </c>
      <c r="P95" s="886">
        <v>43453</v>
      </c>
      <c r="Q95" s="830" t="s">
        <v>2055</v>
      </c>
      <c r="R95" s="830" t="s">
        <v>30</v>
      </c>
      <c r="S95" s="922"/>
      <c r="T95" s="922"/>
      <c r="U95" s="922"/>
      <c r="V95" s="922"/>
      <c r="W95" s="922"/>
      <c r="X95" s="922"/>
    </row>
    <row r="96" spans="1:24" s="167" customFormat="1" ht="122.25" hidden="1" customHeight="1">
      <c r="A96" s="841">
        <v>90</v>
      </c>
      <c r="B96" s="765">
        <v>2014</v>
      </c>
      <c r="C96" s="765" t="s">
        <v>2122</v>
      </c>
      <c r="D96" s="765" t="s">
        <v>21</v>
      </c>
      <c r="E96" s="765" t="s">
        <v>2054</v>
      </c>
      <c r="F96" s="766" t="s">
        <v>2124</v>
      </c>
      <c r="G96" s="923">
        <v>41997</v>
      </c>
      <c r="H96" s="766" t="s">
        <v>1177</v>
      </c>
      <c r="I96" s="765" t="s">
        <v>138</v>
      </c>
      <c r="J96" s="771" t="s">
        <v>1290</v>
      </c>
      <c r="K96" s="771" t="s">
        <v>1241</v>
      </c>
      <c r="L96" s="765"/>
      <c r="M96" s="771">
        <v>42514</v>
      </c>
      <c r="N96" s="832" t="s">
        <v>1336</v>
      </c>
      <c r="O96" s="768" t="s">
        <v>30</v>
      </c>
      <c r="P96" s="886">
        <v>43453</v>
      </c>
      <c r="Q96" s="830" t="s">
        <v>2055</v>
      </c>
      <c r="R96" s="830" t="s">
        <v>30</v>
      </c>
      <c r="S96" s="922"/>
      <c r="T96" s="922"/>
      <c r="U96" s="922"/>
      <c r="V96" s="922"/>
      <c r="W96" s="922"/>
      <c r="X96" s="922"/>
    </row>
    <row r="97" spans="1:24" s="167" customFormat="1" ht="141.75" hidden="1" customHeight="1">
      <c r="A97" s="841">
        <v>91</v>
      </c>
      <c r="B97" s="746">
        <v>2014</v>
      </c>
      <c r="C97" s="746" t="s">
        <v>2122</v>
      </c>
      <c r="D97" s="765" t="s">
        <v>21</v>
      </c>
      <c r="E97" s="765" t="s">
        <v>2054</v>
      </c>
      <c r="F97" s="766" t="s">
        <v>2125</v>
      </c>
      <c r="G97" s="923">
        <v>41997</v>
      </c>
      <c r="H97" s="766" t="s">
        <v>1177</v>
      </c>
      <c r="I97" s="765" t="s">
        <v>138</v>
      </c>
      <c r="J97" s="771" t="s">
        <v>1290</v>
      </c>
      <c r="K97" s="771" t="s">
        <v>1241</v>
      </c>
      <c r="L97" s="765"/>
      <c r="M97" s="771">
        <v>42704</v>
      </c>
      <c r="N97" s="832" t="s">
        <v>1336</v>
      </c>
      <c r="O97" s="768" t="s">
        <v>30</v>
      </c>
      <c r="P97" s="886">
        <v>43453</v>
      </c>
      <c r="Q97" s="830" t="s">
        <v>2055</v>
      </c>
      <c r="R97" s="830" t="s">
        <v>30</v>
      </c>
      <c r="S97" s="922"/>
      <c r="T97" s="922"/>
      <c r="U97" s="922"/>
      <c r="V97" s="922"/>
      <c r="W97" s="922"/>
      <c r="X97" s="922"/>
    </row>
    <row r="98" spans="1:24" s="167" customFormat="1" ht="75" hidden="1" customHeight="1">
      <c r="A98" s="841">
        <v>92</v>
      </c>
      <c r="B98" s="765">
        <v>2015</v>
      </c>
      <c r="C98" s="765" t="s">
        <v>1405</v>
      </c>
      <c r="D98" s="765" t="s">
        <v>21</v>
      </c>
      <c r="E98" s="765" t="s">
        <v>2054</v>
      </c>
      <c r="F98" s="766" t="s">
        <v>2126</v>
      </c>
      <c r="G98" s="923">
        <v>42153</v>
      </c>
      <c r="H98" s="766" t="s">
        <v>1177</v>
      </c>
      <c r="I98" s="765" t="s">
        <v>138</v>
      </c>
      <c r="J98" s="771" t="s">
        <v>1290</v>
      </c>
      <c r="K98" s="771" t="s">
        <v>1241</v>
      </c>
      <c r="L98" s="765"/>
      <c r="M98" s="771">
        <v>42514</v>
      </c>
      <c r="N98" s="832" t="s">
        <v>1336</v>
      </c>
      <c r="O98" s="768" t="s">
        <v>30</v>
      </c>
      <c r="P98" s="886">
        <v>43453</v>
      </c>
      <c r="Q98" s="830" t="s">
        <v>2055</v>
      </c>
      <c r="R98" s="830" t="s">
        <v>30</v>
      </c>
      <c r="S98" s="922"/>
      <c r="T98" s="922"/>
      <c r="U98" s="922"/>
      <c r="V98" s="922"/>
      <c r="W98" s="922"/>
      <c r="X98" s="922"/>
    </row>
    <row r="99" spans="1:24" s="167" customFormat="1" ht="75" hidden="1" customHeight="1">
      <c r="A99" s="841">
        <v>93</v>
      </c>
      <c r="B99" s="765">
        <v>2015</v>
      </c>
      <c r="C99" s="765" t="s">
        <v>1405</v>
      </c>
      <c r="D99" s="765" t="s">
        <v>21</v>
      </c>
      <c r="E99" s="765" t="s">
        <v>2054</v>
      </c>
      <c r="F99" s="766" t="s">
        <v>2127</v>
      </c>
      <c r="G99" s="923">
        <v>42153</v>
      </c>
      <c r="H99" s="766" t="s">
        <v>1177</v>
      </c>
      <c r="I99" s="765" t="s">
        <v>138</v>
      </c>
      <c r="J99" s="771" t="s">
        <v>1290</v>
      </c>
      <c r="K99" s="771" t="s">
        <v>1241</v>
      </c>
      <c r="L99" s="765"/>
      <c r="M99" s="771">
        <v>42514</v>
      </c>
      <c r="N99" s="832" t="s">
        <v>1336</v>
      </c>
      <c r="O99" s="768" t="s">
        <v>30</v>
      </c>
      <c r="P99" s="886">
        <v>43453</v>
      </c>
      <c r="Q99" s="830" t="s">
        <v>2055</v>
      </c>
      <c r="R99" s="830" t="s">
        <v>30</v>
      </c>
      <c r="S99" s="922"/>
      <c r="T99" s="922"/>
      <c r="U99" s="922"/>
      <c r="V99" s="922"/>
      <c r="W99" s="922"/>
      <c r="X99" s="922"/>
    </row>
    <row r="100" spans="1:24" s="167" customFormat="1" ht="75" hidden="1" customHeight="1">
      <c r="A100" s="841">
        <v>94</v>
      </c>
      <c r="B100" s="765">
        <v>2015</v>
      </c>
      <c r="C100" s="765" t="s">
        <v>1405</v>
      </c>
      <c r="D100" s="765" t="s">
        <v>21</v>
      </c>
      <c r="E100" s="765" t="s">
        <v>2054</v>
      </c>
      <c r="F100" s="766" t="s">
        <v>2128</v>
      </c>
      <c r="G100" s="923">
        <v>42153</v>
      </c>
      <c r="H100" s="766" t="s">
        <v>1177</v>
      </c>
      <c r="I100" s="765" t="s">
        <v>138</v>
      </c>
      <c r="J100" s="771" t="s">
        <v>1290</v>
      </c>
      <c r="K100" s="771" t="s">
        <v>1241</v>
      </c>
      <c r="L100" s="765"/>
      <c r="M100" s="771">
        <v>42514</v>
      </c>
      <c r="N100" s="832" t="s">
        <v>1336</v>
      </c>
      <c r="O100" s="768" t="s">
        <v>30</v>
      </c>
      <c r="P100" s="886">
        <v>43453</v>
      </c>
      <c r="Q100" s="830" t="s">
        <v>2055</v>
      </c>
      <c r="R100" s="830" t="s">
        <v>30</v>
      </c>
      <c r="S100" s="922"/>
      <c r="T100" s="922"/>
      <c r="U100" s="922"/>
      <c r="V100" s="922"/>
      <c r="W100" s="922"/>
      <c r="X100" s="922"/>
    </row>
    <row r="101" spans="1:24" s="167" customFormat="1" ht="75" hidden="1" customHeight="1">
      <c r="A101" s="841">
        <v>95</v>
      </c>
      <c r="B101" s="765">
        <v>2015</v>
      </c>
      <c r="C101" s="765" t="s">
        <v>1405</v>
      </c>
      <c r="D101" s="765" t="s">
        <v>21</v>
      </c>
      <c r="E101" s="765" t="s">
        <v>2054</v>
      </c>
      <c r="F101" s="766" t="s">
        <v>2129</v>
      </c>
      <c r="G101" s="923">
        <v>42153</v>
      </c>
      <c r="H101" s="766" t="s">
        <v>1177</v>
      </c>
      <c r="I101" s="765" t="s">
        <v>138</v>
      </c>
      <c r="J101" s="771" t="s">
        <v>1290</v>
      </c>
      <c r="K101" s="771" t="s">
        <v>1241</v>
      </c>
      <c r="L101" s="765"/>
      <c r="M101" s="771">
        <v>42517</v>
      </c>
      <c r="N101" s="832" t="s">
        <v>1336</v>
      </c>
      <c r="O101" s="768" t="s">
        <v>30</v>
      </c>
      <c r="P101" s="886">
        <v>43453</v>
      </c>
      <c r="Q101" s="830" t="s">
        <v>2055</v>
      </c>
      <c r="R101" s="830" t="s">
        <v>30</v>
      </c>
      <c r="S101" s="922"/>
      <c r="T101" s="922"/>
      <c r="U101" s="922"/>
      <c r="V101" s="922"/>
      <c r="W101" s="922"/>
      <c r="X101" s="922"/>
    </row>
    <row r="102" spans="1:24" s="167" customFormat="1" ht="75" hidden="1" customHeight="1">
      <c r="A102" s="841">
        <v>96</v>
      </c>
      <c r="B102" s="765">
        <v>2015</v>
      </c>
      <c r="C102" s="765" t="s">
        <v>1405</v>
      </c>
      <c r="D102" s="765" t="s">
        <v>21</v>
      </c>
      <c r="E102" s="765" t="s">
        <v>2054</v>
      </c>
      <c r="F102" s="766" t="s">
        <v>2130</v>
      </c>
      <c r="G102" s="923">
        <v>42153</v>
      </c>
      <c r="H102" s="766" t="s">
        <v>1177</v>
      </c>
      <c r="I102" s="765" t="s">
        <v>138</v>
      </c>
      <c r="J102" s="771" t="s">
        <v>1290</v>
      </c>
      <c r="K102" s="771" t="s">
        <v>1241</v>
      </c>
      <c r="L102" s="765"/>
      <c r="M102" s="771">
        <v>42148</v>
      </c>
      <c r="N102" s="832" t="s">
        <v>1336</v>
      </c>
      <c r="O102" s="768" t="s">
        <v>30</v>
      </c>
      <c r="P102" s="886">
        <v>43453</v>
      </c>
      <c r="Q102" s="830" t="s">
        <v>2055</v>
      </c>
      <c r="R102" s="830" t="s">
        <v>30</v>
      </c>
      <c r="S102" s="922"/>
      <c r="T102" s="922"/>
      <c r="U102" s="922"/>
      <c r="V102" s="922"/>
      <c r="W102" s="922"/>
      <c r="X102" s="922"/>
    </row>
    <row r="103" spans="1:24" s="167" customFormat="1" ht="75" hidden="1" customHeight="1">
      <c r="A103" s="841">
        <v>97</v>
      </c>
      <c r="B103" s="746">
        <v>2015</v>
      </c>
      <c r="C103" s="746" t="s">
        <v>1405</v>
      </c>
      <c r="D103" s="765" t="s">
        <v>21</v>
      </c>
      <c r="E103" s="765" t="s">
        <v>2054</v>
      </c>
      <c r="F103" s="766" t="s">
        <v>2131</v>
      </c>
      <c r="G103" s="923">
        <v>42153</v>
      </c>
      <c r="H103" s="766" t="s">
        <v>1177</v>
      </c>
      <c r="I103" s="765" t="s">
        <v>138</v>
      </c>
      <c r="J103" s="771" t="s">
        <v>1290</v>
      </c>
      <c r="K103" s="771" t="s">
        <v>1241</v>
      </c>
      <c r="L103" s="765"/>
      <c r="M103" s="771">
        <v>42514</v>
      </c>
      <c r="N103" s="832" t="s">
        <v>1336</v>
      </c>
      <c r="O103" s="768" t="s">
        <v>30</v>
      </c>
      <c r="P103" s="886">
        <v>43453</v>
      </c>
      <c r="Q103" s="830" t="s">
        <v>2055</v>
      </c>
      <c r="R103" s="830" t="s">
        <v>30</v>
      </c>
      <c r="S103" s="922"/>
      <c r="T103" s="922"/>
      <c r="U103" s="922"/>
      <c r="V103" s="922"/>
      <c r="W103" s="922"/>
      <c r="X103" s="922"/>
    </row>
    <row r="104" spans="1:24" s="167" customFormat="1" ht="75" hidden="1" customHeight="1">
      <c r="A104" s="841">
        <v>98</v>
      </c>
      <c r="B104" s="746">
        <v>2015</v>
      </c>
      <c r="C104" s="746" t="s">
        <v>1405</v>
      </c>
      <c r="D104" s="765" t="s">
        <v>21</v>
      </c>
      <c r="E104" s="765" t="s">
        <v>2054</v>
      </c>
      <c r="F104" s="766" t="s">
        <v>2132</v>
      </c>
      <c r="G104" s="923">
        <v>42153</v>
      </c>
      <c r="H104" s="766" t="s">
        <v>1177</v>
      </c>
      <c r="I104" s="765" t="s">
        <v>138</v>
      </c>
      <c r="J104" s="771" t="s">
        <v>1290</v>
      </c>
      <c r="K104" s="771" t="s">
        <v>1241</v>
      </c>
      <c r="L104" s="765"/>
      <c r="M104" s="771">
        <v>42514</v>
      </c>
      <c r="N104" s="832" t="s">
        <v>1336</v>
      </c>
      <c r="O104" s="768" t="s">
        <v>30</v>
      </c>
      <c r="P104" s="886">
        <v>43453</v>
      </c>
      <c r="Q104" s="830" t="s">
        <v>2055</v>
      </c>
      <c r="R104" s="830" t="s">
        <v>30</v>
      </c>
      <c r="S104" s="922"/>
      <c r="T104" s="922"/>
      <c r="U104" s="922"/>
      <c r="V104" s="922"/>
      <c r="W104" s="922"/>
      <c r="X104" s="922"/>
    </row>
    <row r="105" spans="1:24" s="167" customFormat="1" ht="123.75" hidden="1" customHeight="1">
      <c r="A105" s="841">
        <v>99</v>
      </c>
      <c r="B105" s="765">
        <v>2016</v>
      </c>
      <c r="C105" s="765" t="s">
        <v>1589</v>
      </c>
      <c r="D105" s="765" t="s">
        <v>21</v>
      </c>
      <c r="E105" s="765" t="s">
        <v>2054</v>
      </c>
      <c r="F105" s="766" t="s">
        <v>2133</v>
      </c>
      <c r="G105" s="924">
        <v>42531</v>
      </c>
      <c r="H105" s="766" t="s">
        <v>1177</v>
      </c>
      <c r="I105" s="765" t="s">
        <v>138</v>
      </c>
      <c r="J105" s="771" t="s">
        <v>1290</v>
      </c>
      <c r="K105" s="771" t="s">
        <v>1241</v>
      </c>
      <c r="L105" s="765"/>
      <c r="M105" s="771">
        <v>42695</v>
      </c>
      <c r="N105" s="832" t="s">
        <v>1336</v>
      </c>
      <c r="O105" s="768" t="s">
        <v>30</v>
      </c>
      <c r="P105" s="886">
        <v>43453</v>
      </c>
      <c r="Q105" s="830" t="s">
        <v>2055</v>
      </c>
      <c r="R105" s="830" t="s">
        <v>30</v>
      </c>
      <c r="S105" s="922"/>
      <c r="T105" s="922"/>
      <c r="U105" s="922"/>
      <c r="V105" s="922"/>
      <c r="W105" s="922"/>
      <c r="X105" s="922"/>
    </row>
    <row r="106" spans="1:24" s="167" customFormat="1" ht="75" hidden="1" customHeight="1">
      <c r="A106" s="841">
        <v>100</v>
      </c>
      <c r="B106" s="765">
        <v>2016</v>
      </c>
      <c r="C106" s="765" t="s">
        <v>1589</v>
      </c>
      <c r="D106" s="765" t="s">
        <v>21</v>
      </c>
      <c r="E106" s="765" t="s">
        <v>2054</v>
      </c>
      <c r="F106" s="766" t="s">
        <v>2134</v>
      </c>
      <c r="G106" s="924">
        <v>42531</v>
      </c>
      <c r="H106" s="766" t="s">
        <v>1177</v>
      </c>
      <c r="I106" s="765" t="s">
        <v>138</v>
      </c>
      <c r="J106" s="771" t="s">
        <v>1290</v>
      </c>
      <c r="K106" s="771" t="s">
        <v>1241</v>
      </c>
      <c r="L106" s="765"/>
      <c r="M106" s="771">
        <v>42696</v>
      </c>
      <c r="N106" s="832" t="s">
        <v>1336</v>
      </c>
      <c r="O106" s="768" t="s">
        <v>30</v>
      </c>
      <c r="P106" s="886">
        <v>43453</v>
      </c>
      <c r="Q106" s="830" t="s">
        <v>2055</v>
      </c>
      <c r="R106" s="830" t="s">
        <v>30</v>
      </c>
      <c r="S106" s="922"/>
      <c r="T106" s="922"/>
      <c r="U106" s="922"/>
      <c r="V106" s="922"/>
      <c r="W106" s="922"/>
      <c r="X106" s="922"/>
    </row>
    <row r="107" spans="1:24" ht="15.75" customHeight="1">
      <c r="B107" s="881"/>
      <c r="C107" s="881"/>
      <c r="D107" s="116"/>
      <c r="E107" s="117"/>
      <c r="F107" s="815"/>
      <c r="I107" s="119"/>
      <c r="J107" s="120"/>
      <c r="K107" s="120"/>
      <c r="M107" s="120"/>
      <c r="N107" s="815"/>
      <c r="O107" s="925"/>
    </row>
    <row r="108" spans="1:24" ht="15.75" customHeight="1">
      <c r="B108" s="881"/>
      <c r="C108" s="881"/>
      <c r="D108" s="116"/>
      <c r="E108" s="117"/>
      <c r="F108" s="815"/>
      <c r="I108" s="119"/>
      <c r="J108" s="120"/>
      <c r="K108" s="120"/>
      <c r="M108" s="120"/>
      <c r="N108" s="815"/>
      <c r="O108" s="117"/>
    </row>
    <row r="109" spans="1:24" ht="15.75" customHeight="1">
      <c r="B109" s="881"/>
      <c r="C109" s="881"/>
      <c r="D109" s="116"/>
      <c r="E109" s="117"/>
      <c r="F109" s="815"/>
      <c r="I109" s="119"/>
      <c r="J109" s="120"/>
      <c r="K109" s="120"/>
      <c r="M109" s="120"/>
      <c r="N109" s="815"/>
      <c r="O109" s="117"/>
    </row>
    <row r="110" spans="1:24" ht="15.75" customHeight="1">
      <c r="B110" s="881"/>
      <c r="C110" s="881"/>
      <c r="D110" s="116"/>
      <c r="E110" s="117"/>
      <c r="F110" s="815"/>
      <c r="I110" s="119"/>
      <c r="J110" s="120"/>
      <c r="K110" s="120"/>
      <c r="M110" s="120"/>
      <c r="N110" s="815"/>
      <c r="O110" s="117"/>
    </row>
    <row r="111" spans="1:24" ht="15.75" customHeight="1">
      <c r="B111" s="881"/>
      <c r="C111" s="881"/>
      <c r="D111" s="116"/>
      <c r="E111" s="117"/>
      <c r="F111" s="815"/>
      <c r="I111" s="119"/>
      <c r="J111" s="120"/>
      <c r="K111" s="120"/>
      <c r="M111" s="120"/>
      <c r="N111" s="815"/>
      <c r="O111" s="117"/>
    </row>
    <row r="112" spans="1:24" ht="15.75" customHeight="1">
      <c r="B112" s="881"/>
      <c r="C112" s="881"/>
      <c r="D112" s="116"/>
      <c r="E112" s="117"/>
      <c r="F112" s="815"/>
      <c r="I112" s="119"/>
      <c r="J112" s="120"/>
      <c r="K112" s="120"/>
      <c r="M112" s="120"/>
      <c r="N112" s="815"/>
      <c r="O112" s="117"/>
    </row>
    <row r="113" spans="2:15" ht="15.75" customHeight="1">
      <c r="B113" s="881"/>
      <c r="C113" s="881"/>
      <c r="D113" s="116"/>
      <c r="E113" s="117"/>
      <c r="F113" s="815"/>
      <c r="I113" s="119"/>
      <c r="J113" s="120"/>
      <c r="K113" s="120"/>
      <c r="M113" s="120"/>
      <c r="N113" s="815"/>
      <c r="O113" s="117"/>
    </row>
    <row r="114" spans="2:15" ht="15.75" customHeight="1">
      <c r="B114" s="881"/>
      <c r="C114" s="881"/>
      <c r="D114" s="116"/>
      <c r="E114" s="117"/>
      <c r="F114" s="815"/>
      <c r="I114" s="119"/>
      <c r="J114" s="120"/>
      <c r="K114" s="120"/>
      <c r="M114" s="120"/>
      <c r="N114" s="815"/>
      <c r="O114" s="117"/>
    </row>
    <row r="115" spans="2:15" ht="15.75" customHeight="1">
      <c r="B115" s="881"/>
      <c r="C115" s="881"/>
      <c r="D115" s="116"/>
      <c r="E115" s="117"/>
      <c r="F115" s="815"/>
      <c r="I115" s="119"/>
      <c r="J115" s="120"/>
      <c r="K115" s="120"/>
      <c r="M115" s="120"/>
      <c r="N115" s="815"/>
      <c r="O115" s="117"/>
    </row>
    <row r="116" spans="2:15" ht="15.75" customHeight="1">
      <c r="B116" s="881"/>
      <c r="C116" s="881"/>
      <c r="D116" s="116"/>
      <c r="E116" s="117"/>
      <c r="F116" s="815"/>
      <c r="I116" s="119"/>
      <c r="J116" s="120"/>
      <c r="K116" s="120"/>
      <c r="M116" s="120"/>
      <c r="N116" s="815"/>
      <c r="O116" s="117"/>
    </row>
    <row r="117" spans="2:15" ht="15.75" customHeight="1">
      <c r="B117" s="881"/>
      <c r="C117" s="881"/>
      <c r="D117" s="116"/>
      <c r="E117" s="117"/>
      <c r="F117" s="815"/>
      <c r="I117" s="119"/>
      <c r="J117" s="120"/>
      <c r="K117" s="120"/>
      <c r="M117" s="120"/>
      <c r="N117" s="815"/>
      <c r="O117" s="117"/>
    </row>
    <row r="118" spans="2:15" ht="15.75" customHeight="1">
      <c r="B118" s="881"/>
      <c r="C118" s="881"/>
      <c r="D118" s="116"/>
      <c r="E118" s="117"/>
      <c r="F118" s="815"/>
      <c r="I118" s="119"/>
      <c r="J118" s="120"/>
      <c r="K118" s="120"/>
      <c r="M118" s="120"/>
      <c r="N118" s="815"/>
      <c r="O118" s="117"/>
    </row>
    <row r="119" spans="2:15" ht="15.75" customHeight="1">
      <c r="B119" s="881"/>
      <c r="C119" s="881"/>
      <c r="D119" s="116"/>
      <c r="E119" s="117"/>
      <c r="F119" s="815"/>
      <c r="I119" s="119"/>
      <c r="J119" s="120"/>
      <c r="K119" s="120"/>
      <c r="M119" s="120"/>
      <c r="N119" s="815"/>
      <c r="O119" s="117"/>
    </row>
    <row r="120" spans="2:15" ht="15.75" customHeight="1">
      <c r="B120" s="881"/>
      <c r="C120" s="881"/>
      <c r="D120" s="116"/>
      <c r="E120" s="117"/>
      <c r="F120" s="815"/>
      <c r="I120" s="119"/>
      <c r="J120" s="120"/>
      <c r="K120" s="120"/>
      <c r="M120" s="120"/>
      <c r="N120" s="815"/>
      <c r="O120" s="117"/>
    </row>
    <row r="121" spans="2:15" ht="15.75" customHeight="1">
      <c r="B121" s="881"/>
      <c r="C121" s="881"/>
      <c r="D121" s="116"/>
      <c r="E121" s="117"/>
      <c r="F121" s="815"/>
      <c r="I121" s="119"/>
      <c r="J121" s="120"/>
      <c r="K121" s="120"/>
      <c r="M121" s="120"/>
      <c r="N121" s="815"/>
      <c r="O121" s="117"/>
    </row>
    <row r="122" spans="2:15" ht="15.75" customHeight="1">
      <c r="B122" s="881"/>
      <c r="C122" s="881"/>
      <c r="D122" s="116"/>
      <c r="E122" s="117"/>
      <c r="F122" s="815"/>
      <c r="I122" s="119"/>
      <c r="J122" s="120"/>
      <c r="K122" s="120"/>
      <c r="M122" s="120"/>
      <c r="N122" s="815"/>
      <c r="O122" s="117"/>
    </row>
    <row r="123" spans="2:15" ht="15.75" customHeight="1">
      <c r="B123" s="881"/>
      <c r="C123" s="881"/>
      <c r="D123" s="116"/>
      <c r="E123" s="117"/>
      <c r="F123" s="815"/>
      <c r="I123" s="119"/>
      <c r="J123" s="120"/>
      <c r="K123" s="120"/>
      <c r="M123" s="120"/>
      <c r="N123" s="815"/>
      <c r="O123" s="117"/>
    </row>
    <row r="124" spans="2:15" ht="15.75" customHeight="1">
      <c r="B124" s="881"/>
      <c r="C124" s="881"/>
      <c r="D124" s="116"/>
      <c r="E124" s="117"/>
      <c r="F124" s="815"/>
      <c r="I124" s="119"/>
      <c r="J124" s="120"/>
      <c r="K124" s="120"/>
      <c r="M124" s="120"/>
      <c r="N124" s="815"/>
      <c r="O124" s="117"/>
    </row>
    <row r="125" spans="2:15" ht="15.75" customHeight="1">
      <c r="B125" s="881"/>
      <c r="C125" s="881"/>
      <c r="D125" s="116"/>
      <c r="E125" s="117"/>
      <c r="F125" s="815"/>
      <c r="I125" s="119"/>
      <c r="J125" s="120"/>
      <c r="K125" s="120"/>
      <c r="M125" s="120"/>
      <c r="N125" s="815"/>
      <c r="O125" s="117"/>
    </row>
    <row r="126" spans="2:15" ht="15.75" customHeight="1">
      <c r="B126" s="881"/>
      <c r="C126" s="881"/>
      <c r="D126" s="116"/>
      <c r="E126" s="117"/>
      <c r="F126" s="815"/>
      <c r="I126" s="119"/>
      <c r="J126" s="120"/>
      <c r="K126" s="120"/>
      <c r="M126" s="120"/>
      <c r="N126" s="815"/>
      <c r="O126" s="117"/>
    </row>
    <row r="127" spans="2:15" ht="15.75" customHeight="1">
      <c r="B127" s="881"/>
      <c r="C127" s="881"/>
      <c r="D127" s="116"/>
      <c r="E127" s="117"/>
      <c r="F127" s="815"/>
      <c r="I127" s="119"/>
      <c r="J127" s="120"/>
      <c r="K127" s="120"/>
      <c r="M127" s="120"/>
      <c r="N127" s="815"/>
      <c r="O127" s="117"/>
    </row>
    <row r="128" spans="2:15" ht="15.75" customHeight="1">
      <c r="B128" s="881"/>
      <c r="C128" s="881"/>
      <c r="D128" s="116"/>
      <c r="E128" s="117"/>
      <c r="F128" s="815"/>
      <c r="I128" s="119"/>
      <c r="J128" s="120"/>
      <c r="K128" s="120"/>
      <c r="M128" s="120"/>
      <c r="N128" s="815"/>
      <c r="O128" s="117"/>
    </row>
    <row r="129" spans="2:15" ht="15.75" customHeight="1">
      <c r="B129" s="881"/>
      <c r="C129" s="881"/>
      <c r="D129" s="116"/>
      <c r="E129" s="117"/>
      <c r="F129" s="815"/>
      <c r="I129" s="119"/>
      <c r="J129" s="120"/>
      <c r="K129" s="120"/>
      <c r="M129" s="120"/>
      <c r="N129" s="815"/>
      <c r="O129" s="117"/>
    </row>
    <row r="130" spans="2:15" ht="15.75" customHeight="1">
      <c r="B130" s="881"/>
      <c r="C130" s="881"/>
      <c r="D130" s="116"/>
      <c r="E130" s="117"/>
      <c r="F130" s="815"/>
      <c r="I130" s="119"/>
      <c r="J130" s="120"/>
      <c r="K130" s="120"/>
      <c r="M130" s="120"/>
      <c r="N130" s="815"/>
      <c r="O130" s="117"/>
    </row>
    <row r="131" spans="2:15" ht="15.75" customHeight="1">
      <c r="B131" s="881"/>
      <c r="C131" s="881"/>
      <c r="D131" s="116"/>
      <c r="E131" s="117"/>
      <c r="F131" s="815"/>
      <c r="I131" s="119"/>
      <c r="J131" s="120"/>
      <c r="K131" s="120"/>
      <c r="M131" s="120"/>
      <c r="N131" s="815"/>
      <c r="O131" s="117"/>
    </row>
    <row r="132" spans="2:15" ht="15.75" customHeight="1">
      <c r="B132" s="881"/>
      <c r="C132" s="881"/>
      <c r="D132" s="116"/>
      <c r="E132" s="117"/>
      <c r="F132" s="815"/>
      <c r="I132" s="119"/>
      <c r="J132" s="120"/>
      <c r="K132" s="120"/>
      <c r="M132" s="120"/>
      <c r="N132" s="815"/>
      <c r="O132" s="117"/>
    </row>
    <row r="133" spans="2:15" ht="15.75" customHeight="1">
      <c r="B133" s="881"/>
      <c r="C133" s="881"/>
      <c r="D133" s="116"/>
      <c r="E133" s="117"/>
      <c r="F133" s="815"/>
      <c r="I133" s="119"/>
      <c r="J133" s="120"/>
      <c r="K133" s="120"/>
      <c r="M133" s="120"/>
      <c r="N133" s="815"/>
      <c r="O133" s="117"/>
    </row>
    <row r="134" spans="2:15" ht="15.75" customHeight="1">
      <c r="B134" s="881"/>
      <c r="C134" s="881"/>
      <c r="D134" s="116"/>
      <c r="E134" s="117"/>
      <c r="F134" s="815"/>
      <c r="I134" s="119"/>
      <c r="J134" s="120"/>
      <c r="K134" s="120"/>
      <c r="M134" s="120"/>
      <c r="N134" s="815"/>
      <c r="O134" s="117"/>
    </row>
    <row r="135" spans="2:15" ht="15.75" customHeight="1">
      <c r="B135" s="881"/>
      <c r="C135" s="881"/>
      <c r="D135" s="116"/>
      <c r="E135" s="117"/>
      <c r="F135" s="815"/>
      <c r="I135" s="119"/>
      <c r="J135" s="120"/>
      <c r="K135" s="120"/>
      <c r="M135" s="120"/>
      <c r="N135" s="815"/>
      <c r="O135" s="117"/>
    </row>
    <row r="136" spans="2:15" ht="15.75" customHeight="1">
      <c r="B136" s="881"/>
      <c r="C136" s="881"/>
      <c r="D136" s="116"/>
      <c r="E136" s="117"/>
      <c r="F136" s="815"/>
      <c r="I136" s="119"/>
      <c r="J136" s="120"/>
      <c r="K136" s="120"/>
      <c r="M136" s="120"/>
      <c r="N136" s="815"/>
      <c r="O136" s="117"/>
    </row>
    <row r="137" spans="2:15" ht="15.75" customHeight="1">
      <c r="B137" s="881"/>
      <c r="C137" s="881"/>
      <c r="D137" s="116"/>
      <c r="E137" s="117"/>
      <c r="F137" s="815"/>
      <c r="I137" s="119"/>
      <c r="J137" s="120"/>
      <c r="K137" s="120"/>
      <c r="M137" s="120"/>
      <c r="N137" s="815"/>
      <c r="O137" s="117"/>
    </row>
    <row r="138" spans="2:15" ht="15.75" customHeight="1">
      <c r="B138" s="881"/>
      <c r="C138" s="881"/>
      <c r="D138" s="116"/>
      <c r="E138" s="117"/>
      <c r="F138" s="815"/>
      <c r="I138" s="119"/>
      <c r="J138" s="120"/>
      <c r="K138" s="120"/>
      <c r="M138" s="120"/>
      <c r="N138" s="815"/>
      <c r="O138" s="117"/>
    </row>
    <row r="139" spans="2:15" ht="15.75" customHeight="1">
      <c r="B139" s="881"/>
      <c r="C139" s="881"/>
      <c r="D139" s="116"/>
      <c r="E139" s="117"/>
      <c r="F139" s="815"/>
      <c r="I139" s="119"/>
      <c r="J139" s="120"/>
      <c r="K139" s="120"/>
      <c r="M139" s="120"/>
      <c r="N139" s="815"/>
      <c r="O139" s="117"/>
    </row>
    <row r="140" spans="2:15" ht="15.75" customHeight="1">
      <c r="B140" s="881"/>
      <c r="C140" s="881"/>
      <c r="D140" s="116"/>
      <c r="E140" s="117"/>
      <c r="F140" s="815"/>
      <c r="I140" s="119"/>
      <c r="J140" s="120"/>
      <c r="K140" s="120"/>
      <c r="M140" s="120"/>
      <c r="N140" s="815"/>
      <c r="O140" s="117"/>
    </row>
    <row r="141" spans="2:15" ht="15.75" customHeight="1">
      <c r="B141" s="881"/>
      <c r="C141" s="881"/>
      <c r="D141" s="116"/>
      <c r="E141" s="117"/>
      <c r="F141" s="815"/>
      <c r="I141" s="119"/>
      <c r="J141" s="120"/>
      <c r="K141" s="120"/>
      <c r="M141" s="120"/>
      <c r="N141" s="815"/>
      <c r="O141" s="117"/>
    </row>
    <row r="142" spans="2:15" ht="15.75" customHeight="1">
      <c r="B142" s="881"/>
      <c r="C142" s="881"/>
      <c r="D142" s="116"/>
      <c r="E142" s="117"/>
      <c r="F142" s="815"/>
      <c r="I142" s="119"/>
      <c r="J142" s="120"/>
      <c r="K142" s="120"/>
      <c r="M142" s="120"/>
      <c r="N142" s="815"/>
      <c r="O142" s="117"/>
    </row>
    <row r="143" spans="2:15" ht="15.75" customHeight="1">
      <c r="B143" s="881"/>
      <c r="C143" s="881"/>
      <c r="D143" s="116"/>
      <c r="E143" s="117"/>
      <c r="F143" s="815"/>
      <c r="I143" s="119"/>
      <c r="J143" s="120"/>
      <c r="K143" s="120"/>
      <c r="M143" s="120"/>
      <c r="N143" s="815"/>
      <c r="O143" s="117"/>
    </row>
    <row r="144" spans="2:15" ht="15.75" customHeight="1">
      <c r="B144" s="881"/>
      <c r="C144" s="881"/>
      <c r="D144" s="116"/>
      <c r="E144" s="117"/>
      <c r="F144" s="815"/>
      <c r="I144" s="119"/>
      <c r="J144" s="120"/>
      <c r="K144" s="120"/>
      <c r="M144" s="120"/>
      <c r="N144" s="815"/>
      <c r="O144" s="117"/>
    </row>
    <row r="145" spans="2:15" ht="15.75" customHeight="1">
      <c r="B145" s="881"/>
      <c r="C145" s="881"/>
      <c r="D145" s="116"/>
      <c r="E145" s="117"/>
      <c r="F145" s="815"/>
      <c r="I145" s="119"/>
      <c r="J145" s="120"/>
      <c r="K145" s="120"/>
      <c r="M145" s="120"/>
      <c r="N145" s="815"/>
      <c r="O145" s="117"/>
    </row>
    <row r="146" spans="2:15" ht="15.75" customHeight="1">
      <c r="B146" s="881"/>
      <c r="C146" s="881"/>
      <c r="D146" s="116"/>
      <c r="E146" s="117"/>
      <c r="F146" s="815"/>
      <c r="I146" s="119"/>
      <c r="J146" s="120"/>
      <c r="K146" s="120"/>
      <c r="M146" s="120"/>
      <c r="N146" s="815"/>
      <c r="O146" s="117"/>
    </row>
    <row r="147" spans="2:15" ht="15.75" customHeight="1">
      <c r="B147" s="881"/>
      <c r="C147" s="881"/>
      <c r="D147" s="116"/>
      <c r="E147" s="117"/>
      <c r="F147" s="815"/>
      <c r="I147" s="119"/>
      <c r="J147" s="120"/>
      <c r="K147" s="120"/>
      <c r="M147" s="120"/>
      <c r="N147" s="815"/>
      <c r="O147" s="117"/>
    </row>
    <row r="148" spans="2:15" ht="15.75" customHeight="1">
      <c r="B148" s="881"/>
      <c r="C148" s="881"/>
      <c r="D148" s="116"/>
      <c r="E148" s="117"/>
      <c r="F148" s="815"/>
      <c r="I148" s="119"/>
      <c r="J148" s="120"/>
      <c r="K148" s="120"/>
      <c r="M148" s="120"/>
      <c r="N148" s="815"/>
      <c r="O148" s="117"/>
    </row>
    <row r="149" spans="2:15" ht="15.75" customHeight="1">
      <c r="B149" s="881"/>
      <c r="C149" s="881"/>
      <c r="D149" s="116"/>
      <c r="E149" s="117"/>
      <c r="F149" s="815"/>
      <c r="I149" s="119"/>
      <c r="J149" s="120"/>
      <c r="K149" s="120"/>
      <c r="M149" s="120"/>
      <c r="N149" s="815"/>
      <c r="O149" s="117"/>
    </row>
    <row r="150" spans="2:15" ht="15.75" customHeight="1">
      <c r="B150" s="881"/>
      <c r="C150" s="881"/>
      <c r="D150" s="116"/>
      <c r="E150" s="117"/>
      <c r="F150" s="815"/>
      <c r="I150" s="119"/>
      <c r="J150" s="120"/>
      <c r="K150" s="120"/>
      <c r="M150" s="120"/>
      <c r="N150" s="815"/>
      <c r="O150" s="117"/>
    </row>
    <row r="151" spans="2:15" ht="15.75" customHeight="1">
      <c r="B151" s="881"/>
      <c r="C151" s="881"/>
      <c r="D151" s="116"/>
      <c r="E151" s="117"/>
      <c r="F151" s="815"/>
      <c r="I151" s="119"/>
      <c r="J151" s="120"/>
      <c r="K151" s="120"/>
      <c r="M151" s="120"/>
      <c r="N151" s="815"/>
      <c r="O151" s="117"/>
    </row>
    <row r="152" spans="2:15" ht="15.75" customHeight="1">
      <c r="B152" s="881"/>
      <c r="C152" s="881"/>
      <c r="D152" s="116"/>
      <c r="E152" s="117"/>
      <c r="F152" s="815"/>
      <c r="I152" s="119"/>
      <c r="J152" s="120"/>
      <c r="K152" s="120"/>
      <c r="M152" s="120"/>
      <c r="N152" s="815"/>
      <c r="O152" s="117"/>
    </row>
    <row r="153" spans="2:15" ht="15.75" customHeight="1">
      <c r="B153" s="881"/>
      <c r="C153" s="881"/>
      <c r="D153" s="116"/>
      <c r="E153" s="117"/>
      <c r="F153" s="815"/>
      <c r="I153" s="119"/>
      <c r="J153" s="120"/>
      <c r="K153" s="120"/>
      <c r="M153" s="120"/>
      <c r="N153" s="815"/>
      <c r="O153" s="117"/>
    </row>
    <row r="154" spans="2:15" ht="15.75" customHeight="1">
      <c r="B154" s="881"/>
      <c r="C154" s="881"/>
      <c r="D154" s="116"/>
      <c r="E154" s="117"/>
      <c r="F154" s="815"/>
      <c r="I154" s="119"/>
      <c r="J154" s="120"/>
      <c r="K154" s="120"/>
      <c r="M154" s="120"/>
      <c r="N154" s="815"/>
      <c r="O154" s="117"/>
    </row>
    <row r="155" spans="2:15" ht="15.75" customHeight="1">
      <c r="B155" s="881"/>
      <c r="C155" s="881"/>
      <c r="D155" s="116"/>
      <c r="E155" s="117"/>
      <c r="F155" s="815"/>
      <c r="I155" s="119"/>
      <c r="J155" s="120"/>
      <c r="K155" s="120"/>
      <c r="M155" s="120"/>
      <c r="N155" s="815"/>
      <c r="O155" s="117"/>
    </row>
    <row r="156" spans="2:15" ht="15.75" customHeight="1">
      <c r="B156" s="881"/>
      <c r="C156" s="881"/>
      <c r="D156" s="116"/>
      <c r="E156" s="117"/>
      <c r="F156" s="815"/>
      <c r="I156" s="119"/>
      <c r="J156" s="120"/>
      <c r="K156" s="120"/>
      <c r="M156" s="120"/>
      <c r="N156" s="815"/>
      <c r="O156" s="117"/>
    </row>
    <row r="157" spans="2:15" ht="15.75" customHeight="1">
      <c r="B157" s="881"/>
      <c r="C157" s="881"/>
      <c r="D157" s="116"/>
      <c r="E157" s="117"/>
      <c r="F157" s="815"/>
      <c r="I157" s="119"/>
      <c r="J157" s="120"/>
      <c r="K157" s="120"/>
      <c r="M157" s="120"/>
      <c r="N157" s="815"/>
      <c r="O157" s="117"/>
    </row>
    <row r="158" spans="2:15" ht="15.75" customHeight="1">
      <c r="B158" s="881"/>
      <c r="C158" s="881"/>
      <c r="D158" s="116"/>
      <c r="E158" s="117"/>
      <c r="F158" s="815"/>
      <c r="I158" s="119"/>
      <c r="J158" s="120"/>
      <c r="K158" s="120"/>
      <c r="M158" s="120"/>
      <c r="N158" s="815"/>
      <c r="O158" s="117"/>
    </row>
    <row r="159" spans="2:15" ht="15.75" customHeight="1">
      <c r="B159" s="881"/>
      <c r="C159" s="881"/>
      <c r="D159" s="116"/>
      <c r="E159" s="117"/>
      <c r="F159" s="815"/>
      <c r="I159" s="119"/>
      <c r="J159" s="120"/>
      <c r="K159" s="120"/>
      <c r="M159" s="120"/>
      <c r="N159" s="815"/>
      <c r="O159" s="117"/>
    </row>
    <row r="160" spans="2:15" ht="15.75" customHeight="1">
      <c r="B160" s="881"/>
      <c r="C160" s="881"/>
      <c r="D160" s="116"/>
      <c r="E160" s="117"/>
      <c r="F160" s="815"/>
      <c r="I160" s="119"/>
      <c r="J160" s="120"/>
      <c r="K160" s="120"/>
      <c r="M160" s="120"/>
      <c r="N160" s="815"/>
      <c r="O160" s="117"/>
    </row>
    <row r="161" spans="2:15" ht="15.75" customHeight="1">
      <c r="B161" s="881"/>
      <c r="C161" s="881"/>
      <c r="D161" s="116"/>
      <c r="E161" s="117"/>
      <c r="F161" s="815"/>
      <c r="I161" s="119"/>
      <c r="J161" s="120"/>
      <c r="K161" s="120"/>
      <c r="M161" s="120"/>
      <c r="N161" s="815"/>
      <c r="O161" s="117"/>
    </row>
    <row r="162" spans="2:15" ht="15.75" customHeight="1">
      <c r="B162" s="881"/>
      <c r="C162" s="881"/>
      <c r="D162" s="116"/>
      <c r="E162" s="117"/>
      <c r="F162" s="815"/>
      <c r="I162" s="119"/>
      <c r="J162" s="120"/>
      <c r="K162" s="120"/>
      <c r="M162" s="120"/>
      <c r="N162" s="815"/>
      <c r="O162" s="117"/>
    </row>
    <row r="163" spans="2:15" ht="15.75" customHeight="1">
      <c r="B163" s="881"/>
      <c r="C163" s="881"/>
      <c r="D163" s="116"/>
      <c r="E163" s="117"/>
      <c r="F163" s="815"/>
      <c r="I163" s="119"/>
      <c r="J163" s="120"/>
      <c r="K163" s="120"/>
      <c r="M163" s="120"/>
      <c r="N163" s="815"/>
      <c r="O163" s="117"/>
    </row>
    <row r="164" spans="2:15" ht="15.75" customHeight="1">
      <c r="B164" s="881"/>
      <c r="C164" s="881"/>
      <c r="D164" s="116"/>
      <c r="E164" s="117"/>
      <c r="F164" s="815"/>
      <c r="I164" s="119"/>
      <c r="J164" s="120"/>
      <c r="K164" s="120"/>
      <c r="M164" s="120"/>
      <c r="N164" s="815"/>
      <c r="O164" s="117"/>
    </row>
    <row r="165" spans="2:15" ht="15.75" customHeight="1">
      <c r="B165" s="881"/>
      <c r="C165" s="881"/>
      <c r="D165" s="116"/>
      <c r="E165" s="117"/>
      <c r="F165" s="815"/>
      <c r="I165" s="119"/>
      <c r="J165" s="120"/>
      <c r="K165" s="120"/>
      <c r="M165" s="120"/>
      <c r="N165" s="815"/>
      <c r="O165" s="117"/>
    </row>
    <row r="166" spans="2:15" ht="15.75" customHeight="1">
      <c r="B166" s="881"/>
      <c r="C166" s="881"/>
      <c r="D166" s="116"/>
      <c r="E166" s="117"/>
      <c r="F166" s="815"/>
      <c r="I166" s="119"/>
      <c r="J166" s="120"/>
      <c r="K166" s="120"/>
      <c r="M166" s="120"/>
      <c r="N166" s="815"/>
      <c r="O166" s="117"/>
    </row>
    <row r="167" spans="2:15" ht="15.75" customHeight="1">
      <c r="B167" s="881"/>
      <c r="C167" s="881"/>
      <c r="D167" s="116"/>
      <c r="E167" s="117"/>
      <c r="F167" s="815"/>
      <c r="I167" s="119"/>
      <c r="J167" s="120"/>
      <c r="K167" s="120"/>
      <c r="M167" s="120"/>
      <c r="N167" s="815"/>
      <c r="O167" s="117"/>
    </row>
    <row r="168" spans="2:15" ht="15.75" customHeight="1">
      <c r="B168" s="881"/>
      <c r="C168" s="881"/>
      <c r="D168" s="116"/>
      <c r="E168" s="117"/>
      <c r="F168" s="815"/>
      <c r="I168" s="119"/>
      <c r="J168" s="120"/>
      <c r="K168" s="120"/>
      <c r="M168" s="120"/>
      <c r="N168" s="815"/>
      <c r="O168" s="117"/>
    </row>
    <row r="169" spans="2:15" ht="15.75" customHeight="1">
      <c r="B169" s="881"/>
      <c r="C169" s="881"/>
      <c r="D169" s="116"/>
      <c r="E169" s="117"/>
      <c r="F169" s="815"/>
      <c r="I169" s="119"/>
      <c r="J169" s="120"/>
      <c r="K169" s="120"/>
      <c r="M169" s="120"/>
      <c r="N169" s="815"/>
      <c r="O169" s="117"/>
    </row>
    <row r="170" spans="2:15" ht="15.75" customHeight="1">
      <c r="B170" s="881"/>
      <c r="C170" s="881"/>
      <c r="D170" s="116"/>
      <c r="E170" s="117"/>
      <c r="F170" s="815"/>
      <c r="I170" s="119"/>
      <c r="J170" s="120"/>
      <c r="K170" s="120"/>
      <c r="M170" s="120"/>
      <c r="N170" s="815"/>
      <c r="O170" s="117"/>
    </row>
    <row r="171" spans="2:15" ht="15.75" customHeight="1">
      <c r="B171" s="881"/>
      <c r="C171" s="881"/>
      <c r="D171" s="116"/>
      <c r="E171" s="117"/>
      <c r="F171" s="815"/>
      <c r="I171" s="119"/>
      <c r="J171" s="120"/>
      <c r="K171" s="120"/>
      <c r="M171" s="120"/>
      <c r="N171" s="815"/>
      <c r="O171" s="117"/>
    </row>
    <row r="172" spans="2:15" ht="15.75" customHeight="1">
      <c r="B172" s="881"/>
      <c r="C172" s="881"/>
      <c r="D172" s="116"/>
      <c r="E172" s="117"/>
      <c r="F172" s="815"/>
      <c r="I172" s="119"/>
      <c r="J172" s="120"/>
      <c r="K172" s="120"/>
      <c r="M172" s="120"/>
      <c r="N172" s="815"/>
      <c r="O172" s="117"/>
    </row>
    <row r="173" spans="2:15" ht="15.75" customHeight="1">
      <c r="B173" s="881"/>
      <c r="C173" s="881"/>
      <c r="D173" s="116"/>
      <c r="E173" s="117"/>
      <c r="F173" s="815"/>
      <c r="I173" s="119"/>
      <c r="J173" s="120"/>
      <c r="K173" s="120"/>
      <c r="M173" s="120"/>
      <c r="N173" s="815"/>
      <c r="O173" s="117"/>
    </row>
    <row r="174" spans="2:15" ht="15.75" customHeight="1">
      <c r="B174" s="881"/>
      <c r="C174" s="881"/>
      <c r="D174" s="116"/>
      <c r="E174" s="117"/>
      <c r="F174" s="815"/>
      <c r="I174" s="119"/>
      <c r="J174" s="120"/>
      <c r="K174" s="120"/>
      <c r="M174" s="120"/>
      <c r="N174" s="815"/>
      <c r="O174" s="117"/>
    </row>
    <row r="175" spans="2:15" ht="15.75" customHeight="1">
      <c r="B175" s="881"/>
      <c r="C175" s="881"/>
      <c r="D175" s="116"/>
      <c r="E175" s="117"/>
      <c r="F175" s="815"/>
      <c r="I175" s="119"/>
      <c r="J175" s="120"/>
      <c r="K175" s="120"/>
      <c r="M175" s="120"/>
      <c r="N175" s="815"/>
      <c r="O175" s="117"/>
    </row>
    <row r="176" spans="2:15" ht="15.75" customHeight="1">
      <c r="B176" s="881"/>
      <c r="C176" s="881"/>
      <c r="D176" s="116"/>
      <c r="E176" s="117"/>
      <c r="F176" s="815"/>
      <c r="I176" s="119"/>
      <c r="J176" s="120"/>
      <c r="K176" s="120"/>
      <c r="M176" s="120"/>
      <c r="N176" s="815"/>
      <c r="O176" s="117"/>
    </row>
    <row r="177" spans="2:15" ht="15.75" customHeight="1">
      <c r="B177" s="881"/>
      <c r="C177" s="881"/>
      <c r="D177" s="116"/>
      <c r="E177" s="117"/>
      <c r="F177" s="815"/>
      <c r="I177" s="119"/>
      <c r="J177" s="120"/>
      <c r="K177" s="120"/>
      <c r="M177" s="120"/>
      <c r="N177" s="815"/>
      <c r="O177" s="117"/>
    </row>
    <row r="178" spans="2:15" ht="15.75" customHeight="1">
      <c r="B178" s="881"/>
      <c r="C178" s="881"/>
      <c r="D178" s="116"/>
      <c r="E178" s="117"/>
      <c r="F178" s="815"/>
      <c r="I178" s="119"/>
      <c r="J178" s="120"/>
      <c r="K178" s="120"/>
      <c r="M178" s="120"/>
      <c r="N178" s="815"/>
      <c r="O178" s="117"/>
    </row>
    <row r="179" spans="2:15" ht="15.75" customHeight="1">
      <c r="B179" s="881"/>
      <c r="C179" s="881"/>
      <c r="D179" s="116"/>
      <c r="E179" s="117"/>
      <c r="F179" s="815"/>
      <c r="I179" s="119"/>
      <c r="J179" s="120"/>
      <c r="K179" s="120"/>
      <c r="M179" s="120"/>
      <c r="N179" s="815"/>
      <c r="O179" s="117"/>
    </row>
    <row r="180" spans="2:15" ht="15.75" customHeight="1">
      <c r="B180" s="881"/>
      <c r="C180" s="881"/>
      <c r="D180" s="116"/>
      <c r="E180" s="117"/>
      <c r="F180" s="815"/>
      <c r="I180" s="119"/>
      <c r="J180" s="120"/>
      <c r="K180" s="120"/>
      <c r="M180" s="120"/>
      <c r="N180" s="815"/>
      <c r="O180" s="117"/>
    </row>
    <row r="181" spans="2:15" ht="15.75" customHeight="1">
      <c r="B181" s="881"/>
      <c r="C181" s="881"/>
      <c r="D181" s="116"/>
      <c r="E181" s="117"/>
      <c r="F181" s="815"/>
      <c r="I181" s="119"/>
      <c r="J181" s="120"/>
      <c r="K181" s="120"/>
      <c r="M181" s="120"/>
      <c r="N181" s="815"/>
      <c r="O181" s="117"/>
    </row>
    <row r="182" spans="2:15" ht="15.75" customHeight="1">
      <c r="B182" s="881"/>
      <c r="C182" s="881"/>
      <c r="D182" s="116"/>
      <c r="E182" s="117"/>
      <c r="F182" s="815"/>
      <c r="I182" s="119"/>
      <c r="J182" s="120"/>
      <c r="K182" s="120"/>
      <c r="M182" s="120"/>
      <c r="N182" s="815"/>
      <c r="O182" s="117"/>
    </row>
    <row r="183" spans="2:15" ht="15.75" customHeight="1">
      <c r="B183" s="881"/>
      <c r="C183" s="881"/>
      <c r="D183" s="116"/>
      <c r="E183" s="117"/>
      <c r="F183" s="815"/>
      <c r="I183" s="119"/>
      <c r="J183" s="120"/>
      <c r="K183" s="120"/>
      <c r="M183" s="120"/>
      <c r="N183" s="815"/>
      <c r="O183" s="117"/>
    </row>
    <row r="184" spans="2:15" ht="15.75" customHeight="1">
      <c r="B184" s="881"/>
      <c r="C184" s="881"/>
      <c r="D184" s="116"/>
      <c r="E184" s="117"/>
      <c r="F184" s="815"/>
      <c r="I184" s="119"/>
      <c r="J184" s="120"/>
      <c r="K184" s="120"/>
      <c r="M184" s="120"/>
      <c r="N184" s="815"/>
      <c r="O184" s="117"/>
    </row>
    <row r="185" spans="2:15" ht="15.75" customHeight="1">
      <c r="B185" s="881"/>
      <c r="C185" s="881"/>
      <c r="D185" s="116"/>
      <c r="E185" s="117"/>
      <c r="F185" s="815"/>
      <c r="I185" s="119"/>
      <c r="J185" s="120"/>
      <c r="K185" s="120"/>
      <c r="M185" s="120"/>
      <c r="N185" s="815"/>
      <c r="O185" s="117"/>
    </row>
    <row r="186" spans="2:15" ht="15.75" customHeight="1">
      <c r="B186" s="881"/>
      <c r="C186" s="881"/>
      <c r="D186" s="116"/>
      <c r="E186" s="117"/>
      <c r="F186" s="815"/>
      <c r="I186" s="119"/>
      <c r="J186" s="120"/>
      <c r="K186" s="120"/>
      <c r="M186" s="120"/>
      <c r="N186" s="815"/>
      <c r="O186" s="117"/>
    </row>
    <row r="187" spans="2:15" ht="15.75" customHeight="1">
      <c r="B187" s="881"/>
      <c r="C187" s="881"/>
      <c r="D187" s="116"/>
      <c r="E187" s="117"/>
      <c r="F187" s="815"/>
      <c r="I187" s="119"/>
      <c r="J187" s="120"/>
      <c r="K187" s="120"/>
      <c r="M187" s="120"/>
      <c r="N187" s="815"/>
      <c r="O187" s="117"/>
    </row>
    <row r="188" spans="2:15" ht="15.75" customHeight="1">
      <c r="B188" s="881"/>
      <c r="C188" s="881"/>
      <c r="D188" s="116"/>
      <c r="E188" s="117"/>
      <c r="F188" s="815"/>
      <c r="I188" s="119"/>
      <c r="J188" s="120"/>
      <c r="K188" s="120"/>
      <c r="M188" s="120"/>
      <c r="N188" s="815"/>
      <c r="O188" s="117"/>
    </row>
    <row r="189" spans="2:15" ht="15.75" customHeight="1">
      <c r="B189" s="881"/>
      <c r="C189" s="881"/>
      <c r="D189" s="116"/>
      <c r="E189" s="117"/>
      <c r="F189" s="815"/>
      <c r="I189" s="119"/>
      <c r="J189" s="120"/>
      <c r="K189" s="120"/>
      <c r="M189" s="120"/>
      <c r="N189" s="815"/>
      <c r="O189" s="117"/>
    </row>
    <row r="190" spans="2:15" ht="15.75" customHeight="1">
      <c r="B190" s="881"/>
      <c r="C190" s="881"/>
      <c r="D190" s="116"/>
      <c r="E190" s="117"/>
      <c r="F190" s="815"/>
      <c r="I190" s="119"/>
      <c r="J190" s="120"/>
      <c r="K190" s="120"/>
      <c r="M190" s="120"/>
      <c r="N190" s="815"/>
      <c r="O190" s="117"/>
    </row>
    <row r="191" spans="2:15" ht="15.75" customHeight="1">
      <c r="B191" s="881"/>
      <c r="C191" s="881"/>
      <c r="D191" s="116"/>
      <c r="E191" s="117"/>
      <c r="F191" s="815"/>
      <c r="I191" s="119"/>
      <c r="J191" s="120"/>
      <c r="K191" s="120"/>
      <c r="M191" s="120"/>
      <c r="N191" s="815"/>
      <c r="O191" s="117"/>
    </row>
    <row r="192" spans="2:15" ht="15.75" customHeight="1">
      <c r="B192" s="881"/>
      <c r="C192" s="881"/>
      <c r="D192" s="116"/>
      <c r="E192" s="117"/>
      <c r="F192" s="815"/>
      <c r="I192" s="119"/>
      <c r="J192" s="120"/>
      <c r="K192" s="120"/>
      <c r="M192" s="120"/>
      <c r="N192" s="815"/>
      <c r="O192" s="117"/>
    </row>
    <row r="193" spans="2:15" ht="15.75" customHeight="1">
      <c r="B193" s="881"/>
      <c r="C193" s="881"/>
      <c r="D193" s="116"/>
      <c r="E193" s="117"/>
      <c r="F193" s="815"/>
      <c r="I193" s="119"/>
      <c r="J193" s="120"/>
      <c r="K193" s="120"/>
      <c r="M193" s="120"/>
      <c r="N193" s="815"/>
      <c r="O193" s="117"/>
    </row>
    <row r="194" spans="2:15" ht="15.75" customHeight="1">
      <c r="B194" s="881"/>
      <c r="C194" s="881"/>
      <c r="D194" s="116"/>
      <c r="E194" s="117"/>
      <c r="F194" s="815"/>
      <c r="I194" s="119"/>
      <c r="J194" s="120"/>
      <c r="K194" s="120"/>
      <c r="M194" s="120"/>
      <c r="N194" s="815"/>
      <c r="O194" s="117"/>
    </row>
    <row r="195" spans="2:15" ht="15.75" customHeight="1">
      <c r="B195" s="881"/>
      <c r="C195" s="881"/>
      <c r="D195" s="116"/>
      <c r="E195" s="117"/>
      <c r="F195" s="815"/>
      <c r="I195" s="119"/>
      <c r="J195" s="120"/>
      <c r="K195" s="120"/>
      <c r="M195" s="120"/>
      <c r="N195" s="815"/>
      <c r="O195" s="117"/>
    </row>
    <row r="196" spans="2:15" ht="15.75" customHeight="1">
      <c r="B196" s="881"/>
      <c r="C196" s="881"/>
      <c r="D196" s="116"/>
      <c r="E196" s="117"/>
      <c r="F196" s="815"/>
      <c r="I196" s="119"/>
      <c r="J196" s="120"/>
      <c r="K196" s="120"/>
      <c r="M196" s="120"/>
      <c r="N196" s="815"/>
      <c r="O196" s="117"/>
    </row>
    <row r="197" spans="2:15" ht="15.75" customHeight="1">
      <c r="B197" s="881"/>
      <c r="C197" s="881"/>
      <c r="D197" s="116"/>
      <c r="E197" s="117"/>
      <c r="F197" s="815"/>
      <c r="I197" s="119"/>
      <c r="J197" s="120"/>
      <c r="K197" s="120"/>
      <c r="M197" s="120"/>
      <c r="N197" s="815"/>
      <c r="O197" s="117"/>
    </row>
    <row r="198" spans="2:15" ht="15.75" customHeight="1">
      <c r="B198" s="881"/>
      <c r="C198" s="881"/>
      <c r="D198" s="116"/>
      <c r="E198" s="117"/>
      <c r="F198" s="815"/>
      <c r="I198" s="119"/>
      <c r="J198" s="120"/>
      <c r="K198" s="120"/>
      <c r="M198" s="120"/>
      <c r="N198" s="815"/>
      <c r="O198" s="117"/>
    </row>
    <row r="199" spans="2:15" ht="15.75" customHeight="1">
      <c r="B199" s="881"/>
      <c r="C199" s="881"/>
      <c r="D199" s="116"/>
      <c r="E199" s="117"/>
      <c r="F199" s="815"/>
      <c r="I199" s="119"/>
      <c r="J199" s="120"/>
      <c r="K199" s="120"/>
      <c r="M199" s="120"/>
      <c r="N199" s="815"/>
      <c r="O199" s="117"/>
    </row>
    <row r="200" spans="2:15" ht="15.75" customHeight="1">
      <c r="B200" s="881"/>
      <c r="C200" s="881"/>
      <c r="D200" s="116"/>
      <c r="E200" s="117"/>
      <c r="F200" s="815"/>
      <c r="I200" s="119"/>
      <c r="J200" s="120"/>
      <c r="K200" s="120"/>
      <c r="M200" s="120"/>
      <c r="N200" s="815"/>
      <c r="O200" s="117"/>
    </row>
    <row r="201" spans="2:15" ht="15.75" customHeight="1">
      <c r="B201" s="881"/>
      <c r="C201" s="881"/>
      <c r="D201" s="116"/>
      <c r="E201" s="117"/>
      <c r="F201" s="815"/>
      <c r="I201" s="119"/>
      <c r="J201" s="120"/>
      <c r="K201" s="120"/>
      <c r="M201" s="120"/>
      <c r="N201" s="815"/>
      <c r="O201" s="117"/>
    </row>
    <row r="202" spans="2:15" ht="15.75" customHeight="1">
      <c r="B202" s="881"/>
      <c r="C202" s="881"/>
      <c r="D202" s="116"/>
      <c r="E202" s="117"/>
      <c r="F202" s="815"/>
      <c r="I202" s="119"/>
      <c r="J202" s="120"/>
      <c r="K202" s="120"/>
      <c r="M202" s="120"/>
      <c r="N202" s="815"/>
      <c r="O202" s="117"/>
    </row>
    <row r="203" spans="2:15" ht="15.75" customHeight="1">
      <c r="B203" s="881"/>
      <c r="C203" s="881"/>
      <c r="D203" s="116"/>
      <c r="E203" s="117"/>
      <c r="F203" s="815"/>
      <c r="I203" s="119"/>
      <c r="J203" s="120"/>
      <c r="K203" s="120"/>
      <c r="M203" s="120"/>
      <c r="N203" s="815"/>
      <c r="O203" s="117"/>
    </row>
    <row r="204" spans="2:15" ht="15.75" customHeight="1">
      <c r="B204" s="881"/>
      <c r="C204" s="881"/>
      <c r="D204" s="116"/>
      <c r="E204" s="117"/>
      <c r="F204" s="815"/>
      <c r="I204" s="119"/>
      <c r="J204" s="120"/>
      <c r="K204" s="120"/>
      <c r="M204" s="120"/>
      <c r="N204" s="815"/>
      <c r="O204" s="117"/>
    </row>
    <row r="205" spans="2:15" ht="15.75" customHeight="1">
      <c r="B205" s="881"/>
      <c r="C205" s="881"/>
      <c r="D205" s="116"/>
      <c r="E205" s="117"/>
      <c r="F205" s="815"/>
      <c r="I205" s="119"/>
      <c r="J205" s="120"/>
      <c r="K205" s="120"/>
      <c r="M205" s="120"/>
      <c r="N205" s="815"/>
      <c r="O205" s="117"/>
    </row>
    <row r="206" spans="2:15" ht="15.75" customHeight="1">
      <c r="B206" s="881"/>
      <c r="C206" s="881"/>
      <c r="D206" s="116"/>
      <c r="E206" s="117"/>
      <c r="F206" s="815"/>
      <c r="I206" s="119"/>
      <c r="J206" s="120"/>
      <c r="K206" s="120"/>
      <c r="M206" s="120"/>
      <c r="N206" s="815"/>
      <c r="O206" s="117"/>
    </row>
    <row r="207" spans="2:15" ht="15.75" customHeight="1">
      <c r="B207" s="881"/>
      <c r="C207" s="881"/>
      <c r="D207" s="116"/>
      <c r="E207" s="117"/>
      <c r="F207" s="815"/>
      <c r="I207" s="119"/>
      <c r="J207" s="120"/>
      <c r="K207" s="120"/>
      <c r="M207" s="120"/>
      <c r="N207" s="815"/>
      <c r="O207" s="117"/>
    </row>
    <row r="208" spans="2:15" ht="15.75" customHeight="1">
      <c r="B208" s="881"/>
      <c r="C208" s="881"/>
      <c r="D208" s="116"/>
      <c r="E208" s="117"/>
      <c r="F208" s="815"/>
      <c r="I208" s="119"/>
      <c r="J208" s="120"/>
      <c r="K208" s="120"/>
      <c r="M208" s="120"/>
      <c r="N208" s="815"/>
      <c r="O208" s="117"/>
    </row>
    <row r="209" spans="2:15" ht="15.75" customHeight="1">
      <c r="B209" s="881"/>
      <c r="C209" s="881"/>
      <c r="D209" s="116"/>
      <c r="E209" s="117"/>
      <c r="F209" s="815"/>
      <c r="I209" s="119"/>
      <c r="J209" s="120"/>
      <c r="K209" s="120"/>
      <c r="M209" s="120"/>
      <c r="N209" s="815"/>
      <c r="O209" s="117"/>
    </row>
    <row r="210" spans="2:15" ht="15.75" customHeight="1">
      <c r="B210" s="881"/>
      <c r="C210" s="881"/>
      <c r="D210" s="116"/>
      <c r="E210" s="117"/>
      <c r="F210" s="815"/>
      <c r="I210" s="119"/>
      <c r="J210" s="120"/>
      <c r="K210" s="120"/>
      <c r="M210" s="120"/>
      <c r="N210" s="815"/>
      <c r="O210" s="117"/>
    </row>
    <row r="211" spans="2:15" ht="15.75" customHeight="1">
      <c r="B211" s="881"/>
      <c r="C211" s="881"/>
      <c r="D211" s="116"/>
      <c r="E211" s="117"/>
      <c r="F211" s="815"/>
      <c r="I211" s="119"/>
      <c r="J211" s="120"/>
      <c r="K211" s="120"/>
      <c r="M211" s="120"/>
      <c r="N211" s="815"/>
      <c r="O211" s="117"/>
    </row>
    <row r="212" spans="2:15" ht="15.75" customHeight="1">
      <c r="B212" s="881"/>
      <c r="C212" s="881"/>
      <c r="D212" s="116"/>
      <c r="E212" s="117"/>
      <c r="F212" s="815"/>
      <c r="I212" s="119"/>
      <c r="J212" s="120"/>
      <c r="K212" s="120"/>
      <c r="M212" s="120"/>
      <c r="N212" s="815"/>
      <c r="O212" s="117"/>
    </row>
    <row r="213" spans="2:15" ht="15.75" customHeight="1">
      <c r="B213" s="881"/>
      <c r="C213" s="881"/>
      <c r="D213" s="116"/>
      <c r="E213" s="117"/>
      <c r="F213" s="815"/>
      <c r="I213" s="119"/>
      <c r="J213" s="120"/>
      <c r="K213" s="120"/>
      <c r="M213" s="120"/>
      <c r="N213" s="815"/>
      <c r="O213" s="117"/>
    </row>
    <row r="214" spans="2:15" ht="15.75" customHeight="1">
      <c r="B214" s="881"/>
      <c r="C214" s="881"/>
      <c r="D214" s="116"/>
      <c r="E214" s="117"/>
      <c r="F214" s="815"/>
      <c r="I214" s="119"/>
      <c r="J214" s="120"/>
      <c r="K214" s="120"/>
      <c r="M214" s="120"/>
      <c r="N214" s="815"/>
      <c r="O214" s="117"/>
    </row>
    <row r="215" spans="2:15" ht="15.75" customHeight="1">
      <c r="B215" s="881"/>
      <c r="C215" s="881"/>
      <c r="D215" s="116"/>
      <c r="E215" s="117"/>
      <c r="F215" s="815"/>
      <c r="I215" s="119"/>
      <c r="J215" s="120"/>
      <c r="K215" s="120"/>
      <c r="M215" s="120"/>
      <c r="N215" s="815"/>
      <c r="O215" s="117"/>
    </row>
    <row r="216" spans="2:15" ht="15.75" customHeight="1">
      <c r="B216" s="881"/>
      <c r="C216" s="881"/>
      <c r="D216" s="116"/>
      <c r="E216" s="117"/>
      <c r="F216" s="815"/>
      <c r="I216" s="119"/>
      <c r="J216" s="120"/>
      <c r="K216" s="120"/>
      <c r="M216" s="120"/>
      <c r="N216" s="815"/>
      <c r="O216" s="117"/>
    </row>
    <row r="217" spans="2:15" ht="15.75" customHeight="1">
      <c r="B217" s="881"/>
      <c r="C217" s="881"/>
      <c r="D217" s="116"/>
      <c r="E217" s="117"/>
      <c r="F217" s="815"/>
      <c r="I217" s="119"/>
      <c r="J217" s="120"/>
      <c r="K217" s="120"/>
      <c r="M217" s="120"/>
      <c r="N217" s="815"/>
      <c r="O217" s="117"/>
    </row>
    <row r="218" spans="2:15" ht="15.75" customHeight="1">
      <c r="B218" s="881"/>
      <c r="C218" s="881"/>
      <c r="D218" s="116"/>
      <c r="E218" s="117"/>
      <c r="F218" s="815"/>
      <c r="I218" s="119"/>
      <c r="J218" s="120"/>
      <c r="K218" s="120"/>
      <c r="M218" s="120"/>
      <c r="N218" s="815"/>
      <c r="O218" s="117"/>
    </row>
    <row r="219" spans="2:15" ht="15.75" customHeight="1">
      <c r="B219" s="881"/>
      <c r="C219" s="881"/>
      <c r="D219" s="116"/>
      <c r="E219" s="117"/>
      <c r="F219" s="815"/>
      <c r="I219" s="119"/>
      <c r="J219" s="120"/>
      <c r="K219" s="120"/>
      <c r="M219" s="120"/>
      <c r="N219" s="815"/>
      <c r="O219" s="117"/>
    </row>
    <row r="220" spans="2:15" ht="15.75" customHeight="1">
      <c r="B220" s="881"/>
      <c r="C220" s="881"/>
      <c r="D220" s="116"/>
      <c r="E220" s="117"/>
      <c r="F220" s="815"/>
      <c r="I220" s="119"/>
      <c r="J220" s="120"/>
      <c r="K220" s="120"/>
      <c r="M220" s="120"/>
      <c r="N220" s="815"/>
      <c r="O220" s="117"/>
    </row>
    <row r="221" spans="2:15" ht="15.75" customHeight="1">
      <c r="B221" s="881"/>
      <c r="C221" s="881"/>
      <c r="D221" s="116"/>
      <c r="E221" s="117"/>
      <c r="F221" s="815"/>
      <c r="I221" s="119"/>
      <c r="J221" s="120"/>
      <c r="K221" s="120"/>
      <c r="M221" s="120"/>
      <c r="N221" s="815"/>
      <c r="O221" s="117"/>
    </row>
    <row r="222" spans="2:15" ht="15.75" customHeight="1">
      <c r="B222" s="881"/>
      <c r="C222" s="881"/>
      <c r="D222" s="116"/>
      <c r="E222" s="117"/>
      <c r="F222" s="815"/>
      <c r="I222" s="119"/>
      <c r="J222" s="120"/>
      <c r="K222" s="120"/>
      <c r="M222" s="120"/>
      <c r="N222" s="815"/>
      <c r="O222" s="117"/>
    </row>
    <row r="223" spans="2:15" ht="15.75" customHeight="1">
      <c r="B223" s="881"/>
      <c r="C223" s="881"/>
      <c r="D223" s="116"/>
      <c r="E223" s="117"/>
      <c r="F223" s="815"/>
      <c r="I223" s="119"/>
      <c r="J223" s="120"/>
      <c r="K223" s="120"/>
      <c r="M223" s="120"/>
      <c r="N223" s="815"/>
      <c r="O223" s="117"/>
    </row>
    <row r="224" spans="2:15" ht="15.75" customHeight="1">
      <c r="B224" s="881"/>
      <c r="C224" s="881"/>
      <c r="D224" s="116"/>
      <c r="E224" s="117"/>
      <c r="F224" s="815"/>
      <c r="I224" s="119"/>
      <c r="J224" s="120"/>
      <c r="K224" s="120"/>
      <c r="M224" s="120"/>
      <c r="N224" s="815"/>
      <c r="O224" s="117"/>
    </row>
    <row r="225" spans="2:15" ht="15.75" customHeight="1">
      <c r="B225" s="881"/>
      <c r="C225" s="881"/>
      <c r="D225" s="116"/>
      <c r="E225" s="117"/>
      <c r="F225" s="815"/>
      <c r="I225" s="119"/>
      <c r="J225" s="120"/>
      <c r="K225" s="120"/>
      <c r="M225" s="120"/>
      <c r="N225" s="815"/>
      <c r="O225" s="117"/>
    </row>
    <row r="226" spans="2:15" ht="15.75" customHeight="1">
      <c r="B226" s="881"/>
      <c r="C226" s="881"/>
      <c r="D226" s="116"/>
      <c r="E226" s="117"/>
      <c r="F226" s="815"/>
      <c r="I226" s="119"/>
      <c r="J226" s="120"/>
      <c r="K226" s="120"/>
      <c r="M226" s="120"/>
      <c r="N226" s="815"/>
      <c r="O226" s="117"/>
    </row>
    <row r="227" spans="2:15" ht="15.75" customHeight="1">
      <c r="B227" s="881"/>
      <c r="C227" s="881"/>
      <c r="D227" s="116"/>
      <c r="E227" s="117"/>
      <c r="F227" s="815"/>
      <c r="I227" s="119"/>
      <c r="J227" s="120"/>
      <c r="K227" s="120"/>
      <c r="M227" s="120"/>
      <c r="N227" s="815"/>
      <c r="O227" s="117"/>
    </row>
    <row r="228" spans="2:15" ht="15.75" customHeight="1">
      <c r="B228" s="881"/>
      <c r="C228" s="881"/>
      <c r="D228" s="116"/>
      <c r="E228" s="117"/>
      <c r="F228" s="815"/>
      <c r="I228" s="119"/>
      <c r="J228" s="120"/>
      <c r="K228" s="120"/>
      <c r="M228" s="120"/>
      <c r="N228" s="815"/>
      <c r="O228" s="117"/>
    </row>
    <row r="229" spans="2:15" ht="15.75" customHeight="1">
      <c r="B229" s="881"/>
      <c r="C229" s="881"/>
      <c r="D229" s="116"/>
      <c r="E229" s="117"/>
      <c r="F229" s="815"/>
      <c r="I229" s="119"/>
      <c r="J229" s="120"/>
      <c r="K229" s="120"/>
      <c r="M229" s="120"/>
      <c r="N229" s="815"/>
      <c r="O229" s="117"/>
    </row>
    <row r="230" spans="2:15" ht="15.75" customHeight="1">
      <c r="B230" s="881"/>
      <c r="C230" s="881"/>
      <c r="D230" s="116"/>
      <c r="E230" s="117"/>
      <c r="F230" s="815"/>
      <c r="I230" s="119"/>
      <c r="J230" s="120"/>
      <c r="K230" s="120"/>
      <c r="M230" s="120"/>
      <c r="N230" s="815"/>
      <c r="O230" s="117"/>
    </row>
    <row r="231" spans="2:15" ht="15.75" customHeight="1">
      <c r="B231" s="881"/>
      <c r="C231" s="881"/>
      <c r="D231" s="116"/>
      <c r="E231" s="117"/>
      <c r="F231" s="815"/>
      <c r="I231" s="119"/>
      <c r="J231" s="120"/>
      <c r="K231" s="120"/>
      <c r="M231" s="120"/>
      <c r="N231" s="815"/>
      <c r="O231" s="117"/>
    </row>
    <row r="232" spans="2:15" ht="15.75" customHeight="1">
      <c r="B232" s="881"/>
      <c r="C232" s="881"/>
      <c r="D232" s="116"/>
      <c r="E232" s="117"/>
      <c r="F232" s="815"/>
      <c r="I232" s="119"/>
      <c r="J232" s="120"/>
      <c r="K232" s="120"/>
      <c r="M232" s="120"/>
      <c r="N232" s="815"/>
      <c r="O232" s="117"/>
    </row>
    <row r="233" spans="2:15" ht="15.75" customHeight="1">
      <c r="B233" s="881"/>
      <c r="C233" s="881"/>
      <c r="D233" s="116"/>
      <c r="E233" s="117"/>
      <c r="F233" s="815"/>
      <c r="I233" s="119"/>
      <c r="J233" s="120"/>
      <c r="K233" s="120"/>
      <c r="M233" s="120"/>
      <c r="N233" s="815"/>
      <c r="O233" s="117"/>
    </row>
    <row r="234" spans="2:15" ht="15.75" customHeight="1">
      <c r="B234" s="881"/>
      <c r="C234" s="881"/>
      <c r="D234" s="116"/>
      <c r="E234" s="117"/>
      <c r="F234" s="815"/>
      <c r="I234" s="119"/>
      <c r="J234" s="120"/>
      <c r="K234" s="120"/>
      <c r="M234" s="120"/>
      <c r="N234" s="815"/>
      <c r="O234" s="117"/>
    </row>
    <row r="235" spans="2:15" ht="15.75" customHeight="1">
      <c r="B235" s="881"/>
      <c r="C235" s="881"/>
      <c r="D235" s="116"/>
      <c r="E235" s="117"/>
      <c r="F235" s="815"/>
      <c r="I235" s="119"/>
      <c r="J235" s="120"/>
      <c r="K235" s="120"/>
      <c r="M235" s="120"/>
      <c r="N235" s="815"/>
      <c r="O235" s="117"/>
    </row>
    <row r="236" spans="2:15" ht="15.75" customHeight="1">
      <c r="B236" s="881"/>
      <c r="C236" s="881"/>
      <c r="D236" s="116"/>
      <c r="E236" s="117"/>
      <c r="F236" s="815"/>
      <c r="I236" s="119"/>
      <c r="J236" s="120"/>
      <c r="K236" s="120"/>
      <c r="M236" s="120"/>
      <c r="N236" s="815"/>
      <c r="O236" s="117"/>
    </row>
    <row r="237" spans="2:15" ht="15.75" customHeight="1">
      <c r="B237" s="881"/>
      <c r="C237" s="881"/>
      <c r="D237" s="116"/>
      <c r="E237" s="117"/>
      <c r="F237" s="815"/>
      <c r="I237" s="119"/>
      <c r="J237" s="120"/>
      <c r="K237" s="120"/>
      <c r="M237" s="120"/>
      <c r="N237" s="815"/>
      <c r="O237" s="117"/>
    </row>
    <row r="238" spans="2:15" ht="15.75" customHeight="1">
      <c r="B238" s="881"/>
      <c r="C238" s="881"/>
      <c r="D238" s="116"/>
      <c r="E238" s="117"/>
      <c r="F238" s="815"/>
      <c r="I238" s="119"/>
      <c r="J238" s="120"/>
      <c r="K238" s="120"/>
      <c r="M238" s="120"/>
      <c r="N238" s="815"/>
      <c r="O238" s="117"/>
    </row>
    <row r="239" spans="2:15" ht="15.75" customHeight="1">
      <c r="B239" s="881"/>
      <c r="C239" s="881"/>
      <c r="D239" s="116"/>
      <c r="E239" s="117"/>
      <c r="F239" s="815"/>
      <c r="I239" s="119"/>
      <c r="J239" s="120"/>
      <c r="K239" s="120"/>
      <c r="M239" s="120"/>
      <c r="N239" s="815"/>
      <c r="O239" s="117"/>
    </row>
    <row r="240" spans="2:15" ht="15.75" customHeight="1">
      <c r="B240" s="881"/>
      <c r="C240" s="881"/>
      <c r="D240" s="116"/>
      <c r="E240" s="117"/>
      <c r="F240" s="815"/>
      <c r="I240" s="119"/>
      <c r="J240" s="120"/>
      <c r="K240" s="120"/>
      <c r="M240" s="120"/>
      <c r="N240" s="815"/>
      <c r="O240" s="117"/>
    </row>
    <row r="241" spans="2:15" ht="15.75" customHeight="1">
      <c r="B241" s="881"/>
      <c r="C241" s="881"/>
      <c r="D241" s="116"/>
      <c r="E241" s="117"/>
      <c r="F241" s="815"/>
      <c r="I241" s="119"/>
      <c r="J241" s="120"/>
      <c r="K241" s="120"/>
      <c r="M241" s="120"/>
      <c r="N241" s="815"/>
      <c r="O241" s="117"/>
    </row>
    <row r="242" spans="2:15" ht="15.75" customHeight="1">
      <c r="B242" s="881"/>
      <c r="C242" s="881"/>
      <c r="D242" s="116"/>
      <c r="E242" s="117"/>
      <c r="F242" s="815"/>
      <c r="I242" s="119"/>
      <c r="J242" s="120"/>
      <c r="K242" s="120"/>
      <c r="M242" s="120"/>
      <c r="N242" s="815"/>
      <c r="O242" s="117"/>
    </row>
    <row r="243" spans="2:15" ht="15.75" customHeight="1">
      <c r="B243" s="881"/>
      <c r="C243" s="881"/>
      <c r="D243" s="116"/>
      <c r="E243" s="117"/>
      <c r="F243" s="815"/>
      <c r="I243" s="119"/>
      <c r="J243" s="120"/>
      <c r="K243" s="120"/>
      <c r="M243" s="120"/>
      <c r="N243" s="815"/>
      <c r="O243" s="117"/>
    </row>
    <row r="244" spans="2:15" ht="15.75" customHeight="1">
      <c r="B244" s="881"/>
      <c r="C244" s="881"/>
      <c r="D244" s="116"/>
      <c r="E244" s="117"/>
      <c r="F244" s="815"/>
      <c r="I244" s="119"/>
      <c r="J244" s="120"/>
      <c r="K244" s="120"/>
      <c r="M244" s="120"/>
      <c r="N244" s="815"/>
      <c r="O244" s="117"/>
    </row>
    <row r="245" spans="2:15" ht="15.75" customHeight="1">
      <c r="B245" s="881"/>
      <c r="C245" s="881"/>
      <c r="D245" s="116"/>
      <c r="E245" s="117"/>
      <c r="F245" s="815"/>
      <c r="I245" s="119"/>
      <c r="J245" s="120"/>
      <c r="K245" s="120"/>
      <c r="M245" s="120"/>
      <c r="N245" s="815"/>
      <c r="O245" s="117"/>
    </row>
    <row r="246" spans="2:15" ht="15.75" customHeight="1">
      <c r="B246" s="881"/>
      <c r="C246" s="881"/>
      <c r="D246" s="116"/>
      <c r="E246" s="117"/>
      <c r="F246" s="815"/>
      <c r="I246" s="119"/>
      <c r="J246" s="120"/>
      <c r="K246" s="120"/>
      <c r="M246" s="120"/>
      <c r="N246" s="815"/>
      <c r="O246" s="117"/>
    </row>
    <row r="247" spans="2:15" ht="15.75" customHeight="1">
      <c r="B247" s="881"/>
      <c r="C247" s="881"/>
      <c r="D247" s="116"/>
      <c r="E247" s="117"/>
      <c r="F247" s="815"/>
      <c r="I247" s="119"/>
      <c r="J247" s="120"/>
      <c r="K247" s="120"/>
      <c r="M247" s="120"/>
      <c r="N247" s="815"/>
      <c r="O247" s="117"/>
    </row>
    <row r="248" spans="2:15" ht="15.75" customHeight="1">
      <c r="B248" s="881"/>
      <c r="C248" s="881"/>
      <c r="D248" s="116"/>
      <c r="E248" s="117"/>
      <c r="F248" s="815"/>
      <c r="I248" s="119"/>
      <c r="J248" s="120"/>
      <c r="K248" s="120"/>
      <c r="M248" s="120"/>
      <c r="N248" s="815"/>
      <c r="O248" s="117"/>
    </row>
    <row r="249" spans="2:15" ht="15.75" customHeight="1">
      <c r="B249" s="881"/>
      <c r="C249" s="881"/>
      <c r="D249" s="116"/>
      <c r="E249" s="117"/>
      <c r="F249" s="815"/>
      <c r="I249" s="119"/>
      <c r="J249" s="120"/>
      <c r="K249" s="120"/>
      <c r="M249" s="120"/>
      <c r="N249" s="815"/>
      <c r="O249" s="117"/>
    </row>
    <row r="250" spans="2:15" ht="15.75" customHeight="1">
      <c r="B250" s="881"/>
      <c r="C250" s="881"/>
      <c r="D250" s="116"/>
      <c r="E250" s="117"/>
      <c r="F250" s="815"/>
      <c r="I250" s="119"/>
      <c r="J250" s="120"/>
      <c r="K250" s="120"/>
      <c r="M250" s="120"/>
      <c r="N250" s="815"/>
      <c r="O250" s="117"/>
    </row>
    <row r="251" spans="2:15" ht="15.75" customHeight="1">
      <c r="B251" s="881"/>
      <c r="C251" s="881"/>
      <c r="D251" s="116"/>
      <c r="E251" s="117"/>
      <c r="F251" s="815"/>
      <c r="I251" s="119"/>
      <c r="J251" s="120"/>
      <c r="K251" s="120"/>
      <c r="M251" s="120"/>
      <c r="N251" s="815"/>
      <c r="O251" s="117"/>
    </row>
    <row r="252" spans="2:15" ht="15.75" customHeight="1">
      <c r="B252" s="881"/>
      <c r="C252" s="881"/>
      <c r="D252" s="116"/>
      <c r="E252" s="117"/>
      <c r="F252" s="815"/>
      <c r="I252" s="119"/>
      <c r="J252" s="120"/>
      <c r="K252" s="120"/>
      <c r="M252" s="120"/>
      <c r="N252" s="815"/>
      <c r="O252" s="117"/>
    </row>
    <row r="253" spans="2:15" ht="15.75" customHeight="1">
      <c r="B253" s="881"/>
      <c r="C253" s="881"/>
      <c r="D253" s="116"/>
      <c r="E253" s="117"/>
      <c r="F253" s="815"/>
      <c r="I253" s="119"/>
      <c r="J253" s="120"/>
      <c r="K253" s="120"/>
      <c r="M253" s="120"/>
      <c r="N253" s="815"/>
      <c r="O253" s="117"/>
    </row>
    <row r="254" spans="2:15" ht="15.75" customHeight="1">
      <c r="B254" s="881"/>
      <c r="C254" s="881"/>
      <c r="D254" s="116"/>
      <c r="E254" s="117"/>
      <c r="F254" s="815"/>
      <c r="I254" s="119"/>
      <c r="J254" s="120"/>
      <c r="K254" s="120"/>
      <c r="M254" s="120"/>
      <c r="N254" s="815"/>
      <c r="O254" s="117"/>
    </row>
    <row r="255" spans="2:15" ht="15.75" customHeight="1">
      <c r="B255" s="881"/>
      <c r="C255" s="881"/>
      <c r="D255" s="116"/>
      <c r="E255" s="117"/>
      <c r="F255" s="815"/>
      <c r="I255" s="119"/>
      <c r="J255" s="120"/>
      <c r="K255" s="120"/>
      <c r="M255" s="120"/>
      <c r="N255" s="815"/>
      <c r="O255" s="117"/>
    </row>
    <row r="256" spans="2:15" ht="15.75" customHeight="1">
      <c r="B256" s="881"/>
      <c r="C256" s="881"/>
      <c r="D256" s="116"/>
      <c r="E256" s="117"/>
      <c r="F256" s="815"/>
      <c r="I256" s="119"/>
      <c r="J256" s="120"/>
      <c r="K256" s="120"/>
      <c r="M256" s="120"/>
      <c r="N256" s="815"/>
      <c r="O256" s="117"/>
    </row>
    <row r="257" spans="2:15" ht="15.75" customHeight="1">
      <c r="B257" s="881"/>
      <c r="C257" s="881"/>
      <c r="D257" s="116"/>
      <c r="E257" s="117"/>
      <c r="F257" s="815"/>
      <c r="I257" s="119"/>
      <c r="J257" s="120"/>
      <c r="K257" s="120"/>
      <c r="M257" s="120"/>
      <c r="N257" s="815"/>
      <c r="O257" s="117"/>
    </row>
    <row r="258" spans="2:15" ht="15.75" customHeight="1">
      <c r="B258" s="881"/>
      <c r="C258" s="881"/>
      <c r="D258" s="116"/>
      <c r="E258" s="117"/>
      <c r="F258" s="815"/>
      <c r="I258" s="119"/>
      <c r="J258" s="120"/>
      <c r="K258" s="120"/>
      <c r="M258" s="120"/>
      <c r="N258" s="815"/>
      <c r="O258" s="117"/>
    </row>
    <row r="259" spans="2:15" ht="15.75" customHeight="1">
      <c r="B259" s="881"/>
      <c r="C259" s="881"/>
      <c r="D259" s="116"/>
      <c r="E259" s="117"/>
      <c r="F259" s="815"/>
      <c r="I259" s="119"/>
      <c r="J259" s="120"/>
      <c r="K259" s="120"/>
      <c r="M259" s="120"/>
      <c r="N259" s="815"/>
      <c r="O259" s="117"/>
    </row>
    <row r="260" spans="2:15" ht="15.75" customHeight="1">
      <c r="B260" s="881"/>
      <c r="C260" s="881"/>
      <c r="D260" s="116"/>
      <c r="E260" s="117"/>
      <c r="F260" s="815"/>
      <c r="I260" s="119"/>
      <c r="J260" s="120"/>
      <c r="K260" s="120"/>
      <c r="M260" s="120"/>
      <c r="N260" s="815"/>
      <c r="O260" s="117"/>
    </row>
    <row r="261" spans="2:15" ht="15.75" customHeight="1">
      <c r="B261" s="881"/>
      <c r="C261" s="881"/>
      <c r="D261" s="116"/>
      <c r="E261" s="117"/>
      <c r="F261" s="815"/>
      <c r="I261" s="119"/>
      <c r="J261" s="120"/>
      <c r="K261" s="120"/>
      <c r="M261" s="120"/>
      <c r="N261" s="815"/>
      <c r="O261" s="117"/>
    </row>
    <row r="262" spans="2:15" ht="15.75" customHeight="1">
      <c r="B262" s="881"/>
      <c r="C262" s="881"/>
      <c r="D262" s="116"/>
      <c r="E262" s="117"/>
      <c r="F262" s="815"/>
      <c r="I262" s="119"/>
      <c r="J262" s="120"/>
      <c r="K262" s="120"/>
      <c r="M262" s="120"/>
      <c r="N262" s="815"/>
      <c r="O262" s="117"/>
    </row>
    <row r="263" spans="2:15" ht="15.75" customHeight="1">
      <c r="B263" s="881"/>
      <c r="C263" s="881"/>
      <c r="D263" s="116"/>
      <c r="E263" s="117"/>
      <c r="F263" s="815"/>
      <c r="I263" s="119"/>
      <c r="J263" s="120"/>
      <c r="K263" s="120"/>
      <c r="M263" s="120"/>
      <c r="N263" s="815"/>
      <c r="O263" s="117"/>
    </row>
    <row r="264" spans="2:15" ht="15.75" customHeight="1">
      <c r="B264" s="881"/>
      <c r="C264" s="881"/>
      <c r="D264" s="116"/>
      <c r="E264" s="117"/>
      <c r="F264" s="815"/>
      <c r="I264" s="119"/>
      <c r="J264" s="120"/>
      <c r="K264" s="120"/>
      <c r="M264" s="120"/>
      <c r="N264" s="815"/>
      <c r="O264" s="117"/>
    </row>
    <row r="265" spans="2:15" ht="15.75" customHeight="1">
      <c r="B265" s="881"/>
      <c r="C265" s="881"/>
      <c r="D265" s="116"/>
      <c r="E265" s="117"/>
      <c r="F265" s="815"/>
      <c r="I265" s="119"/>
      <c r="J265" s="120"/>
      <c r="K265" s="120"/>
      <c r="M265" s="120"/>
      <c r="N265" s="815"/>
      <c r="O265" s="117"/>
    </row>
    <row r="266" spans="2:15" ht="15.75" customHeight="1">
      <c r="B266" s="881"/>
      <c r="C266" s="881"/>
      <c r="D266" s="116"/>
      <c r="E266" s="117"/>
      <c r="F266" s="815"/>
      <c r="I266" s="119"/>
      <c r="J266" s="120"/>
      <c r="K266" s="120"/>
      <c r="M266" s="120"/>
      <c r="N266" s="815"/>
      <c r="O266" s="117"/>
    </row>
    <row r="267" spans="2:15" ht="15.75" customHeight="1">
      <c r="B267" s="881"/>
      <c r="C267" s="881"/>
      <c r="D267" s="116"/>
      <c r="E267" s="117"/>
      <c r="F267" s="815"/>
      <c r="I267" s="119"/>
      <c r="J267" s="120"/>
      <c r="K267" s="120"/>
      <c r="M267" s="120"/>
      <c r="N267" s="815"/>
      <c r="O267" s="117"/>
    </row>
    <row r="268" spans="2:15" ht="15.75" customHeight="1">
      <c r="B268" s="881"/>
      <c r="C268" s="881"/>
      <c r="D268" s="116"/>
      <c r="E268" s="117"/>
      <c r="F268" s="815"/>
      <c r="I268" s="119"/>
      <c r="J268" s="120"/>
      <c r="K268" s="120"/>
      <c r="M268" s="120"/>
      <c r="N268" s="815"/>
      <c r="O268" s="117"/>
    </row>
    <row r="269" spans="2:15" ht="15.75" customHeight="1">
      <c r="B269" s="881"/>
      <c r="C269" s="881"/>
      <c r="D269" s="116"/>
      <c r="E269" s="117"/>
      <c r="F269" s="815"/>
      <c r="I269" s="119"/>
      <c r="J269" s="120"/>
      <c r="K269" s="120"/>
      <c r="M269" s="120"/>
      <c r="N269" s="815"/>
      <c r="O269" s="117"/>
    </row>
    <row r="270" spans="2:15" ht="15.75" customHeight="1">
      <c r="B270" s="881"/>
      <c r="C270" s="881"/>
      <c r="D270" s="116"/>
      <c r="E270" s="117"/>
      <c r="F270" s="815"/>
      <c r="I270" s="119"/>
      <c r="J270" s="120"/>
      <c r="K270" s="120"/>
      <c r="M270" s="120"/>
      <c r="N270" s="815"/>
      <c r="O270" s="117"/>
    </row>
    <row r="271" spans="2:15" ht="15.75" customHeight="1">
      <c r="B271" s="881"/>
      <c r="C271" s="881"/>
      <c r="D271" s="116"/>
      <c r="E271" s="117"/>
      <c r="F271" s="815"/>
      <c r="I271" s="119"/>
      <c r="J271" s="120"/>
      <c r="K271" s="120"/>
      <c r="M271" s="120"/>
      <c r="N271" s="815"/>
      <c r="O271" s="117"/>
    </row>
    <row r="272" spans="2:15" ht="15.75" customHeight="1">
      <c r="B272" s="881"/>
      <c r="C272" s="881"/>
      <c r="D272" s="116"/>
      <c r="E272" s="117"/>
      <c r="F272" s="815"/>
      <c r="I272" s="119"/>
      <c r="J272" s="120"/>
      <c r="K272" s="120"/>
      <c r="M272" s="120"/>
      <c r="N272" s="815"/>
      <c r="O272" s="117"/>
    </row>
    <row r="273" spans="2:15" ht="15.75" customHeight="1">
      <c r="B273" s="881"/>
      <c r="C273" s="881"/>
      <c r="D273" s="116"/>
      <c r="E273" s="117"/>
      <c r="F273" s="815"/>
      <c r="I273" s="119"/>
      <c r="J273" s="120"/>
      <c r="K273" s="120"/>
      <c r="M273" s="120"/>
      <c r="N273" s="815"/>
      <c r="O273" s="117"/>
    </row>
    <row r="274" spans="2:15" ht="15.75" customHeight="1">
      <c r="B274" s="881"/>
      <c r="C274" s="881"/>
      <c r="D274" s="116"/>
      <c r="E274" s="117"/>
      <c r="F274" s="815"/>
      <c r="I274" s="119"/>
      <c r="J274" s="120"/>
      <c r="K274" s="120"/>
      <c r="M274" s="120"/>
      <c r="N274" s="815"/>
      <c r="O274" s="117"/>
    </row>
    <row r="275" spans="2:15" ht="15.75" customHeight="1">
      <c r="B275" s="881"/>
      <c r="C275" s="881"/>
      <c r="D275" s="116"/>
      <c r="E275" s="117"/>
      <c r="F275" s="815"/>
      <c r="I275" s="119"/>
      <c r="J275" s="120"/>
      <c r="K275" s="120"/>
      <c r="M275" s="120"/>
      <c r="N275" s="815"/>
      <c r="O275" s="117"/>
    </row>
    <row r="276" spans="2:15" ht="15.75" customHeight="1">
      <c r="B276" s="881"/>
      <c r="C276" s="881"/>
      <c r="D276" s="116"/>
      <c r="E276" s="117"/>
      <c r="F276" s="815"/>
      <c r="I276" s="119"/>
      <c r="J276" s="120"/>
      <c r="K276" s="120"/>
      <c r="M276" s="120"/>
      <c r="N276" s="815"/>
      <c r="O276" s="117"/>
    </row>
    <row r="277" spans="2:15" ht="15.75" customHeight="1">
      <c r="B277" s="881"/>
      <c r="C277" s="881"/>
      <c r="D277" s="116"/>
      <c r="E277" s="117"/>
      <c r="F277" s="815"/>
      <c r="I277" s="119"/>
      <c r="J277" s="120"/>
      <c r="K277" s="120"/>
      <c r="M277" s="120"/>
      <c r="N277" s="815"/>
      <c r="O277" s="117"/>
    </row>
    <row r="278" spans="2:15" ht="15.75" customHeight="1">
      <c r="B278" s="881"/>
      <c r="C278" s="881"/>
      <c r="D278" s="116"/>
      <c r="E278" s="117"/>
      <c r="F278" s="815"/>
      <c r="I278" s="119"/>
      <c r="J278" s="120"/>
      <c r="K278" s="120"/>
      <c r="M278" s="120"/>
      <c r="N278" s="815"/>
      <c r="O278" s="117"/>
    </row>
    <row r="279" spans="2:15" ht="15.75" customHeight="1">
      <c r="B279" s="881"/>
      <c r="C279" s="881"/>
      <c r="D279" s="116"/>
      <c r="E279" s="117"/>
      <c r="F279" s="815"/>
      <c r="I279" s="119"/>
      <c r="J279" s="120"/>
      <c r="K279" s="120"/>
      <c r="M279" s="120"/>
      <c r="N279" s="815"/>
      <c r="O279" s="117"/>
    </row>
    <row r="280" spans="2:15" ht="15.75" customHeight="1">
      <c r="B280" s="881"/>
      <c r="C280" s="881"/>
      <c r="D280" s="116"/>
      <c r="E280" s="117"/>
      <c r="F280" s="815"/>
      <c r="I280" s="119"/>
      <c r="J280" s="120"/>
      <c r="K280" s="120"/>
      <c r="M280" s="120"/>
      <c r="N280" s="815"/>
      <c r="O280" s="117"/>
    </row>
    <row r="281" spans="2:15" ht="15.75" customHeight="1">
      <c r="B281" s="881"/>
      <c r="C281" s="881"/>
      <c r="D281" s="116"/>
      <c r="E281" s="117"/>
      <c r="F281" s="815"/>
      <c r="I281" s="119"/>
      <c r="J281" s="120"/>
      <c r="K281" s="120"/>
      <c r="M281" s="120"/>
      <c r="N281" s="815"/>
      <c r="O281" s="117"/>
    </row>
    <row r="282" spans="2:15" ht="15.75" customHeight="1">
      <c r="B282" s="881"/>
      <c r="C282" s="881"/>
      <c r="D282" s="116"/>
      <c r="E282" s="117"/>
      <c r="F282" s="815"/>
      <c r="I282" s="119"/>
      <c r="J282" s="120"/>
      <c r="K282" s="120"/>
      <c r="M282" s="120"/>
      <c r="N282" s="815"/>
      <c r="O282" s="117"/>
    </row>
    <row r="283" spans="2:15" ht="15.75" customHeight="1">
      <c r="B283" s="881"/>
      <c r="C283" s="881"/>
      <c r="D283" s="116"/>
      <c r="E283" s="117"/>
      <c r="F283" s="815"/>
      <c r="I283" s="119"/>
      <c r="J283" s="120"/>
      <c r="K283" s="120"/>
      <c r="M283" s="120"/>
      <c r="N283" s="815"/>
      <c r="O283" s="117"/>
    </row>
    <row r="284" spans="2:15" ht="15.75" customHeight="1">
      <c r="B284" s="881"/>
      <c r="C284" s="881"/>
      <c r="D284" s="116"/>
      <c r="E284" s="117"/>
      <c r="F284" s="815"/>
      <c r="I284" s="119"/>
      <c r="J284" s="120"/>
      <c r="K284" s="120"/>
      <c r="M284" s="120"/>
      <c r="N284" s="815"/>
      <c r="O284" s="117"/>
    </row>
    <row r="285" spans="2:15" ht="15.75" customHeight="1">
      <c r="B285" s="881"/>
      <c r="C285" s="881"/>
      <c r="D285" s="116"/>
      <c r="E285" s="117"/>
      <c r="F285" s="815"/>
      <c r="I285" s="119"/>
      <c r="J285" s="120"/>
      <c r="K285" s="120"/>
      <c r="M285" s="120"/>
      <c r="N285" s="815"/>
      <c r="O285" s="117"/>
    </row>
    <row r="286" spans="2:15" ht="15.75" customHeight="1">
      <c r="B286" s="881"/>
      <c r="C286" s="881"/>
      <c r="D286" s="116"/>
      <c r="E286" s="117"/>
      <c r="F286" s="815"/>
      <c r="I286" s="119"/>
      <c r="J286" s="120"/>
      <c r="K286" s="120"/>
      <c r="M286" s="120"/>
      <c r="N286" s="815"/>
      <c r="O286" s="117"/>
    </row>
    <row r="287" spans="2:15" ht="15.75" customHeight="1">
      <c r="B287" s="881"/>
      <c r="C287" s="881"/>
      <c r="D287" s="116"/>
      <c r="E287" s="117"/>
      <c r="F287" s="815"/>
      <c r="I287" s="119"/>
      <c r="J287" s="120"/>
      <c r="K287" s="120"/>
      <c r="M287" s="120"/>
      <c r="N287" s="815"/>
      <c r="O287" s="117"/>
    </row>
    <row r="288" spans="2:15" ht="15.75" customHeight="1">
      <c r="B288" s="881"/>
      <c r="C288" s="881"/>
      <c r="D288" s="116"/>
      <c r="E288" s="117"/>
      <c r="F288" s="815"/>
      <c r="I288" s="119"/>
      <c r="J288" s="120"/>
      <c r="K288" s="120"/>
      <c r="M288" s="120"/>
      <c r="N288" s="815"/>
      <c r="O288" s="117"/>
    </row>
    <row r="289" spans="2:15" ht="15.75" customHeight="1">
      <c r="B289" s="881"/>
      <c r="C289" s="881"/>
      <c r="D289" s="116"/>
      <c r="E289" s="117"/>
      <c r="F289" s="815"/>
      <c r="I289" s="119"/>
      <c r="J289" s="120"/>
      <c r="K289" s="120"/>
      <c r="M289" s="120"/>
      <c r="N289" s="815"/>
      <c r="O289" s="117"/>
    </row>
    <row r="290" spans="2:15" ht="15.75" customHeight="1">
      <c r="B290" s="881"/>
      <c r="C290" s="881"/>
      <c r="D290" s="116"/>
      <c r="E290" s="117"/>
      <c r="F290" s="815"/>
      <c r="I290" s="119"/>
      <c r="J290" s="120"/>
      <c r="K290" s="120"/>
      <c r="M290" s="120"/>
      <c r="N290" s="815"/>
      <c r="O290" s="117"/>
    </row>
    <row r="291" spans="2:15" ht="15.75" customHeight="1">
      <c r="B291" s="881"/>
      <c r="C291" s="881"/>
      <c r="D291" s="116"/>
      <c r="E291" s="117"/>
      <c r="F291" s="815"/>
      <c r="I291" s="119"/>
      <c r="J291" s="120"/>
      <c r="K291" s="120"/>
      <c r="M291" s="120"/>
      <c r="N291" s="815"/>
      <c r="O291" s="117"/>
    </row>
    <row r="292" spans="2:15" ht="15.75" customHeight="1">
      <c r="B292" s="881"/>
      <c r="C292" s="881"/>
      <c r="D292" s="116"/>
      <c r="E292" s="117"/>
      <c r="F292" s="815"/>
      <c r="I292" s="119"/>
      <c r="J292" s="120"/>
      <c r="K292" s="120"/>
      <c r="M292" s="120"/>
      <c r="N292" s="815"/>
      <c r="O292" s="117"/>
    </row>
    <row r="293" spans="2:15" ht="15.75" customHeight="1">
      <c r="B293" s="881"/>
      <c r="C293" s="881"/>
      <c r="D293" s="116"/>
      <c r="E293" s="117"/>
      <c r="F293" s="815"/>
      <c r="I293" s="119"/>
      <c r="J293" s="120"/>
      <c r="K293" s="120"/>
      <c r="M293" s="120"/>
      <c r="N293" s="815"/>
      <c r="O293" s="117"/>
    </row>
    <row r="294" spans="2:15" ht="15.75" customHeight="1">
      <c r="B294" s="881"/>
      <c r="C294" s="881"/>
      <c r="D294" s="116"/>
      <c r="E294" s="117"/>
      <c r="F294" s="815"/>
      <c r="I294" s="119"/>
      <c r="J294" s="120"/>
      <c r="K294" s="120"/>
      <c r="M294" s="120"/>
      <c r="N294" s="815"/>
      <c r="O294" s="117"/>
    </row>
    <row r="295" spans="2:15" ht="15.75" customHeight="1">
      <c r="B295" s="881"/>
      <c r="C295" s="881"/>
      <c r="D295" s="116"/>
      <c r="E295" s="117"/>
      <c r="F295" s="815"/>
      <c r="I295" s="119"/>
      <c r="J295" s="120"/>
      <c r="K295" s="120"/>
      <c r="M295" s="120"/>
      <c r="N295" s="815"/>
      <c r="O295" s="117"/>
    </row>
    <row r="296" spans="2:15" ht="15.75" customHeight="1">
      <c r="B296" s="881"/>
      <c r="C296" s="881"/>
      <c r="D296" s="116"/>
      <c r="E296" s="117"/>
      <c r="F296" s="815"/>
      <c r="I296" s="119"/>
      <c r="J296" s="120"/>
      <c r="K296" s="120"/>
      <c r="M296" s="120"/>
      <c r="N296" s="815"/>
      <c r="O296" s="117"/>
    </row>
    <row r="297" spans="2:15" ht="15.75" customHeight="1">
      <c r="B297" s="881"/>
      <c r="C297" s="881"/>
      <c r="D297" s="116"/>
      <c r="E297" s="117"/>
      <c r="F297" s="815"/>
      <c r="I297" s="119"/>
      <c r="J297" s="120"/>
      <c r="K297" s="120"/>
      <c r="M297" s="120"/>
      <c r="N297" s="815"/>
      <c r="O297" s="117"/>
    </row>
    <row r="298" spans="2:15" ht="15.75" customHeight="1">
      <c r="B298" s="881"/>
      <c r="C298" s="881"/>
      <c r="D298" s="116"/>
      <c r="E298" s="117"/>
      <c r="F298" s="815"/>
      <c r="I298" s="119"/>
      <c r="J298" s="120"/>
      <c r="K298" s="120"/>
      <c r="M298" s="120"/>
      <c r="N298" s="815"/>
      <c r="O298" s="117"/>
    </row>
    <row r="299" spans="2:15" ht="15.75" customHeight="1">
      <c r="B299" s="881"/>
      <c r="C299" s="881"/>
      <c r="D299" s="116"/>
      <c r="E299" s="117"/>
      <c r="F299" s="815"/>
      <c r="I299" s="119"/>
      <c r="J299" s="120"/>
      <c r="K299" s="120"/>
      <c r="M299" s="120"/>
      <c r="N299" s="815"/>
      <c r="O299" s="117"/>
    </row>
    <row r="300" spans="2:15" ht="15.75" customHeight="1">
      <c r="B300" s="881"/>
      <c r="C300" s="881"/>
      <c r="D300" s="116"/>
      <c r="E300" s="117"/>
      <c r="F300" s="815"/>
      <c r="I300" s="119"/>
      <c r="J300" s="120"/>
      <c r="K300" s="120"/>
      <c r="M300" s="120"/>
      <c r="N300" s="815"/>
      <c r="O300" s="117"/>
    </row>
    <row r="301" spans="2:15" ht="15.75" customHeight="1">
      <c r="B301" s="881"/>
      <c r="C301" s="881"/>
      <c r="D301" s="116"/>
      <c r="E301" s="117"/>
      <c r="F301" s="815"/>
      <c r="I301" s="119"/>
      <c r="J301" s="120"/>
      <c r="K301" s="120"/>
      <c r="M301" s="120"/>
      <c r="N301" s="815"/>
      <c r="O301" s="117"/>
    </row>
    <row r="302" spans="2:15" ht="15.75" customHeight="1">
      <c r="B302" s="881"/>
      <c r="C302" s="881"/>
      <c r="D302" s="116"/>
      <c r="E302" s="117"/>
      <c r="F302" s="815"/>
      <c r="I302" s="119"/>
      <c r="J302" s="120"/>
      <c r="K302" s="120"/>
      <c r="M302" s="120"/>
      <c r="N302" s="815"/>
      <c r="O302" s="117"/>
    </row>
    <row r="303" spans="2:15" ht="15.75" customHeight="1">
      <c r="B303" s="881"/>
      <c r="C303" s="881"/>
      <c r="D303" s="116"/>
      <c r="E303" s="117"/>
      <c r="F303" s="815"/>
      <c r="I303" s="119"/>
      <c r="J303" s="120"/>
      <c r="K303" s="120"/>
      <c r="M303" s="120"/>
      <c r="N303" s="815"/>
      <c r="O303" s="117"/>
    </row>
    <row r="304" spans="2:15" ht="15.75" customHeight="1">
      <c r="B304" s="881"/>
      <c r="C304" s="881"/>
      <c r="D304" s="116"/>
      <c r="E304" s="117"/>
      <c r="F304" s="815"/>
      <c r="I304" s="119"/>
      <c r="J304" s="120"/>
      <c r="K304" s="120"/>
      <c r="M304" s="120"/>
      <c r="N304" s="815"/>
      <c r="O304" s="117"/>
    </row>
    <row r="305" spans="2:15" ht="15.75" customHeight="1">
      <c r="B305" s="881"/>
      <c r="C305" s="881"/>
      <c r="D305" s="116"/>
      <c r="E305" s="117"/>
      <c r="F305" s="815"/>
      <c r="I305" s="119"/>
      <c r="J305" s="120"/>
      <c r="K305" s="120"/>
      <c r="M305" s="120"/>
      <c r="N305" s="815"/>
      <c r="O305" s="117"/>
    </row>
    <row r="306" spans="2:15" ht="15.75" customHeight="1">
      <c r="B306" s="881"/>
      <c r="C306" s="881"/>
      <c r="D306" s="116"/>
      <c r="E306" s="117"/>
      <c r="F306" s="815"/>
      <c r="I306" s="119"/>
      <c r="J306" s="120"/>
      <c r="K306" s="120"/>
      <c r="M306" s="120"/>
      <c r="N306" s="815"/>
      <c r="O306" s="117"/>
    </row>
    <row r="307" spans="2:15" ht="15.75" customHeight="1">
      <c r="B307" s="881"/>
      <c r="C307" s="881"/>
      <c r="D307" s="116"/>
      <c r="E307" s="117"/>
      <c r="F307" s="815"/>
      <c r="I307" s="119"/>
      <c r="J307" s="120"/>
      <c r="K307" s="120"/>
      <c r="M307" s="120"/>
      <c r="N307" s="815"/>
      <c r="O307" s="117"/>
    </row>
    <row r="308" spans="2:15" ht="15.75" customHeight="1">
      <c r="B308" s="881"/>
      <c r="C308" s="881"/>
      <c r="D308" s="116"/>
      <c r="E308" s="117"/>
      <c r="F308" s="815"/>
      <c r="I308" s="119"/>
      <c r="J308" s="120"/>
      <c r="K308" s="120"/>
      <c r="M308" s="120"/>
      <c r="N308" s="815"/>
      <c r="O308" s="117"/>
    </row>
    <row r="309" spans="2:15" ht="15.75" customHeight="1">
      <c r="B309" s="881"/>
      <c r="C309" s="881"/>
      <c r="D309" s="116"/>
      <c r="E309" s="117"/>
      <c r="F309" s="815"/>
      <c r="I309" s="119"/>
      <c r="J309" s="120"/>
      <c r="K309" s="120"/>
      <c r="M309" s="120"/>
      <c r="N309" s="815"/>
      <c r="O309" s="117"/>
    </row>
    <row r="310" spans="2:15" ht="15.75" customHeight="1">
      <c r="B310" s="881"/>
      <c r="C310" s="881"/>
      <c r="D310" s="116"/>
      <c r="E310" s="117"/>
      <c r="F310" s="815"/>
      <c r="I310" s="119"/>
      <c r="J310" s="120"/>
      <c r="K310" s="120"/>
      <c r="M310" s="120"/>
      <c r="N310" s="815"/>
      <c r="O310" s="117"/>
    </row>
    <row r="311" spans="2:15" ht="15.75" customHeight="1">
      <c r="B311" s="881"/>
      <c r="C311" s="881"/>
      <c r="D311" s="116"/>
      <c r="E311" s="117"/>
      <c r="F311" s="815"/>
      <c r="I311" s="119"/>
      <c r="J311" s="120"/>
      <c r="K311" s="120"/>
      <c r="M311" s="120"/>
      <c r="N311" s="815"/>
      <c r="O311" s="117"/>
    </row>
    <row r="312" spans="2:15" ht="15.75" customHeight="1">
      <c r="B312" s="881"/>
      <c r="C312" s="881"/>
      <c r="D312" s="116"/>
      <c r="E312" s="117"/>
      <c r="F312" s="815"/>
      <c r="I312" s="119"/>
      <c r="J312" s="120"/>
      <c r="K312" s="120"/>
      <c r="M312" s="120"/>
      <c r="N312" s="815"/>
      <c r="O312" s="117"/>
    </row>
    <row r="313" spans="2:15" ht="15.75" customHeight="1">
      <c r="B313" s="881"/>
      <c r="C313" s="881"/>
      <c r="D313" s="116"/>
      <c r="E313" s="117"/>
      <c r="F313" s="815"/>
      <c r="I313" s="119"/>
      <c r="J313" s="120"/>
      <c r="K313" s="120"/>
      <c r="M313" s="120"/>
      <c r="N313" s="815"/>
      <c r="O313" s="117"/>
    </row>
    <row r="314" spans="2:15" ht="15.75" customHeight="1">
      <c r="B314" s="881"/>
      <c r="C314" s="881"/>
      <c r="D314" s="116"/>
      <c r="E314" s="117"/>
      <c r="F314" s="815"/>
      <c r="I314" s="119"/>
      <c r="J314" s="120"/>
      <c r="K314" s="120"/>
      <c r="M314" s="120"/>
      <c r="N314" s="815"/>
      <c r="O314" s="117"/>
    </row>
    <row r="315" spans="2:15" ht="15.75" customHeight="1">
      <c r="B315" s="881"/>
      <c r="C315" s="881"/>
      <c r="D315" s="116"/>
      <c r="E315" s="117"/>
      <c r="F315" s="815"/>
      <c r="I315" s="119"/>
      <c r="J315" s="120"/>
      <c r="K315" s="120"/>
      <c r="M315" s="120"/>
      <c r="N315" s="815"/>
      <c r="O315" s="117"/>
    </row>
    <row r="316" spans="2:15" ht="15.75" customHeight="1">
      <c r="B316" s="881"/>
      <c r="C316" s="881"/>
      <c r="D316" s="116"/>
      <c r="E316" s="117"/>
      <c r="F316" s="815"/>
      <c r="I316" s="119"/>
      <c r="J316" s="120"/>
      <c r="K316" s="120"/>
      <c r="M316" s="120"/>
      <c r="N316" s="815"/>
      <c r="O316" s="117"/>
    </row>
    <row r="317" spans="2:15" ht="15.75" customHeight="1">
      <c r="B317" s="881"/>
      <c r="C317" s="881"/>
      <c r="D317" s="116"/>
      <c r="E317" s="117"/>
      <c r="F317" s="815"/>
      <c r="I317" s="119"/>
      <c r="J317" s="120"/>
      <c r="K317" s="120"/>
      <c r="M317" s="120"/>
      <c r="N317" s="815"/>
      <c r="O317" s="117"/>
    </row>
    <row r="318" spans="2:15" ht="15.75" customHeight="1">
      <c r="B318" s="881"/>
      <c r="C318" s="881"/>
      <c r="D318" s="116"/>
      <c r="E318" s="117"/>
      <c r="F318" s="815"/>
      <c r="I318" s="119"/>
      <c r="J318" s="120"/>
      <c r="K318" s="120"/>
      <c r="M318" s="120"/>
      <c r="N318" s="815"/>
      <c r="O318" s="117"/>
    </row>
    <row r="319" spans="2:15" ht="15.75" customHeight="1">
      <c r="B319" s="881"/>
      <c r="C319" s="881"/>
      <c r="D319" s="116"/>
      <c r="E319" s="117"/>
      <c r="F319" s="815"/>
      <c r="I319" s="119"/>
      <c r="J319" s="120"/>
      <c r="K319" s="120"/>
      <c r="M319" s="120"/>
      <c r="N319" s="815"/>
      <c r="O319" s="117"/>
    </row>
    <row r="320" spans="2:15" ht="15.75" customHeight="1">
      <c r="B320" s="881"/>
      <c r="C320" s="881"/>
      <c r="D320" s="116"/>
      <c r="E320" s="117"/>
      <c r="F320" s="815"/>
      <c r="I320" s="119"/>
      <c r="J320" s="120"/>
      <c r="K320" s="120"/>
      <c r="M320" s="120"/>
      <c r="N320" s="815"/>
      <c r="O320" s="117"/>
    </row>
    <row r="321" spans="2:15" ht="15.75" customHeight="1">
      <c r="B321" s="881"/>
      <c r="C321" s="881"/>
      <c r="D321" s="116"/>
      <c r="E321" s="117"/>
      <c r="F321" s="815"/>
      <c r="I321" s="119"/>
      <c r="J321" s="120"/>
      <c r="K321" s="120"/>
      <c r="M321" s="120"/>
      <c r="N321" s="815"/>
      <c r="O321" s="117"/>
    </row>
    <row r="322" spans="2:15" ht="15.75" customHeight="1">
      <c r="B322" s="881"/>
      <c r="C322" s="881"/>
      <c r="D322" s="116"/>
      <c r="E322" s="117"/>
      <c r="F322" s="815"/>
      <c r="I322" s="119"/>
      <c r="J322" s="120"/>
      <c r="K322" s="120"/>
      <c r="M322" s="120"/>
      <c r="N322" s="815"/>
      <c r="O322" s="117"/>
    </row>
    <row r="323" spans="2:15" ht="15.75" customHeight="1">
      <c r="B323" s="881"/>
      <c r="C323" s="881"/>
      <c r="D323" s="116"/>
      <c r="E323" s="117"/>
      <c r="F323" s="815"/>
      <c r="I323" s="119"/>
      <c r="J323" s="120"/>
      <c r="K323" s="120"/>
      <c r="M323" s="120"/>
      <c r="N323" s="815"/>
      <c r="O323" s="117"/>
    </row>
    <row r="324" spans="2:15" ht="15.75" customHeight="1">
      <c r="B324" s="881"/>
      <c r="C324" s="881"/>
      <c r="D324" s="116"/>
      <c r="E324" s="117"/>
      <c r="F324" s="815"/>
      <c r="I324" s="119"/>
      <c r="J324" s="120"/>
      <c r="K324" s="120"/>
      <c r="M324" s="120"/>
      <c r="N324" s="815"/>
      <c r="O324" s="117"/>
    </row>
    <row r="325" spans="2:15" ht="15.75" customHeight="1">
      <c r="B325" s="881"/>
      <c r="C325" s="881"/>
      <c r="D325" s="116"/>
      <c r="E325" s="117"/>
      <c r="F325" s="815"/>
      <c r="I325" s="119"/>
      <c r="J325" s="120"/>
      <c r="K325" s="120"/>
      <c r="M325" s="120"/>
      <c r="N325" s="815"/>
      <c r="O325" s="117"/>
    </row>
    <row r="326" spans="2:15" ht="15.75" customHeight="1">
      <c r="B326" s="881"/>
      <c r="C326" s="881"/>
      <c r="D326" s="116"/>
      <c r="E326" s="117"/>
      <c r="F326" s="815"/>
      <c r="I326" s="119"/>
      <c r="J326" s="120"/>
      <c r="K326" s="120"/>
      <c r="M326" s="120"/>
      <c r="N326" s="815"/>
      <c r="O326" s="117"/>
    </row>
    <row r="327" spans="2:15" ht="15.75" customHeight="1">
      <c r="B327" s="881"/>
      <c r="C327" s="881"/>
      <c r="D327" s="116"/>
      <c r="E327" s="117"/>
      <c r="F327" s="815"/>
      <c r="I327" s="119"/>
      <c r="J327" s="120"/>
      <c r="K327" s="120"/>
      <c r="M327" s="120"/>
      <c r="N327" s="815"/>
      <c r="O327" s="117"/>
    </row>
    <row r="328" spans="2:15" ht="15.75" customHeight="1">
      <c r="B328" s="881"/>
      <c r="C328" s="881"/>
      <c r="D328" s="116"/>
      <c r="E328" s="117"/>
      <c r="F328" s="815"/>
      <c r="I328" s="119"/>
      <c r="J328" s="120"/>
      <c r="K328" s="120"/>
      <c r="M328" s="120"/>
      <c r="N328" s="815"/>
      <c r="O328" s="117"/>
    </row>
    <row r="329" spans="2:15" ht="15.75" customHeight="1">
      <c r="B329" s="881"/>
      <c r="C329" s="881"/>
      <c r="D329" s="116"/>
      <c r="E329" s="117"/>
      <c r="F329" s="815"/>
      <c r="I329" s="119"/>
      <c r="J329" s="120"/>
      <c r="K329" s="120"/>
      <c r="M329" s="120"/>
      <c r="N329" s="815"/>
      <c r="O329" s="117"/>
    </row>
    <row r="330" spans="2:15" ht="15.75" customHeight="1">
      <c r="B330" s="881"/>
      <c r="C330" s="881"/>
      <c r="D330" s="116"/>
      <c r="E330" s="117"/>
      <c r="F330" s="815"/>
      <c r="I330" s="119"/>
      <c r="J330" s="120"/>
      <c r="K330" s="120"/>
      <c r="M330" s="120"/>
      <c r="N330" s="815"/>
      <c r="O330" s="117"/>
    </row>
    <row r="331" spans="2:15" ht="15.75" customHeight="1">
      <c r="B331" s="881"/>
      <c r="C331" s="881"/>
      <c r="D331" s="116"/>
      <c r="E331" s="117"/>
      <c r="F331" s="815"/>
      <c r="I331" s="119"/>
      <c r="J331" s="120"/>
      <c r="K331" s="120"/>
      <c r="M331" s="120"/>
      <c r="N331" s="815"/>
      <c r="O331" s="117"/>
    </row>
    <row r="332" spans="2:15" ht="15.75" customHeight="1">
      <c r="B332" s="881"/>
      <c r="C332" s="881"/>
      <c r="D332" s="116"/>
      <c r="E332" s="117"/>
      <c r="F332" s="815"/>
      <c r="I332" s="119"/>
      <c r="J332" s="120"/>
      <c r="K332" s="120"/>
      <c r="M332" s="120"/>
      <c r="N332" s="815"/>
      <c r="O332" s="117"/>
    </row>
    <row r="333" spans="2:15" ht="15.75" customHeight="1">
      <c r="B333" s="881"/>
      <c r="C333" s="881"/>
      <c r="D333" s="116"/>
      <c r="E333" s="117"/>
      <c r="F333" s="815"/>
      <c r="I333" s="119"/>
      <c r="J333" s="120"/>
      <c r="K333" s="120"/>
      <c r="M333" s="120"/>
      <c r="N333" s="815"/>
      <c r="O333" s="117"/>
    </row>
    <row r="334" spans="2:15" ht="15.75" customHeight="1">
      <c r="B334" s="881"/>
      <c r="C334" s="881"/>
      <c r="D334" s="116"/>
      <c r="E334" s="117"/>
      <c r="F334" s="815"/>
      <c r="I334" s="119"/>
      <c r="J334" s="120"/>
      <c r="K334" s="120"/>
      <c r="M334" s="120"/>
      <c r="N334" s="815"/>
      <c r="O334" s="117"/>
    </row>
    <row r="335" spans="2:15" ht="15.75" customHeight="1">
      <c r="B335" s="881"/>
      <c r="C335" s="881"/>
      <c r="D335" s="116"/>
      <c r="E335" s="117"/>
      <c r="F335" s="815"/>
      <c r="I335" s="119"/>
      <c r="J335" s="120"/>
      <c r="K335" s="120"/>
      <c r="M335" s="120"/>
      <c r="N335" s="815"/>
      <c r="O335" s="117"/>
    </row>
    <row r="336" spans="2:15" ht="15.75" customHeight="1">
      <c r="B336" s="881"/>
      <c r="C336" s="881"/>
      <c r="D336" s="116"/>
      <c r="E336" s="117"/>
      <c r="F336" s="815"/>
      <c r="I336" s="119"/>
      <c r="J336" s="120"/>
      <c r="K336" s="120"/>
      <c r="M336" s="120"/>
      <c r="N336" s="815"/>
      <c r="O336" s="117"/>
    </row>
    <row r="337" spans="2:15" ht="15.75" customHeight="1">
      <c r="B337" s="881"/>
      <c r="C337" s="881"/>
      <c r="D337" s="116"/>
      <c r="E337" s="117"/>
      <c r="F337" s="815"/>
      <c r="I337" s="119"/>
      <c r="J337" s="120"/>
      <c r="K337" s="120"/>
      <c r="M337" s="120"/>
      <c r="N337" s="815"/>
      <c r="O337" s="117"/>
    </row>
    <row r="338" spans="2:15" ht="15.75" customHeight="1">
      <c r="B338" s="881"/>
      <c r="C338" s="881"/>
      <c r="D338" s="116"/>
      <c r="E338" s="117"/>
      <c r="F338" s="815"/>
      <c r="I338" s="119"/>
      <c r="J338" s="120"/>
      <c r="K338" s="120"/>
      <c r="M338" s="120"/>
      <c r="N338" s="815"/>
      <c r="O338" s="117"/>
    </row>
    <row r="339" spans="2:15" ht="15.75" customHeight="1">
      <c r="B339" s="881"/>
      <c r="C339" s="881"/>
      <c r="D339" s="116"/>
      <c r="E339" s="117"/>
      <c r="F339" s="815"/>
      <c r="I339" s="119"/>
      <c r="J339" s="120"/>
      <c r="K339" s="120"/>
      <c r="M339" s="120"/>
      <c r="N339" s="815"/>
      <c r="O339" s="117"/>
    </row>
    <row r="340" spans="2:15" ht="15.75" customHeight="1">
      <c r="B340" s="881"/>
      <c r="C340" s="881"/>
      <c r="D340" s="116"/>
      <c r="E340" s="117"/>
      <c r="F340" s="815"/>
      <c r="I340" s="119"/>
      <c r="J340" s="120"/>
      <c r="K340" s="120"/>
      <c r="M340" s="120"/>
      <c r="N340" s="815"/>
      <c r="O340" s="117"/>
    </row>
    <row r="341" spans="2:15" ht="15.75" customHeight="1">
      <c r="B341" s="881"/>
      <c r="C341" s="881"/>
      <c r="D341" s="116"/>
      <c r="E341" s="117"/>
      <c r="F341" s="815"/>
      <c r="I341" s="119"/>
      <c r="J341" s="120"/>
      <c r="K341" s="120"/>
      <c r="M341" s="120"/>
      <c r="N341" s="815"/>
      <c r="O341" s="117"/>
    </row>
    <row r="342" spans="2:15" ht="15.75" customHeight="1">
      <c r="B342" s="881"/>
      <c r="C342" s="881"/>
      <c r="D342" s="116"/>
      <c r="E342" s="117"/>
      <c r="F342" s="815"/>
      <c r="I342" s="119"/>
      <c r="J342" s="120"/>
      <c r="K342" s="120"/>
      <c r="M342" s="120"/>
      <c r="N342" s="815"/>
      <c r="O342" s="117"/>
    </row>
    <row r="343" spans="2:15" ht="15.75" customHeight="1">
      <c r="B343" s="881"/>
      <c r="C343" s="881"/>
      <c r="D343" s="116"/>
      <c r="E343" s="117"/>
      <c r="F343" s="815"/>
      <c r="I343" s="119"/>
      <c r="J343" s="120"/>
      <c r="K343" s="120"/>
      <c r="M343" s="120"/>
      <c r="N343" s="815"/>
      <c r="O343" s="117"/>
    </row>
    <row r="344" spans="2:15" ht="15.75" customHeight="1">
      <c r="B344" s="881"/>
      <c r="C344" s="881"/>
      <c r="D344" s="116"/>
      <c r="E344" s="117"/>
      <c r="F344" s="815"/>
      <c r="I344" s="119"/>
      <c r="J344" s="120"/>
      <c r="K344" s="120"/>
      <c r="M344" s="120"/>
      <c r="N344" s="815"/>
      <c r="O344" s="117"/>
    </row>
    <row r="345" spans="2:15" ht="15.75" customHeight="1">
      <c r="B345" s="881"/>
      <c r="C345" s="881"/>
      <c r="D345" s="116"/>
      <c r="E345" s="117"/>
      <c r="F345" s="815"/>
      <c r="I345" s="119"/>
      <c r="J345" s="120"/>
      <c r="K345" s="120"/>
      <c r="M345" s="120"/>
      <c r="N345" s="815"/>
      <c r="O345" s="117"/>
    </row>
    <row r="346" spans="2:15" ht="15.75" customHeight="1">
      <c r="B346" s="881"/>
      <c r="C346" s="881"/>
      <c r="D346" s="116"/>
      <c r="E346" s="117"/>
      <c r="F346" s="815"/>
      <c r="I346" s="119"/>
      <c r="J346" s="120"/>
      <c r="K346" s="120"/>
      <c r="M346" s="120"/>
      <c r="N346" s="815"/>
      <c r="O346" s="117"/>
    </row>
    <row r="347" spans="2:15" ht="15.75" customHeight="1">
      <c r="B347" s="881"/>
      <c r="C347" s="881"/>
      <c r="D347" s="116"/>
      <c r="E347" s="117"/>
      <c r="F347" s="815"/>
      <c r="I347" s="119"/>
      <c r="J347" s="120"/>
      <c r="K347" s="120"/>
      <c r="M347" s="120"/>
      <c r="N347" s="815"/>
      <c r="O347" s="117"/>
    </row>
    <row r="348" spans="2:15" ht="15.75" customHeight="1">
      <c r="B348" s="881"/>
      <c r="C348" s="881"/>
      <c r="D348" s="116"/>
      <c r="E348" s="117"/>
      <c r="F348" s="815"/>
      <c r="I348" s="119"/>
      <c r="J348" s="120"/>
      <c r="K348" s="120"/>
      <c r="M348" s="120"/>
      <c r="N348" s="815"/>
      <c r="O348" s="117"/>
    </row>
    <row r="349" spans="2:15" ht="15.75" customHeight="1">
      <c r="B349" s="881"/>
      <c r="C349" s="881"/>
      <c r="D349" s="116"/>
      <c r="E349" s="117"/>
      <c r="F349" s="815"/>
      <c r="I349" s="119"/>
      <c r="J349" s="120"/>
      <c r="K349" s="120"/>
      <c r="M349" s="120"/>
      <c r="N349" s="815"/>
      <c r="O349" s="117"/>
    </row>
    <row r="350" spans="2:15" ht="15.75" customHeight="1">
      <c r="B350" s="881"/>
      <c r="C350" s="881"/>
      <c r="D350" s="116"/>
      <c r="E350" s="117"/>
      <c r="F350" s="815"/>
      <c r="I350" s="119"/>
      <c r="J350" s="120"/>
      <c r="K350" s="120"/>
      <c r="M350" s="120"/>
      <c r="N350" s="815"/>
      <c r="O350" s="117"/>
    </row>
    <row r="351" spans="2:15" ht="15.75" customHeight="1">
      <c r="B351" s="881"/>
      <c r="C351" s="881"/>
      <c r="D351" s="116"/>
      <c r="E351" s="117"/>
      <c r="F351" s="815"/>
      <c r="I351" s="119"/>
      <c r="J351" s="120"/>
      <c r="K351" s="120"/>
      <c r="M351" s="120"/>
      <c r="N351" s="815"/>
      <c r="O351" s="117"/>
    </row>
    <row r="352" spans="2:15" ht="15.75" customHeight="1">
      <c r="B352" s="881"/>
      <c r="C352" s="881"/>
      <c r="D352" s="116"/>
      <c r="E352" s="117"/>
      <c r="F352" s="815"/>
      <c r="I352" s="119"/>
      <c r="J352" s="120"/>
      <c r="K352" s="120"/>
      <c r="M352" s="120"/>
      <c r="N352" s="815"/>
      <c r="O352" s="117"/>
    </row>
    <row r="353" spans="2:15" ht="15.75" customHeight="1">
      <c r="B353" s="881"/>
      <c r="C353" s="881"/>
      <c r="D353" s="116"/>
      <c r="E353" s="117"/>
      <c r="F353" s="815"/>
      <c r="I353" s="119"/>
      <c r="J353" s="120"/>
      <c r="K353" s="120"/>
      <c r="M353" s="120"/>
      <c r="N353" s="815"/>
      <c r="O353" s="117"/>
    </row>
    <row r="354" spans="2:15" ht="15.75" customHeight="1">
      <c r="B354" s="881"/>
      <c r="C354" s="881"/>
      <c r="D354" s="116"/>
      <c r="E354" s="117"/>
      <c r="F354" s="815"/>
      <c r="I354" s="119"/>
      <c r="J354" s="120"/>
      <c r="K354" s="120"/>
      <c r="M354" s="120"/>
      <c r="N354" s="815"/>
      <c r="O354" s="117"/>
    </row>
    <row r="355" spans="2:15" ht="15.75" customHeight="1">
      <c r="B355" s="881"/>
      <c r="C355" s="881"/>
      <c r="D355" s="116"/>
      <c r="E355" s="117"/>
      <c r="F355" s="815"/>
      <c r="I355" s="119"/>
      <c r="J355" s="120"/>
      <c r="K355" s="120"/>
      <c r="M355" s="120"/>
      <c r="N355" s="815"/>
      <c r="O355" s="117"/>
    </row>
    <row r="356" spans="2:15" ht="15.75" customHeight="1">
      <c r="B356" s="881"/>
      <c r="C356" s="881"/>
      <c r="D356" s="116"/>
      <c r="E356" s="117"/>
      <c r="F356" s="815"/>
      <c r="I356" s="119"/>
      <c r="J356" s="120"/>
      <c r="K356" s="120"/>
      <c r="M356" s="120"/>
      <c r="N356" s="815"/>
      <c r="O356" s="117"/>
    </row>
    <row r="357" spans="2:15" ht="15.75" customHeight="1">
      <c r="B357" s="881"/>
      <c r="C357" s="881"/>
      <c r="D357" s="116"/>
      <c r="E357" s="117"/>
      <c r="F357" s="815"/>
      <c r="I357" s="119"/>
      <c r="J357" s="120"/>
      <c r="K357" s="120"/>
      <c r="M357" s="120"/>
      <c r="N357" s="815"/>
      <c r="O357" s="117"/>
    </row>
    <row r="358" spans="2:15" ht="15.75" customHeight="1">
      <c r="B358" s="881"/>
      <c r="C358" s="881"/>
      <c r="D358" s="116"/>
      <c r="E358" s="117"/>
      <c r="F358" s="815"/>
      <c r="I358" s="119"/>
      <c r="J358" s="120"/>
      <c r="K358" s="120"/>
      <c r="M358" s="120"/>
      <c r="N358" s="815"/>
      <c r="O358" s="117"/>
    </row>
    <row r="359" spans="2:15" ht="15.75" customHeight="1">
      <c r="B359" s="881"/>
      <c r="C359" s="881"/>
      <c r="D359" s="116"/>
      <c r="E359" s="117"/>
      <c r="F359" s="815"/>
      <c r="I359" s="119"/>
      <c r="J359" s="120"/>
      <c r="K359" s="120"/>
      <c r="M359" s="120"/>
      <c r="N359" s="815"/>
      <c r="O359" s="117"/>
    </row>
    <row r="360" spans="2:15" ht="15.75" customHeight="1">
      <c r="B360" s="881"/>
      <c r="C360" s="881"/>
      <c r="D360" s="116"/>
      <c r="E360" s="117"/>
      <c r="F360" s="815"/>
      <c r="I360" s="119"/>
      <c r="J360" s="120"/>
      <c r="K360" s="120"/>
      <c r="M360" s="120"/>
      <c r="N360" s="815"/>
      <c r="O360" s="117"/>
    </row>
    <row r="361" spans="2:15" ht="15.75" customHeight="1">
      <c r="B361" s="881"/>
      <c r="C361" s="881"/>
      <c r="D361" s="116"/>
      <c r="E361" s="117"/>
      <c r="F361" s="815"/>
      <c r="I361" s="119"/>
      <c r="J361" s="120"/>
      <c r="K361" s="120"/>
      <c r="M361" s="120"/>
      <c r="N361" s="815"/>
      <c r="O361" s="117"/>
    </row>
    <row r="362" spans="2:15" ht="15.75" customHeight="1">
      <c r="B362" s="881"/>
      <c r="C362" s="881"/>
      <c r="D362" s="116"/>
      <c r="E362" s="117"/>
      <c r="F362" s="815"/>
      <c r="I362" s="119"/>
      <c r="J362" s="120"/>
      <c r="K362" s="120"/>
      <c r="M362" s="120"/>
      <c r="N362" s="815"/>
      <c r="O362" s="117"/>
    </row>
    <row r="363" spans="2:15" ht="15.75" customHeight="1">
      <c r="B363" s="881"/>
      <c r="C363" s="881"/>
      <c r="D363" s="116"/>
      <c r="E363" s="117"/>
      <c r="F363" s="815"/>
      <c r="I363" s="119"/>
      <c r="J363" s="120"/>
      <c r="K363" s="120"/>
      <c r="M363" s="120"/>
      <c r="N363" s="815"/>
      <c r="O363" s="117"/>
    </row>
    <row r="364" spans="2:15" ht="15.75" customHeight="1">
      <c r="B364" s="881"/>
      <c r="C364" s="881"/>
      <c r="D364" s="116"/>
      <c r="E364" s="117"/>
      <c r="F364" s="815"/>
      <c r="I364" s="119"/>
      <c r="J364" s="120"/>
      <c r="K364" s="120"/>
      <c r="M364" s="120"/>
      <c r="N364" s="815"/>
      <c r="O364" s="117"/>
    </row>
    <row r="365" spans="2:15" ht="15.75" customHeight="1">
      <c r="B365" s="881"/>
      <c r="C365" s="881"/>
      <c r="D365" s="116"/>
      <c r="E365" s="117"/>
      <c r="F365" s="815"/>
      <c r="I365" s="119"/>
      <c r="J365" s="120"/>
      <c r="K365" s="120"/>
      <c r="M365" s="120"/>
      <c r="N365" s="815"/>
      <c r="O365" s="117"/>
    </row>
    <row r="366" spans="2:15" ht="15.75" customHeight="1">
      <c r="B366" s="881"/>
      <c r="C366" s="881"/>
      <c r="D366" s="116"/>
      <c r="E366" s="117"/>
      <c r="F366" s="815"/>
      <c r="I366" s="119"/>
      <c r="J366" s="120"/>
      <c r="K366" s="120"/>
      <c r="M366" s="120"/>
      <c r="N366" s="815"/>
      <c r="O366" s="117"/>
    </row>
    <row r="367" spans="2:15" ht="15.75" customHeight="1">
      <c r="B367" s="881"/>
      <c r="C367" s="881"/>
      <c r="D367" s="116"/>
      <c r="E367" s="117"/>
      <c r="F367" s="815"/>
      <c r="I367" s="119"/>
      <c r="J367" s="120"/>
      <c r="K367" s="120"/>
      <c r="M367" s="120"/>
      <c r="N367" s="815"/>
      <c r="O367" s="117"/>
    </row>
    <row r="368" spans="2:15" ht="15.75" customHeight="1">
      <c r="B368" s="881"/>
      <c r="C368" s="881"/>
      <c r="D368" s="116"/>
      <c r="E368" s="117"/>
      <c r="F368" s="815"/>
      <c r="I368" s="119"/>
      <c r="J368" s="120"/>
      <c r="K368" s="120"/>
      <c r="M368" s="120"/>
      <c r="N368" s="815"/>
      <c r="O368" s="117"/>
    </row>
    <row r="369" spans="2:15" ht="15.75" customHeight="1">
      <c r="B369" s="881"/>
      <c r="C369" s="881"/>
      <c r="D369" s="116"/>
      <c r="E369" s="117"/>
      <c r="F369" s="815"/>
      <c r="I369" s="119"/>
      <c r="J369" s="120"/>
      <c r="K369" s="120"/>
      <c r="M369" s="120"/>
      <c r="N369" s="815"/>
      <c r="O369" s="117"/>
    </row>
    <row r="370" spans="2:15" ht="15.75" customHeight="1">
      <c r="B370" s="881"/>
      <c r="C370" s="881"/>
      <c r="D370" s="116"/>
      <c r="E370" s="117"/>
      <c r="F370" s="815"/>
      <c r="I370" s="119"/>
      <c r="J370" s="120"/>
      <c r="K370" s="120"/>
      <c r="M370" s="120"/>
      <c r="N370" s="815"/>
      <c r="O370" s="117"/>
    </row>
    <row r="371" spans="2:15" ht="15.75" customHeight="1">
      <c r="B371" s="881"/>
      <c r="C371" s="881"/>
      <c r="D371" s="116"/>
      <c r="E371" s="117"/>
      <c r="F371" s="815"/>
      <c r="I371" s="119"/>
      <c r="J371" s="120"/>
      <c r="K371" s="120"/>
      <c r="M371" s="120"/>
      <c r="N371" s="815"/>
      <c r="O371" s="117"/>
    </row>
    <row r="372" spans="2:15" ht="15.75" customHeight="1">
      <c r="B372" s="881"/>
      <c r="C372" s="881"/>
      <c r="D372" s="116"/>
      <c r="E372" s="117"/>
      <c r="F372" s="815"/>
      <c r="I372" s="119"/>
      <c r="J372" s="120"/>
      <c r="K372" s="120"/>
      <c r="M372" s="120"/>
      <c r="N372" s="815"/>
      <c r="O372" s="117"/>
    </row>
    <row r="373" spans="2:15" ht="15.75" customHeight="1">
      <c r="B373" s="881"/>
      <c r="C373" s="881"/>
      <c r="D373" s="116"/>
      <c r="E373" s="117"/>
      <c r="F373" s="815"/>
      <c r="I373" s="119"/>
      <c r="J373" s="120"/>
      <c r="K373" s="120"/>
      <c r="M373" s="120"/>
      <c r="N373" s="815"/>
      <c r="O373" s="117"/>
    </row>
    <row r="374" spans="2:15" ht="15.75" customHeight="1">
      <c r="B374" s="881"/>
      <c r="C374" s="881"/>
      <c r="D374" s="116"/>
      <c r="E374" s="117"/>
      <c r="F374" s="815"/>
      <c r="I374" s="119"/>
      <c r="J374" s="120"/>
      <c r="K374" s="120"/>
      <c r="M374" s="120"/>
      <c r="N374" s="815"/>
      <c r="O374" s="117"/>
    </row>
    <row r="375" spans="2:15" ht="15.75" customHeight="1">
      <c r="B375" s="881"/>
      <c r="C375" s="881"/>
      <c r="D375" s="116"/>
      <c r="E375" s="117"/>
      <c r="F375" s="815"/>
      <c r="I375" s="119"/>
      <c r="J375" s="120"/>
      <c r="K375" s="120"/>
      <c r="M375" s="120"/>
      <c r="N375" s="815"/>
      <c r="O375" s="117"/>
    </row>
    <row r="376" spans="2:15" ht="15.75" customHeight="1">
      <c r="B376" s="881"/>
      <c r="C376" s="881"/>
      <c r="D376" s="116"/>
      <c r="E376" s="117"/>
      <c r="F376" s="815"/>
      <c r="I376" s="119"/>
      <c r="J376" s="120"/>
      <c r="K376" s="120"/>
      <c r="M376" s="120"/>
      <c r="N376" s="815"/>
      <c r="O376" s="117"/>
    </row>
    <row r="377" spans="2:15" ht="15.75" customHeight="1">
      <c r="B377" s="881"/>
      <c r="C377" s="881"/>
      <c r="D377" s="116"/>
      <c r="E377" s="117"/>
      <c r="F377" s="815"/>
      <c r="I377" s="119"/>
      <c r="J377" s="120"/>
      <c r="K377" s="120"/>
      <c r="M377" s="120"/>
      <c r="N377" s="815"/>
      <c r="O377" s="117"/>
    </row>
    <row r="378" spans="2:15" ht="15.75" customHeight="1">
      <c r="B378" s="881"/>
      <c r="C378" s="881"/>
      <c r="D378" s="116"/>
      <c r="E378" s="117"/>
      <c r="F378" s="815"/>
      <c r="I378" s="119"/>
      <c r="J378" s="120"/>
      <c r="K378" s="120"/>
      <c r="M378" s="120"/>
      <c r="N378" s="815"/>
      <c r="O378" s="117"/>
    </row>
    <row r="379" spans="2:15" ht="15.75" customHeight="1">
      <c r="B379" s="881"/>
      <c r="C379" s="881"/>
      <c r="D379" s="116"/>
      <c r="E379" s="117"/>
      <c r="F379" s="815"/>
      <c r="I379" s="119"/>
      <c r="J379" s="120"/>
      <c r="K379" s="120"/>
      <c r="M379" s="120"/>
      <c r="N379" s="815"/>
      <c r="O379" s="117"/>
    </row>
    <row r="380" spans="2:15" ht="15.75" customHeight="1">
      <c r="B380" s="881"/>
      <c r="C380" s="881"/>
      <c r="D380" s="116"/>
      <c r="E380" s="117"/>
      <c r="F380" s="815"/>
      <c r="I380" s="119"/>
      <c r="J380" s="120"/>
      <c r="K380" s="120"/>
      <c r="M380" s="120"/>
      <c r="N380" s="815"/>
      <c r="O380" s="117"/>
    </row>
    <row r="381" spans="2:15" ht="15.75" customHeight="1">
      <c r="B381" s="881"/>
      <c r="C381" s="881"/>
      <c r="D381" s="116"/>
      <c r="E381" s="117"/>
      <c r="F381" s="815"/>
      <c r="I381" s="119"/>
      <c r="J381" s="120"/>
      <c r="K381" s="120"/>
      <c r="M381" s="120"/>
      <c r="N381" s="815"/>
      <c r="O381" s="117"/>
    </row>
    <row r="382" spans="2:15" ht="15.75" customHeight="1">
      <c r="B382" s="881"/>
      <c r="C382" s="881"/>
      <c r="D382" s="116"/>
      <c r="E382" s="117"/>
      <c r="F382" s="815"/>
      <c r="I382" s="119"/>
      <c r="J382" s="120"/>
      <c r="K382" s="120"/>
      <c r="M382" s="120"/>
      <c r="N382" s="815"/>
      <c r="O382" s="117"/>
    </row>
    <row r="383" spans="2:15" ht="15.75" customHeight="1">
      <c r="B383" s="881"/>
      <c r="C383" s="881"/>
      <c r="D383" s="116"/>
      <c r="E383" s="117"/>
      <c r="F383" s="815"/>
      <c r="I383" s="119"/>
      <c r="J383" s="120"/>
      <c r="K383" s="120"/>
      <c r="M383" s="120"/>
      <c r="N383" s="815"/>
      <c r="O383" s="117"/>
    </row>
    <row r="384" spans="2:15" ht="15.75" customHeight="1">
      <c r="B384" s="881"/>
      <c r="C384" s="881"/>
      <c r="D384" s="116"/>
      <c r="E384" s="117"/>
      <c r="F384" s="815"/>
      <c r="I384" s="119"/>
      <c r="J384" s="120"/>
      <c r="K384" s="120"/>
      <c r="M384" s="120"/>
      <c r="N384" s="815"/>
      <c r="O384" s="117"/>
    </row>
    <row r="385" spans="2:15" ht="15.75" customHeight="1">
      <c r="B385" s="881"/>
      <c r="C385" s="881"/>
      <c r="D385" s="116"/>
      <c r="E385" s="117"/>
      <c r="F385" s="815"/>
      <c r="I385" s="119"/>
      <c r="J385" s="120"/>
      <c r="K385" s="120"/>
      <c r="M385" s="120"/>
      <c r="N385" s="815"/>
      <c r="O385" s="117"/>
    </row>
    <row r="386" spans="2:15" ht="15.75" customHeight="1">
      <c r="B386" s="881"/>
      <c r="C386" s="881"/>
      <c r="D386" s="116"/>
      <c r="E386" s="117"/>
      <c r="F386" s="815"/>
      <c r="I386" s="119"/>
      <c r="J386" s="120"/>
      <c r="K386" s="120"/>
      <c r="M386" s="120"/>
      <c r="N386" s="815"/>
      <c r="O386" s="117"/>
    </row>
    <row r="387" spans="2:15" ht="15.75" customHeight="1">
      <c r="B387" s="881"/>
      <c r="C387" s="881"/>
      <c r="D387" s="116"/>
      <c r="E387" s="117"/>
      <c r="F387" s="815"/>
      <c r="I387" s="119"/>
      <c r="J387" s="120"/>
      <c r="K387" s="120"/>
      <c r="M387" s="120"/>
      <c r="N387" s="815"/>
      <c r="O387" s="117"/>
    </row>
    <row r="388" spans="2:15" ht="15.75" customHeight="1">
      <c r="B388" s="881"/>
      <c r="C388" s="881"/>
      <c r="D388" s="116"/>
      <c r="E388" s="117"/>
      <c r="F388" s="815"/>
      <c r="I388" s="119"/>
      <c r="J388" s="120"/>
      <c r="K388" s="120"/>
      <c r="M388" s="120"/>
      <c r="N388" s="815"/>
      <c r="O388" s="117"/>
    </row>
    <row r="389" spans="2:15" ht="15.75" customHeight="1">
      <c r="B389" s="881"/>
      <c r="C389" s="881"/>
      <c r="D389" s="116"/>
      <c r="E389" s="117"/>
      <c r="F389" s="815"/>
      <c r="I389" s="119"/>
      <c r="J389" s="120"/>
      <c r="K389" s="120"/>
      <c r="M389" s="120"/>
      <c r="N389" s="815"/>
      <c r="O389" s="117"/>
    </row>
    <row r="390" spans="2:15" ht="15.75" customHeight="1">
      <c r="B390" s="881"/>
      <c r="C390" s="881"/>
      <c r="D390" s="116"/>
      <c r="E390" s="117"/>
      <c r="F390" s="815"/>
      <c r="I390" s="119"/>
      <c r="J390" s="120"/>
      <c r="K390" s="120"/>
      <c r="M390" s="120"/>
      <c r="N390" s="815"/>
      <c r="O390" s="117"/>
    </row>
    <row r="391" spans="2:15" ht="15.75" customHeight="1">
      <c r="B391" s="881"/>
      <c r="C391" s="881"/>
      <c r="D391" s="116"/>
      <c r="E391" s="117"/>
      <c r="F391" s="815"/>
      <c r="I391" s="119"/>
      <c r="J391" s="120"/>
      <c r="K391" s="120"/>
      <c r="M391" s="120"/>
      <c r="N391" s="815"/>
      <c r="O391" s="117"/>
    </row>
    <row r="392" spans="2:15" ht="15.75" customHeight="1">
      <c r="B392" s="881"/>
      <c r="C392" s="881"/>
      <c r="D392" s="116"/>
      <c r="E392" s="117"/>
      <c r="F392" s="815"/>
      <c r="I392" s="119"/>
      <c r="J392" s="120"/>
      <c r="K392" s="120"/>
      <c r="M392" s="120"/>
      <c r="N392" s="815"/>
      <c r="O392" s="117"/>
    </row>
    <row r="393" spans="2:15" ht="15.75" customHeight="1">
      <c r="B393" s="881"/>
      <c r="C393" s="881"/>
      <c r="D393" s="116"/>
      <c r="E393" s="117"/>
      <c r="F393" s="815"/>
      <c r="I393" s="119"/>
      <c r="J393" s="120"/>
      <c r="K393" s="120"/>
      <c r="M393" s="120"/>
      <c r="N393" s="815"/>
      <c r="O393" s="117"/>
    </row>
    <row r="394" spans="2:15" ht="15.75" customHeight="1">
      <c r="B394" s="881"/>
      <c r="C394" s="881"/>
      <c r="D394" s="116"/>
      <c r="E394" s="117"/>
      <c r="F394" s="815"/>
      <c r="I394" s="119"/>
      <c r="J394" s="120"/>
      <c r="K394" s="120"/>
      <c r="M394" s="120"/>
      <c r="N394" s="815"/>
      <c r="O394" s="117"/>
    </row>
    <row r="395" spans="2:15" ht="15.75" customHeight="1">
      <c r="B395" s="881"/>
      <c r="C395" s="881"/>
      <c r="D395" s="116"/>
      <c r="E395" s="117"/>
      <c r="F395" s="815"/>
      <c r="I395" s="119"/>
      <c r="J395" s="120"/>
      <c r="K395" s="120"/>
      <c r="M395" s="120"/>
      <c r="N395" s="815"/>
      <c r="O395" s="117"/>
    </row>
    <row r="396" spans="2:15" ht="15.75" customHeight="1">
      <c r="B396" s="881"/>
      <c r="C396" s="881"/>
      <c r="D396" s="116"/>
      <c r="E396" s="117"/>
      <c r="F396" s="815"/>
      <c r="I396" s="119"/>
      <c r="J396" s="120"/>
      <c r="K396" s="120"/>
      <c r="M396" s="120"/>
      <c r="N396" s="815"/>
      <c r="O396" s="117"/>
    </row>
    <row r="397" spans="2:15" ht="15.75" customHeight="1">
      <c r="B397" s="881"/>
      <c r="C397" s="881"/>
      <c r="D397" s="116"/>
      <c r="E397" s="117"/>
      <c r="F397" s="815"/>
      <c r="I397" s="119"/>
      <c r="J397" s="120"/>
      <c r="K397" s="120"/>
      <c r="M397" s="120"/>
      <c r="N397" s="815"/>
      <c r="O397" s="117"/>
    </row>
    <row r="398" spans="2:15" ht="15.75" customHeight="1">
      <c r="B398" s="881"/>
      <c r="C398" s="881"/>
      <c r="D398" s="116"/>
      <c r="E398" s="117"/>
      <c r="F398" s="815"/>
      <c r="I398" s="119"/>
      <c r="J398" s="120"/>
      <c r="K398" s="120"/>
      <c r="M398" s="120"/>
      <c r="N398" s="815"/>
      <c r="O398" s="117"/>
    </row>
    <row r="399" spans="2:15" ht="15.75" customHeight="1">
      <c r="B399" s="881"/>
      <c r="C399" s="881"/>
      <c r="D399" s="116"/>
      <c r="E399" s="117"/>
      <c r="F399" s="815"/>
      <c r="I399" s="119"/>
      <c r="J399" s="120"/>
      <c r="K399" s="120"/>
      <c r="M399" s="120"/>
      <c r="N399" s="815"/>
      <c r="O399" s="117"/>
    </row>
    <row r="400" spans="2:15" ht="15.75" customHeight="1">
      <c r="B400" s="881"/>
      <c r="C400" s="881"/>
      <c r="D400" s="116"/>
      <c r="E400" s="117"/>
      <c r="F400" s="815"/>
      <c r="I400" s="119"/>
      <c r="J400" s="120"/>
      <c r="K400" s="120"/>
      <c r="M400" s="120"/>
      <c r="N400" s="815"/>
      <c r="O400" s="117"/>
    </row>
    <row r="401" spans="2:15" ht="15.75" customHeight="1">
      <c r="B401" s="881"/>
      <c r="C401" s="881"/>
      <c r="D401" s="116"/>
      <c r="E401" s="117"/>
      <c r="F401" s="815"/>
      <c r="I401" s="119"/>
      <c r="J401" s="120"/>
      <c r="K401" s="120"/>
      <c r="M401" s="120"/>
      <c r="N401" s="815"/>
      <c r="O401" s="117"/>
    </row>
    <row r="402" spans="2:15" ht="15.75" customHeight="1">
      <c r="B402" s="881"/>
      <c r="C402" s="881"/>
      <c r="D402" s="116"/>
      <c r="E402" s="117"/>
      <c r="F402" s="815"/>
      <c r="I402" s="119"/>
      <c r="J402" s="120"/>
      <c r="K402" s="120"/>
      <c r="M402" s="120"/>
      <c r="N402" s="815"/>
      <c r="O402" s="117"/>
    </row>
    <row r="403" spans="2:15" ht="15.75" customHeight="1">
      <c r="B403" s="881"/>
      <c r="C403" s="881"/>
      <c r="D403" s="116"/>
      <c r="E403" s="117"/>
      <c r="F403" s="815"/>
      <c r="I403" s="119"/>
      <c r="J403" s="120"/>
      <c r="K403" s="120"/>
      <c r="M403" s="120"/>
      <c r="N403" s="815"/>
      <c r="O403" s="117"/>
    </row>
    <row r="404" spans="2:15" ht="15.75" customHeight="1">
      <c r="B404" s="881"/>
      <c r="C404" s="881"/>
      <c r="D404" s="116"/>
      <c r="E404" s="117"/>
      <c r="F404" s="815"/>
      <c r="I404" s="119"/>
      <c r="J404" s="120"/>
      <c r="K404" s="120"/>
      <c r="M404" s="120"/>
      <c r="N404" s="815"/>
      <c r="O404" s="117"/>
    </row>
    <row r="405" spans="2:15" ht="15.75" customHeight="1">
      <c r="B405" s="881"/>
      <c r="C405" s="881"/>
      <c r="D405" s="116"/>
      <c r="E405" s="117"/>
      <c r="F405" s="815"/>
      <c r="I405" s="119"/>
      <c r="J405" s="120"/>
      <c r="K405" s="120"/>
      <c r="M405" s="120"/>
      <c r="N405" s="815"/>
      <c r="O405" s="117"/>
    </row>
    <row r="406" spans="2:15" ht="15.75" customHeight="1">
      <c r="B406" s="881"/>
      <c r="C406" s="881"/>
      <c r="D406" s="116"/>
      <c r="E406" s="117"/>
      <c r="F406" s="815"/>
      <c r="I406" s="119"/>
      <c r="J406" s="120"/>
      <c r="K406" s="120"/>
      <c r="M406" s="120"/>
      <c r="N406" s="815"/>
      <c r="O406" s="117"/>
    </row>
    <row r="407" spans="2:15" ht="15.75" customHeight="1">
      <c r="B407" s="881"/>
      <c r="C407" s="881"/>
      <c r="D407" s="116"/>
      <c r="E407" s="117"/>
      <c r="F407" s="815"/>
      <c r="I407" s="119"/>
      <c r="J407" s="120"/>
      <c r="K407" s="120"/>
      <c r="M407" s="120"/>
      <c r="N407" s="815"/>
      <c r="O407" s="117"/>
    </row>
    <row r="408" spans="2:15" ht="15.75" customHeight="1">
      <c r="B408" s="881"/>
      <c r="C408" s="881"/>
      <c r="D408" s="116"/>
      <c r="E408" s="117"/>
      <c r="F408" s="815"/>
      <c r="I408" s="119"/>
      <c r="J408" s="120"/>
      <c r="K408" s="120"/>
      <c r="M408" s="120"/>
      <c r="N408" s="815"/>
      <c r="O408" s="117"/>
    </row>
    <row r="409" spans="2:15" ht="15.75" customHeight="1">
      <c r="B409" s="881"/>
      <c r="C409" s="881"/>
      <c r="D409" s="116"/>
      <c r="E409" s="117"/>
      <c r="F409" s="815"/>
      <c r="I409" s="119"/>
      <c r="J409" s="120"/>
      <c r="K409" s="120"/>
      <c r="M409" s="120"/>
      <c r="N409" s="815"/>
      <c r="O409" s="117"/>
    </row>
    <row r="410" spans="2:15" ht="15.75" customHeight="1">
      <c r="B410" s="881"/>
      <c r="C410" s="881"/>
      <c r="D410" s="116"/>
      <c r="E410" s="117"/>
      <c r="F410" s="815"/>
      <c r="I410" s="119"/>
      <c r="J410" s="120"/>
      <c r="K410" s="120"/>
      <c r="M410" s="120"/>
      <c r="N410" s="815"/>
      <c r="O410" s="117"/>
    </row>
    <row r="411" spans="2:15" ht="15.75" customHeight="1">
      <c r="B411" s="881"/>
      <c r="C411" s="881"/>
      <c r="D411" s="116"/>
      <c r="E411" s="117"/>
      <c r="F411" s="815"/>
      <c r="I411" s="119"/>
      <c r="J411" s="120"/>
      <c r="K411" s="120"/>
      <c r="M411" s="120"/>
      <c r="N411" s="815"/>
      <c r="O411" s="117"/>
    </row>
    <row r="412" spans="2:15" ht="15.75" customHeight="1">
      <c r="B412" s="881"/>
      <c r="C412" s="881"/>
      <c r="D412" s="116"/>
      <c r="E412" s="117"/>
      <c r="F412" s="815"/>
      <c r="I412" s="119"/>
      <c r="J412" s="120"/>
      <c r="K412" s="120"/>
      <c r="M412" s="120"/>
      <c r="N412" s="815"/>
      <c r="O412" s="117"/>
    </row>
    <row r="413" spans="2:15" ht="15.75" customHeight="1">
      <c r="B413" s="881"/>
      <c r="C413" s="881"/>
      <c r="D413" s="116"/>
      <c r="E413" s="117"/>
      <c r="F413" s="815"/>
      <c r="I413" s="119"/>
      <c r="J413" s="120"/>
      <c r="K413" s="120"/>
      <c r="M413" s="120"/>
      <c r="N413" s="815"/>
      <c r="O413" s="117"/>
    </row>
    <row r="414" spans="2:15" ht="15.75" customHeight="1">
      <c r="B414" s="881"/>
      <c r="C414" s="881"/>
      <c r="D414" s="116"/>
      <c r="E414" s="117"/>
      <c r="F414" s="815"/>
      <c r="I414" s="119"/>
      <c r="J414" s="120"/>
      <c r="K414" s="120"/>
      <c r="M414" s="120"/>
      <c r="N414" s="815"/>
      <c r="O414" s="117"/>
    </row>
    <row r="415" spans="2:15" ht="15.75" customHeight="1">
      <c r="B415" s="881"/>
      <c r="C415" s="881"/>
      <c r="D415" s="116"/>
      <c r="E415" s="117"/>
      <c r="F415" s="815"/>
      <c r="I415" s="119"/>
      <c r="J415" s="120"/>
      <c r="K415" s="120"/>
      <c r="M415" s="120"/>
      <c r="N415" s="815"/>
      <c r="O415" s="117"/>
    </row>
    <row r="416" spans="2:15" ht="15.75" customHeight="1">
      <c r="B416" s="881"/>
      <c r="C416" s="881"/>
      <c r="D416" s="116"/>
      <c r="E416" s="117"/>
      <c r="F416" s="815"/>
      <c r="I416" s="119"/>
      <c r="J416" s="120"/>
      <c r="K416" s="120"/>
      <c r="M416" s="120"/>
      <c r="N416" s="815"/>
      <c r="O416" s="117"/>
    </row>
    <row r="417" spans="2:15" ht="15.75" customHeight="1">
      <c r="B417" s="881"/>
      <c r="C417" s="881"/>
      <c r="D417" s="116"/>
      <c r="E417" s="117"/>
      <c r="F417" s="815"/>
      <c r="I417" s="119"/>
      <c r="J417" s="120"/>
      <c r="K417" s="120"/>
      <c r="M417" s="120"/>
      <c r="N417" s="815"/>
      <c r="O417" s="117"/>
    </row>
    <row r="418" spans="2:15" ht="15.75" customHeight="1">
      <c r="B418" s="881"/>
      <c r="C418" s="881"/>
      <c r="D418" s="116"/>
      <c r="E418" s="117"/>
      <c r="F418" s="815"/>
      <c r="I418" s="119"/>
      <c r="J418" s="120"/>
      <c r="K418" s="120"/>
      <c r="M418" s="120"/>
      <c r="N418" s="815"/>
      <c r="O418" s="117"/>
    </row>
    <row r="419" spans="2:15" ht="15.75" customHeight="1">
      <c r="B419" s="881"/>
      <c r="C419" s="881"/>
      <c r="D419" s="116"/>
      <c r="E419" s="117"/>
      <c r="F419" s="815"/>
      <c r="I419" s="119"/>
      <c r="J419" s="120"/>
      <c r="K419" s="120"/>
      <c r="M419" s="120"/>
      <c r="N419" s="815"/>
      <c r="O419" s="117"/>
    </row>
    <row r="420" spans="2:15" ht="15.75" customHeight="1">
      <c r="B420" s="881"/>
      <c r="C420" s="881"/>
      <c r="D420" s="116"/>
      <c r="E420" s="117"/>
      <c r="F420" s="815"/>
      <c r="I420" s="119"/>
      <c r="J420" s="120"/>
      <c r="K420" s="120"/>
      <c r="M420" s="120"/>
      <c r="N420" s="815"/>
      <c r="O420" s="117"/>
    </row>
    <row r="421" spans="2:15" ht="15.75" customHeight="1">
      <c r="B421" s="881"/>
      <c r="C421" s="881"/>
      <c r="D421" s="116"/>
      <c r="E421" s="117"/>
      <c r="F421" s="815"/>
      <c r="I421" s="119"/>
      <c r="J421" s="120"/>
      <c r="K421" s="120"/>
      <c r="M421" s="120"/>
      <c r="N421" s="815"/>
      <c r="O421" s="117"/>
    </row>
    <row r="422" spans="2:15" ht="15.75" customHeight="1">
      <c r="B422" s="881"/>
      <c r="C422" s="881"/>
      <c r="D422" s="116"/>
      <c r="E422" s="117"/>
      <c r="F422" s="815"/>
      <c r="I422" s="119"/>
      <c r="J422" s="120"/>
      <c r="K422" s="120"/>
      <c r="M422" s="120"/>
      <c r="N422" s="815"/>
      <c r="O422" s="117"/>
    </row>
    <row r="423" spans="2:15" ht="15.75" customHeight="1">
      <c r="B423" s="881"/>
      <c r="C423" s="881"/>
      <c r="D423" s="116"/>
      <c r="E423" s="117"/>
      <c r="F423" s="815"/>
      <c r="I423" s="119"/>
      <c r="J423" s="120"/>
      <c r="K423" s="120"/>
      <c r="M423" s="120"/>
      <c r="N423" s="815"/>
      <c r="O423" s="117"/>
    </row>
    <row r="424" spans="2:15" ht="15.75" customHeight="1">
      <c r="B424" s="881"/>
      <c r="C424" s="881"/>
      <c r="D424" s="116"/>
      <c r="E424" s="117"/>
      <c r="F424" s="815"/>
      <c r="I424" s="119"/>
      <c r="J424" s="120"/>
      <c r="K424" s="120"/>
      <c r="M424" s="120"/>
      <c r="N424" s="815"/>
      <c r="O424" s="117"/>
    </row>
    <row r="425" spans="2:15" ht="15.75" customHeight="1">
      <c r="B425" s="881"/>
      <c r="C425" s="881"/>
      <c r="D425" s="116"/>
      <c r="E425" s="117"/>
      <c r="F425" s="815"/>
      <c r="I425" s="119"/>
      <c r="J425" s="120"/>
      <c r="K425" s="120"/>
      <c r="M425" s="120"/>
      <c r="N425" s="815"/>
      <c r="O425" s="117"/>
    </row>
    <row r="426" spans="2:15" ht="15.75" customHeight="1">
      <c r="B426" s="881"/>
      <c r="C426" s="881"/>
      <c r="D426" s="116"/>
      <c r="E426" s="117"/>
      <c r="F426" s="815"/>
      <c r="I426" s="119"/>
      <c r="J426" s="120"/>
      <c r="K426" s="120"/>
      <c r="M426" s="120"/>
      <c r="N426" s="815"/>
      <c r="O426" s="117"/>
    </row>
    <row r="427" spans="2:15" ht="15.75" customHeight="1">
      <c r="B427" s="881"/>
      <c r="C427" s="881"/>
      <c r="D427" s="116"/>
      <c r="E427" s="117"/>
      <c r="F427" s="815"/>
      <c r="I427" s="119"/>
      <c r="J427" s="120"/>
      <c r="K427" s="120"/>
      <c r="M427" s="120"/>
      <c r="N427" s="815"/>
      <c r="O427" s="117"/>
    </row>
    <row r="428" spans="2:15" ht="15.75" customHeight="1">
      <c r="B428" s="881"/>
      <c r="C428" s="881"/>
      <c r="D428" s="116"/>
      <c r="E428" s="117"/>
      <c r="F428" s="815"/>
      <c r="I428" s="119"/>
      <c r="J428" s="120"/>
      <c r="K428" s="120"/>
      <c r="M428" s="120"/>
      <c r="N428" s="815"/>
      <c r="O428" s="117"/>
    </row>
    <row r="429" spans="2:15" ht="15.75" customHeight="1">
      <c r="B429" s="881"/>
      <c r="C429" s="881"/>
      <c r="D429" s="116"/>
      <c r="E429" s="117"/>
      <c r="F429" s="815"/>
      <c r="I429" s="119"/>
      <c r="J429" s="120"/>
      <c r="K429" s="120"/>
      <c r="M429" s="120"/>
      <c r="N429" s="815"/>
      <c r="O429" s="117"/>
    </row>
    <row r="430" spans="2:15" ht="15.75" customHeight="1">
      <c r="B430" s="881"/>
      <c r="C430" s="881"/>
      <c r="D430" s="116"/>
      <c r="E430" s="117"/>
      <c r="F430" s="815"/>
      <c r="I430" s="119"/>
      <c r="J430" s="120"/>
      <c r="K430" s="120"/>
      <c r="M430" s="120"/>
      <c r="N430" s="815"/>
      <c r="O430" s="117"/>
    </row>
    <row r="431" spans="2:15" ht="15.75" customHeight="1">
      <c r="B431" s="881"/>
      <c r="C431" s="881"/>
      <c r="D431" s="116"/>
      <c r="E431" s="117"/>
      <c r="F431" s="815"/>
      <c r="I431" s="119"/>
      <c r="J431" s="120"/>
      <c r="K431" s="120"/>
      <c r="M431" s="120"/>
      <c r="N431" s="815"/>
      <c r="O431" s="117"/>
    </row>
    <row r="432" spans="2:15" ht="15.75" customHeight="1">
      <c r="B432" s="881"/>
      <c r="C432" s="881"/>
      <c r="D432" s="116"/>
      <c r="E432" s="117"/>
      <c r="F432" s="815"/>
      <c r="I432" s="119"/>
      <c r="J432" s="120"/>
      <c r="K432" s="120"/>
      <c r="M432" s="120"/>
      <c r="N432" s="815"/>
      <c r="O432" s="117"/>
    </row>
    <row r="433" spans="2:15" ht="15.75" customHeight="1">
      <c r="B433" s="881"/>
      <c r="C433" s="881"/>
      <c r="D433" s="116"/>
      <c r="E433" s="117"/>
      <c r="F433" s="815"/>
      <c r="I433" s="119"/>
      <c r="J433" s="120"/>
      <c r="K433" s="120"/>
      <c r="M433" s="120"/>
      <c r="N433" s="815"/>
      <c r="O433" s="117"/>
    </row>
    <row r="434" spans="2:15" ht="15.75" customHeight="1">
      <c r="B434" s="881"/>
      <c r="C434" s="881"/>
      <c r="D434" s="116"/>
      <c r="E434" s="117"/>
      <c r="F434" s="815"/>
      <c r="I434" s="119"/>
      <c r="J434" s="120"/>
      <c r="K434" s="120"/>
      <c r="M434" s="120"/>
      <c r="N434" s="815"/>
      <c r="O434" s="117"/>
    </row>
    <row r="435" spans="2:15" ht="15.75" customHeight="1">
      <c r="B435" s="881"/>
      <c r="C435" s="881"/>
      <c r="D435" s="116"/>
      <c r="E435" s="117"/>
      <c r="F435" s="815"/>
      <c r="I435" s="119"/>
      <c r="J435" s="120"/>
      <c r="K435" s="120"/>
      <c r="M435" s="120"/>
      <c r="N435" s="815"/>
      <c r="O435" s="117"/>
    </row>
    <row r="436" spans="2:15" ht="15.75" customHeight="1">
      <c r="B436" s="881"/>
      <c r="C436" s="881"/>
      <c r="D436" s="116"/>
      <c r="E436" s="117"/>
      <c r="F436" s="815"/>
      <c r="I436" s="119"/>
      <c r="J436" s="120"/>
      <c r="K436" s="120"/>
      <c r="M436" s="120"/>
      <c r="N436" s="815"/>
      <c r="O436" s="117"/>
    </row>
    <row r="437" spans="2:15" ht="15.75" customHeight="1">
      <c r="B437" s="881"/>
      <c r="C437" s="881"/>
      <c r="D437" s="116"/>
      <c r="E437" s="117"/>
      <c r="F437" s="815"/>
      <c r="I437" s="119"/>
      <c r="J437" s="120"/>
      <c r="K437" s="120"/>
      <c r="M437" s="120"/>
      <c r="N437" s="815"/>
      <c r="O437" s="117"/>
    </row>
    <row r="438" spans="2:15" ht="15.75" customHeight="1">
      <c r="B438" s="881"/>
      <c r="C438" s="881"/>
      <c r="D438" s="116"/>
      <c r="E438" s="117"/>
      <c r="F438" s="815"/>
      <c r="I438" s="119"/>
      <c r="J438" s="120"/>
      <c r="K438" s="120"/>
      <c r="M438" s="120"/>
      <c r="N438" s="815"/>
      <c r="O438" s="117"/>
    </row>
    <row r="439" spans="2:15" ht="15.75" customHeight="1">
      <c r="B439" s="881"/>
      <c r="C439" s="881"/>
      <c r="D439" s="116"/>
      <c r="E439" s="117"/>
      <c r="F439" s="815"/>
      <c r="I439" s="119"/>
      <c r="J439" s="120"/>
      <c r="K439" s="120"/>
      <c r="M439" s="120"/>
      <c r="N439" s="815"/>
      <c r="O439" s="117"/>
    </row>
    <row r="440" spans="2:15" ht="15.75" customHeight="1">
      <c r="B440" s="881"/>
      <c r="C440" s="881"/>
      <c r="D440" s="116"/>
      <c r="E440" s="117"/>
      <c r="F440" s="815"/>
      <c r="I440" s="119"/>
      <c r="J440" s="120"/>
      <c r="K440" s="120"/>
      <c r="M440" s="120"/>
      <c r="N440" s="815"/>
      <c r="O440" s="117"/>
    </row>
    <row r="441" spans="2:15" ht="15.75" customHeight="1">
      <c r="B441" s="881"/>
      <c r="C441" s="881"/>
      <c r="D441" s="116"/>
      <c r="E441" s="117"/>
      <c r="F441" s="815"/>
      <c r="I441" s="119"/>
      <c r="J441" s="120"/>
      <c r="K441" s="120"/>
      <c r="M441" s="120"/>
      <c r="N441" s="815"/>
      <c r="O441" s="117"/>
    </row>
    <row r="442" spans="2:15" ht="15.75" customHeight="1">
      <c r="B442" s="881"/>
      <c r="C442" s="881"/>
      <c r="D442" s="116"/>
      <c r="E442" s="117"/>
      <c r="F442" s="815"/>
      <c r="I442" s="119"/>
      <c r="J442" s="120"/>
      <c r="K442" s="120"/>
      <c r="M442" s="120"/>
      <c r="N442" s="815"/>
      <c r="O442" s="117"/>
    </row>
    <row r="443" spans="2:15" ht="15.75" customHeight="1">
      <c r="B443" s="881"/>
      <c r="C443" s="881"/>
      <c r="D443" s="116"/>
      <c r="E443" s="117"/>
      <c r="F443" s="815"/>
      <c r="I443" s="119"/>
      <c r="J443" s="120"/>
      <c r="K443" s="120"/>
      <c r="M443" s="120"/>
      <c r="N443" s="815"/>
      <c r="O443" s="117"/>
    </row>
    <row r="444" spans="2:15" ht="15.75" customHeight="1">
      <c r="B444" s="881"/>
      <c r="C444" s="881"/>
      <c r="D444" s="116"/>
      <c r="E444" s="117"/>
      <c r="F444" s="815"/>
      <c r="I444" s="119"/>
      <c r="J444" s="120"/>
      <c r="K444" s="120"/>
      <c r="M444" s="120"/>
      <c r="N444" s="815"/>
      <c r="O444" s="117"/>
    </row>
    <row r="445" spans="2:15" ht="15.75" customHeight="1">
      <c r="B445" s="881"/>
      <c r="C445" s="881"/>
      <c r="D445" s="116"/>
      <c r="E445" s="117"/>
      <c r="F445" s="815"/>
      <c r="I445" s="119"/>
      <c r="J445" s="120"/>
      <c r="K445" s="120"/>
      <c r="M445" s="120"/>
      <c r="N445" s="815"/>
      <c r="O445" s="117"/>
    </row>
    <row r="446" spans="2:15" ht="15.75" customHeight="1">
      <c r="B446" s="881"/>
      <c r="C446" s="881"/>
      <c r="D446" s="116"/>
      <c r="E446" s="117"/>
      <c r="F446" s="815"/>
      <c r="I446" s="119"/>
      <c r="J446" s="120"/>
      <c r="K446" s="120"/>
      <c r="M446" s="120"/>
      <c r="N446" s="815"/>
      <c r="O446" s="117"/>
    </row>
    <row r="447" spans="2:15" ht="15.75" customHeight="1">
      <c r="B447" s="881"/>
      <c r="C447" s="881"/>
      <c r="D447" s="116"/>
      <c r="E447" s="117"/>
      <c r="F447" s="815"/>
      <c r="I447" s="119"/>
      <c r="J447" s="120"/>
      <c r="K447" s="120"/>
      <c r="M447" s="120"/>
      <c r="N447" s="815"/>
      <c r="O447" s="117"/>
    </row>
    <row r="448" spans="2:15" ht="15.75" customHeight="1">
      <c r="B448" s="881"/>
      <c r="C448" s="881"/>
      <c r="D448" s="116"/>
      <c r="E448" s="117"/>
      <c r="F448" s="815"/>
      <c r="I448" s="119"/>
      <c r="J448" s="120"/>
      <c r="K448" s="120"/>
      <c r="M448" s="120"/>
      <c r="N448" s="815"/>
      <c r="O448" s="117"/>
    </row>
    <row r="449" spans="2:15" ht="15.75" customHeight="1">
      <c r="B449" s="881"/>
      <c r="C449" s="881"/>
      <c r="D449" s="116"/>
      <c r="E449" s="117"/>
      <c r="F449" s="815"/>
      <c r="I449" s="119"/>
      <c r="J449" s="120"/>
      <c r="K449" s="120"/>
      <c r="M449" s="120"/>
      <c r="N449" s="815"/>
      <c r="O449" s="117"/>
    </row>
    <row r="450" spans="2:15" ht="15.75" customHeight="1">
      <c r="B450" s="881"/>
      <c r="C450" s="881"/>
      <c r="D450" s="116"/>
      <c r="E450" s="117"/>
      <c r="F450" s="815"/>
      <c r="I450" s="119"/>
      <c r="J450" s="120"/>
      <c r="K450" s="120"/>
      <c r="M450" s="120"/>
      <c r="N450" s="815"/>
      <c r="O450" s="117"/>
    </row>
    <row r="451" spans="2:15" ht="15.75" customHeight="1">
      <c r="B451" s="881"/>
      <c r="C451" s="881"/>
      <c r="D451" s="116"/>
      <c r="E451" s="117"/>
      <c r="F451" s="815"/>
      <c r="I451" s="119"/>
      <c r="J451" s="120"/>
      <c r="K451" s="120"/>
      <c r="M451" s="120"/>
      <c r="N451" s="815"/>
      <c r="O451" s="117"/>
    </row>
    <row r="452" spans="2:15" ht="15.75" customHeight="1">
      <c r="B452" s="881"/>
      <c r="C452" s="881"/>
      <c r="D452" s="116"/>
      <c r="E452" s="117"/>
      <c r="F452" s="815"/>
      <c r="I452" s="119"/>
      <c r="J452" s="120"/>
      <c r="K452" s="120"/>
      <c r="M452" s="120"/>
      <c r="N452" s="815"/>
      <c r="O452" s="117"/>
    </row>
    <row r="453" spans="2:15" ht="15.75" customHeight="1">
      <c r="B453" s="881"/>
      <c r="C453" s="881"/>
      <c r="D453" s="116"/>
      <c r="E453" s="117"/>
      <c r="F453" s="815"/>
      <c r="I453" s="119"/>
      <c r="J453" s="120"/>
      <c r="K453" s="120"/>
      <c r="M453" s="120"/>
      <c r="N453" s="815"/>
      <c r="O453" s="117"/>
    </row>
    <row r="454" spans="2:15" ht="15.75" customHeight="1">
      <c r="B454" s="881"/>
      <c r="C454" s="881"/>
      <c r="D454" s="116"/>
      <c r="E454" s="117"/>
      <c r="F454" s="815"/>
      <c r="I454" s="119"/>
      <c r="J454" s="120"/>
      <c r="K454" s="120"/>
      <c r="M454" s="120"/>
      <c r="N454" s="815"/>
      <c r="O454" s="117"/>
    </row>
    <row r="455" spans="2:15" ht="15.75" customHeight="1">
      <c r="B455" s="881"/>
      <c r="C455" s="881"/>
      <c r="D455" s="116"/>
      <c r="E455" s="117"/>
      <c r="F455" s="815"/>
      <c r="I455" s="119"/>
      <c r="J455" s="120"/>
      <c r="K455" s="120"/>
      <c r="M455" s="120"/>
      <c r="N455" s="815"/>
      <c r="O455" s="117"/>
    </row>
    <row r="456" spans="2:15" ht="15.75" customHeight="1">
      <c r="B456" s="881"/>
      <c r="C456" s="881"/>
      <c r="D456" s="116"/>
      <c r="E456" s="117"/>
      <c r="F456" s="815"/>
      <c r="I456" s="119"/>
      <c r="J456" s="120"/>
      <c r="K456" s="120"/>
      <c r="M456" s="120"/>
      <c r="N456" s="815"/>
      <c r="O456" s="117"/>
    </row>
    <row r="457" spans="2:15" ht="15.75" customHeight="1">
      <c r="B457" s="881"/>
      <c r="C457" s="881"/>
      <c r="D457" s="116"/>
      <c r="E457" s="117"/>
      <c r="F457" s="815"/>
      <c r="I457" s="119"/>
      <c r="J457" s="120"/>
      <c r="K457" s="120"/>
      <c r="M457" s="120"/>
      <c r="N457" s="815"/>
      <c r="O457" s="117"/>
    </row>
    <row r="458" spans="2:15" ht="15.75" customHeight="1">
      <c r="B458" s="881"/>
      <c r="C458" s="881"/>
      <c r="D458" s="116"/>
      <c r="E458" s="117"/>
      <c r="F458" s="815"/>
      <c r="I458" s="119"/>
      <c r="J458" s="120"/>
      <c r="K458" s="120"/>
      <c r="M458" s="120"/>
      <c r="N458" s="815"/>
      <c r="O458" s="117"/>
    </row>
    <row r="459" spans="2:15" ht="15.75" customHeight="1">
      <c r="B459" s="881"/>
      <c r="C459" s="881"/>
      <c r="D459" s="116"/>
      <c r="E459" s="117"/>
      <c r="F459" s="815"/>
      <c r="I459" s="119"/>
      <c r="J459" s="120"/>
      <c r="K459" s="120"/>
      <c r="M459" s="120"/>
      <c r="N459" s="815"/>
      <c r="O459" s="117"/>
    </row>
    <row r="460" spans="2:15" ht="15.75" customHeight="1">
      <c r="B460" s="881"/>
      <c r="C460" s="881"/>
      <c r="D460" s="116"/>
      <c r="E460" s="117"/>
      <c r="F460" s="815"/>
      <c r="I460" s="119"/>
      <c r="J460" s="120"/>
      <c r="K460" s="120"/>
      <c r="M460" s="120"/>
      <c r="N460" s="815"/>
      <c r="O460" s="117"/>
    </row>
    <row r="461" spans="2:15" ht="15.75" customHeight="1">
      <c r="B461" s="881"/>
      <c r="C461" s="881"/>
      <c r="D461" s="116"/>
      <c r="E461" s="117"/>
      <c r="F461" s="815"/>
      <c r="I461" s="119"/>
      <c r="J461" s="120"/>
      <c r="K461" s="120"/>
      <c r="M461" s="120"/>
      <c r="N461" s="815"/>
      <c r="O461" s="117"/>
    </row>
    <row r="462" spans="2:15" ht="15.75" customHeight="1">
      <c r="B462" s="881"/>
      <c r="C462" s="881"/>
      <c r="D462" s="116"/>
      <c r="E462" s="117"/>
      <c r="F462" s="815"/>
      <c r="I462" s="119"/>
      <c r="J462" s="120"/>
      <c r="K462" s="120"/>
      <c r="M462" s="120"/>
      <c r="N462" s="815"/>
      <c r="O462" s="117"/>
    </row>
    <row r="463" spans="2:15" ht="15.75" customHeight="1">
      <c r="B463" s="881"/>
      <c r="C463" s="881"/>
      <c r="D463" s="116"/>
      <c r="E463" s="117"/>
      <c r="F463" s="815"/>
      <c r="I463" s="119"/>
      <c r="J463" s="120"/>
      <c r="K463" s="120"/>
      <c r="M463" s="120"/>
      <c r="N463" s="815"/>
      <c r="O463" s="117"/>
    </row>
    <row r="464" spans="2:15" ht="15.75" customHeight="1">
      <c r="B464" s="881"/>
      <c r="C464" s="881"/>
      <c r="D464" s="116"/>
      <c r="E464" s="117"/>
      <c r="F464" s="815"/>
      <c r="I464" s="119"/>
      <c r="J464" s="120"/>
      <c r="K464" s="120"/>
      <c r="M464" s="120"/>
      <c r="N464" s="815"/>
      <c r="O464" s="117"/>
    </row>
    <row r="465" spans="2:15" ht="15.75" customHeight="1">
      <c r="B465" s="881"/>
      <c r="C465" s="881"/>
      <c r="D465" s="116"/>
      <c r="E465" s="117"/>
      <c r="F465" s="815"/>
      <c r="I465" s="119"/>
      <c r="J465" s="120"/>
      <c r="K465" s="120"/>
      <c r="M465" s="120"/>
      <c r="N465" s="815"/>
      <c r="O465" s="117"/>
    </row>
    <row r="466" spans="2:15" ht="15.75" customHeight="1">
      <c r="B466" s="881"/>
      <c r="C466" s="881"/>
      <c r="D466" s="116"/>
      <c r="E466" s="117"/>
      <c r="F466" s="815"/>
      <c r="I466" s="119"/>
      <c r="J466" s="120"/>
      <c r="K466" s="120"/>
      <c r="M466" s="120"/>
      <c r="N466" s="815"/>
      <c r="O466" s="117"/>
    </row>
    <row r="467" spans="2:15" ht="15.75" customHeight="1">
      <c r="B467" s="881"/>
      <c r="C467" s="881"/>
      <c r="D467" s="116"/>
      <c r="E467" s="117"/>
      <c r="F467" s="815"/>
      <c r="I467" s="119"/>
      <c r="J467" s="120"/>
      <c r="K467" s="120"/>
      <c r="M467" s="120"/>
      <c r="N467" s="815"/>
      <c r="O467" s="117"/>
    </row>
    <row r="468" spans="2:15" ht="15.75" customHeight="1">
      <c r="B468" s="881"/>
      <c r="C468" s="881"/>
      <c r="D468" s="116"/>
      <c r="E468" s="117"/>
      <c r="F468" s="815"/>
      <c r="I468" s="119"/>
      <c r="J468" s="120"/>
      <c r="K468" s="120"/>
      <c r="M468" s="120"/>
      <c r="N468" s="815"/>
      <c r="O468" s="117"/>
    </row>
    <row r="469" spans="2:15" ht="15.75" customHeight="1">
      <c r="B469" s="881"/>
      <c r="C469" s="881"/>
      <c r="D469" s="116"/>
      <c r="E469" s="117"/>
      <c r="F469" s="815"/>
      <c r="I469" s="119"/>
      <c r="J469" s="120"/>
      <c r="K469" s="120"/>
      <c r="M469" s="120"/>
      <c r="N469" s="815"/>
      <c r="O469" s="117"/>
    </row>
    <row r="470" spans="2:15" ht="15.75" customHeight="1">
      <c r="B470" s="881"/>
      <c r="C470" s="881"/>
      <c r="D470" s="116"/>
      <c r="E470" s="117"/>
      <c r="F470" s="815"/>
      <c r="I470" s="119"/>
      <c r="J470" s="120"/>
      <c r="K470" s="120"/>
      <c r="M470" s="120"/>
      <c r="N470" s="815"/>
      <c r="O470" s="117"/>
    </row>
    <row r="471" spans="2:15" ht="15.75" customHeight="1">
      <c r="B471" s="881"/>
      <c r="C471" s="881"/>
      <c r="D471" s="116"/>
      <c r="E471" s="117"/>
      <c r="F471" s="815"/>
      <c r="I471" s="119"/>
      <c r="J471" s="120"/>
      <c r="K471" s="120"/>
      <c r="M471" s="120"/>
      <c r="N471" s="815"/>
      <c r="O471" s="117"/>
    </row>
    <row r="472" spans="2:15" ht="15.75" customHeight="1">
      <c r="B472" s="881"/>
      <c r="C472" s="881"/>
      <c r="D472" s="116"/>
      <c r="E472" s="117"/>
      <c r="F472" s="815"/>
      <c r="I472" s="119"/>
      <c r="J472" s="120"/>
      <c r="K472" s="120"/>
      <c r="M472" s="120"/>
      <c r="N472" s="815"/>
      <c r="O472" s="117"/>
    </row>
    <row r="473" spans="2:15" ht="15.75" customHeight="1">
      <c r="B473" s="881"/>
      <c r="C473" s="881"/>
      <c r="D473" s="116"/>
      <c r="E473" s="117"/>
      <c r="F473" s="815"/>
      <c r="I473" s="119"/>
      <c r="J473" s="120"/>
      <c r="K473" s="120"/>
      <c r="M473" s="120"/>
      <c r="N473" s="815"/>
      <c r="O473" s="117"/>
    </row>
    <row r="474" spans="2:15" ht="15.75" customHeight="1">
      <c r="B474" s="881"/>
      <c r="C474" s="881"/>
      <c r="D474" s="116"/>
      <c r="E474" s="117"/>
      <c r="F474" s="815"/>
      <c r="I474" s="119"/>
      <c r="J474" s="120"/>
      <c r="K474" s="120"/>
      <c r="M474" s="120"/>
      <c r="N474" s="815"/>
      <c r="O474" s="117"/>
    </row>
    <row r="475" spans="2:15" ht="15.75" customHeight="1">
      <c r="B475" s="881"/>
      <c r="C475" s="881"/>
      <c r="D475" s="116"/>
      <c r="E475" s="117"/>
      <c r="F475" s="815"/>
      <c r="I475" s="119"/>
      <c r="J475" s="120"/>
      <c r="K475" s="120"/>
      <c r="M475" s="120"/>
      <c r="N475" s="815"/>
      <c r="O475" s="117"/>
    </row>
    <row r="476" spans="2:15" ht="15.75" customHeight="1">
      <c r="B476" s="881"/>
      <c r="C476" s="881"/>
      <c r="D476" s="116"/>
      <c r="E476" s="117"/>
      <c r="F476" s="815"/>
      <c r="I476" s="119"/>
      <c r="J476" s="120"/>
      <c r="K476" s="120"/>
      <c r="M476" s="120"/>
      <c r="N476" s="815"/>
      <c r="O476" s="117"/>
    </row>
    <row r="477" spans="2:15" ht="15.75" customHeight="1">
      <c r="B477" s="881"/>
      <c r="C477" s="881"/>
      <c r="D477" s="116"/>
      <c r="E477" s="117"/>
      <c r="F477" s="815"/>
      <c r="I477" s="119"/>
      <c r="J477" s="120"/>
      <c r="K477" s="120"/>
      <c r="M477" s="120"/>
      <c r="N477" s="815"/>
      <c r="O477" s="117"/>
    </row>
    <row r="478" spans="2:15" ht="15.75" customHeight="1">
      <c r="B478" s="881"/>
      <c r="C478" s="881"/>
      <c r="D478" s="116"/>
      <c r="E478" s="117"/>
      <c r="F478" s="815"/>
      <c r="I478" s="119"/>
      <c r="J478" s="120"/>
      <c r="K478" s="120"/>
      <c r="M478" s="120"/>
      <c r="N478" s="815"/>
      <c r="O478" s="117"/>
    </row>
    <row r="479" spans="2:15" ht="15.75" customHeight="1">
      <c r="B479" s="881"/>
      <c r="C479" s="881"/>
      <c r="D479" s="116"/>
      <c r="E479" s="117"/>
      <c r="F479" s="815"/>
      <c r="I479" s="119"/>
      <c r="J479" s="120"/>
      <c r="K479" s="120"/>
      <c r="M479" s="120"/>
      <c r="N479" s="815"/>
      <c r="O479" s="117"/>
    </row>
    <row r="480" spans="2:15" ht="15.75" customHeight="1">
      <c r="B480" s="881"/>
      <c r="C480" s="881"/>
      <c r="D480" s="116"/>
      <c r="E480" s="117"/>
      <c r="F480" s="815"/>
      <c r="I480" s="119"/>
      <c r="J480" s="120"/>
      <c r="K480" s="120"/>
      <c r="M480" s="120"/>
      <c r="N480" s="815"/>
      <c r="O480" s="117"/>
    </row>
    <row r="481" spans="2:15" ht="15.75" customHeight="1">
      <c r="B481" s="881"/>
      <c r="C481" s="881"/>
      <c r="D481" s="116"/>
      <c r="E481" s="117"/>
      <c r="F481" s="815"/>
      <c r="I481" s="119"/>
      <c r="J481" s="120"/>
      <c r="K481" s="120"/>
      <c r="M481" s="120"/>
      <c r="N481" s="815"/>
      <c r="O481" s="117"/>
    </row>
    <row r="482" spans="2:15" ht="15.75" customHeight="1">
      <c r="B482" s="881"/>
      <c r="C482" s="881"/>
      <c r="D482" s="116"/>
      <c r="E482" s="117"/>
      <c r="F482" s="815"/>
      <c r="I482" s="119"/>
      <c r="J482" s="120"/>
      <c r="K482" s="120"/>
      <c r="M482" s="120"/>
      <c r="N482" s="815"/>
      <c r="O482" s="117"/>
    </row>
    <row r="483" spans="2:15" ht="15.75" customHeight="1">
      <c r="B483" s="881"/>
      <c r="C483" s="881"/>
      <c r="D483" s="116"/>
      <c r="E483" s="117"/>
      <c r="F483" s="815"/>
      <c r="I483" s="119"/>
      <c r="J483" s="120"/>
      <c r="K483" s="120"/>
      <c r="M483" s="120"/>
      <c r="N483" s="815"/>
      <c r="O483" s="117"/>
    </row>
    <row r="484" spans="2:15" ht="15.75" customHeight="1">
      <c r="B484" s="881"/>
      <c r="C484" s="881"/>
      <c r="D484" s="116"/>
      <c r="E484" s="117"/>
      <c r="F484" s="815"/>
      <c r="I484" s="119"/>
      <c r="J484" s="120"/>
      <c r="K484" s="120"/>
      <c r="M484" s="120"/>
      <c r="N484" s="815"/>
      <c r="O484" s="117"/>
    </row>
    <row r="485" spans="2:15" ht="15.75" customHeight="1">
      <c r="B485" s="881"/>
      <c r="C485" s="881"/>
      <c r="D485" s="116"/>
      <c r="E485" s="117"/>
      <c r="F485" s="815"/>
      <c r="I485" s="119"/>
      <c r="J485" s="120"/>
      <c r="K485" s="120"/>
      <c r="M485" s="120"/>
      <c r="N485" s="815"/>
      <c r="O485" s="117"/>
    </row>
    <row r="486" spans="2:15" ht="15.75" customHeight="1">
      <c r="B486" s="881"/>
      <c r="C486" s="881"/>
      <c r="D486" s="116"/>
      <c r="E486" s="117"/>
      <c r="F486" s="815"/>
      <c r="I486" s="119"/>
      <c r="J486" s="120"/>
      <c r="K486" s="120"/>
      <c r="M486" s="120"/>
      <c r="N486" s="815"/>
      <c r="O486" s="117"/>
    </row>
    <row r="487" spans="2:15" ht="15.75" customHeight="1">
      <c r="B487" s="881"/>
      <c r="C487" s="881"/>
      <c r="D487" s="116"/>
      <c r="E487" s="117"/>
      <c r="F487" s="815"/>
      <c r="I487" s="119"/>
      <c r="J487" s="120"/>
      <c r="K487" s="120"/>
      <c r="M487" s="120"/>
      <c r="N487" s="815"/>
      <c r="O487" s="117"/>
    </row>
    <row r="488" spans="2:15" ht="15.75" customHeight="1">
      <c r="B488" s="881"/>
      <c r="C488" s="881"/>
      <c r="D488" s="116"/>
      <c r="E488" s="117"/>
      <c r="F488" s="815"/>
      <c r="I488" s="119"/>
      <c r="J488" s="120"/>
      <c r="K488" s="120"/>
      <c r="M488" s="120"/>
      <c r="N488" s="815"/>
      <c r="O488" s="117"/>
    </row>
    <row r="489" spans="2:15" ht="15.75" customHeight="1">
      <c r="B489" s="881"/>
      <c r="C489" s="881"/>
      <c r="D489" s="116"/>
      <c r="E489" s="117"/>
      <c r="F489" s="815"/>
      <c r="I489" s="119"/>
      <c r="J489" s="120"/>
      <c r="K489" s="120"/>
      <c r="M489" s="120"/>
      <c r="N489" s="815"/>
      <c r="O489" s="117"/>
    </row>
    <row r="490" spans="2:15" ht="15.75" customHeight="1">
      <c r="B490" s="881"/>
      <c r="C490" s="881"/>
      <c r="D490" s="116"/>
      <c r="E490" s="117"/>
      <c r="F490" s="815"/>
      <c r="I490" s="119"/>
      <c r="J490" s="120"/>
      <c r="K490" s="120"/>
      <c r="M490" s="120"/>
      <c r="N490" s="815"/>
      <c r="O490" s="117"/>
    </row>
    <row r="491" spans="2:15" ht="15.75" customHeight="1">
      <c r="B491" s="881"/>
      <c r="C491" s="881"/>
      <c r="D491" s="116"/>
      <c r="E491" s="117"/>
      <c r="F491" s="815"/>
      <c r="I491" s="119"/>
      <c r="J491" s="120"/>
      <c r="K491" s="120"/>
      <c r="M491" s="120"/>
      <c r="N491" s="815"/>
      <c r="O491" s="117"/>
    </row>
    <row r="492" spans="2:15" ht="15.75" customHeight="1">
      <c r="B492" s="881"/>
      <c r="C492" s="881"/>
      <c r="D492" s="116"/>
      <c r="E492" s="117"/>
      <c r="F492" s="815"/>
      <c r="I492" s="119"/>
      <c r="J492" s="120"/>
      <c r="K492" s="120"/>
      <c r="M492" s="120"/>
      <c r="N492" s="815"/>
      <c r="O492" s="117"/>
    </row>
    <row r="493" spans="2:15" ht="15.75" customHeight="1">
      <c r="B493" s="881"/>
      <c r="C493" s="881"/>
      <c r="D493" s="116"/>
      <c r="E493" s="117"/>
      <c r="F493" s="815"/>
      <c r="I493" s="119"/>
      <c r="J493" s="120"/>
      <c r="K493" s="120"/>
      <c r="M493" s="120"/>
      <c r="N493" s="815"/>
      <c r="O493" s="117"/>
    </row>
    <row r="494" spans="2:15" ht="15.75" customHeight="1">
      <c r="B494" s="881"/>
      <c r="C494" s="881"/>
      <c r="D494" s="116"/>
      <c r="E494" s="117"/>
      <c r="F494" s="815"/>
      <c r="I494" s="119"/>
      <c r="J494" s="120"/>
      <c r="K494" s="120"/>
      <c r="M494" s="120"/>
      <c r="N494" s="815"/>
      <c r="O494" s="117"/>
    </row>
    <row r="495" spans="2:15" ht="15.75" customHeight="1">
      <c r="B495" s="881"/>
      <c r="C495" s="881"/>
      <c r="D495" s="116"/>
      <c r="E495" s="117"/>
      <c r="F495" s="815"/>
      <c r="I495" s="119"/>
      <c r="J495" s="120"/>
      <c r="K495" s="120"/>
      <c r="M495" s="120"/>
      <c r="N495" s="815"/>
      <c r="O495" s="117"/>
    </row>
    <row r="496" spans="2:15" ht="15.75" customHeight="1">
      <c r="B496" s="881"/>
      <c r="C496" s="881"/>
      <c r="D496" s="116"/>
      <c r="E496" s="117"/>
      <c r="F496" s="815"/>
      <c r="I496" s="119"/>
      <c r="J496" s="120"/>
      <c r="K496" s="120"/>
      <c r="M496" s="120"/>
      <c r="N496" s="815"/>
      <c r="O496" s="117"/>
    </row>
    <row r="497" spans="2:15" ht="15.75" customHeight="1">
      <c r="B497" s="881"/>
      <c r="C497" s="881"/>
      <c r="D497" s="116"/>
      <c r="E497" s="117"/>
      <c r="F497" s="815"/>
      <c r="I497" s="119"/>
      <c r="J497" s="120"/>
      <c r="K497" s="120"/>
      <c r="M497" s="120"/>
      <c r="N497" s="815"/>
      <c r="O497" s="117"/>
    </row>
    <row r="498" spans="2:15" ht="15.75" customHeight="1">
      <c r="B498" s="881"/>
      <c r="C498" s="881"/>
      <c r="D498" s="116"/>
      <c r="E498" s="117"/>
      <c r="F498" s="815"/>
      <c r="I498" s="119"/>
      <c r="J498" s="120"/>
      <c r="K498" s="120"/>
      <c r="M498" s="120"/>
      <c r="N498" s="815"/>
      <c r="O498" s="117"/>
    </row>
    <row r="499" spans="2:15" ht="15.75" customHeight="1">
      <c r="B499" s="881"/>
      <c r="C499" s="881"/>
      <c r="D499" s="116"/>
      <c r="E499" s="117"/>
      <c r="F499" s="815"/>
      <c r="I499" s="119"/>
      <c r="J499" s="120"/>
      <c r="K499" s="120"/>
      <c r="M499" s="120"/>
      <c r="N499" s="815"/>
      <c r="O499" s="117"/>
    </row>
    <row r="500" spans="2:15" ht="15.75" customHeight="1">
      <c r="B500" s="881"/>
      <c r="C500" s="881"/>
      <c r="D500" s="116"/>
      <c r="E500" s="117"/>
      <c r="F500" s="815"/>
      <c r="I500" s="119"/>
      <c r="J500" s="120"/>
      <c r="K500" s="120"/>
      <c r="M500" s="120"/>
      <c r="N500" s="815"/>
      <c r="O500" s="117"/>
    </row>
    <row r="501" spans="2:15" ht="15.75" customHeight="1">
      <c r="B501" s="881"/>
      <c r="C501" s="881"/>
      <c r="D501" s="116"/>
      <c r="E501" s="117"/>
      <c r="F501" s="815"/>
      <c r="I501" s="119"/>
      <c r="J501" s="120"/>
      <c r="K501" s="120"/>
      <c r="M501" s="120"/>
      <c r="N501" s="815"/>
      <c r="O501" s="117"/>
    </row>
    <row r="502" spans="2:15" ht="15.75" customHeight="1">
      <c r="B502" s="881"/>
      <c r="C502" s="881"/>
      <c r="D502" s="116"/>
      <c r="E502" s="117"/>
      <c r="F502" s="815"/>
      <c r="I502" s="119"/>
      <c r="J502" s="120"/>
      <c r="K502" s="120"/>
      <c r="M502" s="120"/>
      <c r="N502" s="815"/>
      <c r="O502" s="117"/>
    </row>
    <row r="503" spans="2:15" ht="15.75" customHeight="1">
      <c r="B503" s="881"/>
      <c r="C503" s="881"/>
      <c r="D503" s="116"/>
      <c r="E503" s="117"/>
      <c r="F503" s="815"/>
      <c r="I503" s="119"/>
      <c r="J503" s="120"/>
      <c r="K503" s="120"/>
      <c r="M503" s="120"/>
      <c r="N503" s="815"/>
      <c r="O503" s="117"/>
    </row>
    <row r="504" spans="2:15" ht="15.75" customHeight="1">
      <c r="B504" s="881"/>
      <c r="C504" s="881"/>
      <c r="D504" s="116"/>
      <c r="E504" s="117"/>
      <c r="F504" s="815"/>
      <c r="I504" s="119"/>
      <c r="J504" s="120"/>
      <c r="K504" s="120"/>
      <c r="M504" s="120"/>
      <c r="N504" s="815"/>
      <c r="O504" s="117"/>
    </row>
    <row r="505" spans="2:15" ht="15.75" customHeight="1">
      <c r="B505" s="881"/>
      <c r="C505" s="881"/>
      <c r="D505" s="116"/>
      <c r="E505" s="117"/>
      <c r="F505" s="815"/>
      <c r="I505" s="119"/>
      <c r="J505" s="120"/>
      <c r="K505" s="120"/>
      <c r="M505" s="120"/>
      <c r="N505" s="815"/>
      <c r="O505" s="117"/>
    </row>
    <row r="506" spans="2:15" ht="15.75" customHeight="1">
      <c r="B506" s="881"/>
      <c r="C506" s="881"/>
      <c r="D506" s="116"/>
      <c r="E506" s="117"/>
      <c r="F506" s="815"/>
      <c r="I506" s="119"/>
      <c r="J506" s="120"/>
      <c r="K506" s="120"/>
      <c r="M506" s="120"/>
      <c r="N506" s="815"/>
      <c r="O506" s="117"/>
    </row>
    <row r="507" spans="2:15" ht="15.75" customHeight="1">
      <c r="B507" s="881"/>
      <c r="C507" s="881"/>
      <c r="D507" s="116"/>
      <c r="E507" s="117"/>
      <c r="F507" s="815"/>
      <c r="I507" s="119"/>
      <c r="J507" s="120"/>
      <c r="K507" s="120"/>
      <c r="M507" s="120"/>
      <c r="N507" s="815"/>
      <c r="O507" s="117"/>
    </row>
    <row r="508" spans="2:15" ht="15.75" customHeight="1">
      <c r="B508" s="881"/>
      <c r="C508" s="881"/>
      <c r="D508" s="116"/>
      <c r="E508" s="117"/>
      <c r="F508" s="815"/>
      <c r="I508" s="119"/>
      <c r="J508" s="120"/>
      <c r="K508" s="120"/>
      <c r="M508" s="120"/>
      <c r="N508" s="815"/>
      <c r="O508" s="117"/>
    </row>
    <row r="509" spans="2:15" ht="15.75" customHeight="1">
      <c r="B509" s="881"/>
      <c r="C509" s="881"/>
      <c r="D509" s="116"/>
      <c r="E509" s="117"/>
      <c r="F509" s="815"/>
      <c r="I509" s="119"/>
      <c r="J509" s="120"/>
      <c r="K509" s="120"/>
      <c r="M509" s="120"/>
      <c r="N509" s="815"/>
      <c r="O509" s="117"/>
    </row>
    <row r="510" spans="2:15" ht="15.75" customHeight="1">
      <c r="B510" s="881"/>
      <c r="C510" s="881"/>
      <c r="D510" s="116"/>
      <c r="E510" s="117"/>
      <c r="F510" s="815"/>
      <c r="I510" s="119"/>
      <c r="J510" s="120"/>
      <c r="K510" s="120"/>
      <c r="M510" s="120"/>
      <c r="N510" s="815"/>
      <c r="O510" s="117"/>
    </row>
    <row r="511" spans="2:15" ht="15.75" customHeight="1">
      <c r="B511" s="881"/>
      <c r="C511" s="881"/>
      <c r="D511" s="116"/>
      <c r="E511" s="117"/>
      <c r="F511" s="815"/>
      <c r="I511" s="119"/>
      <c r="J511" s="120"/>
      <c r="K511" s="120"/>
      <c r="M511" s="120"/>
      <c r="N511" s="815"/>
      <c r="O511" s="117"/>
    </row>
    <row r="512" spans="2:15" ht="15.75" customHeight="1">
      <c r="B512" s="881"/>
      <c r="C512" s="881"/>
      <c r="D512" s="116"/>
      <c r="E512" s="117"/>
      <c r="F512" s="815"/>
      <c r="I512" s="119"/>
      <c r="J512" s="120"/>
      <c r="K512" s="120"/>
      <c r="M512" s="120"/>
      <c r="N512" s="815"/>
      <c r="O512" s="117"/>
    </row>
    <row r="513" spans="2:15" ht="15.75" customHeight="1">
      <c r="B513" s="881"/>
      <c r="C513" s="881"/>
      <c r="D513" s="116"/>
      <c r="E513" s="117"/>
      <c r="F513" s="815"/>
      <c r="I513" s="119"/>
      <c r="J513" s="120"/>
      <c r="K513" s="120"/>
      <c r="M513" s="120"/>
      <c r="N513" s="815"/>
      <c r="O513" s="117"/>
    </row>
    <row r="514" spans="2:15" ht="15.75" customHeight="1">
      <c r="B514" s="881"/>
      <c r="C514" s="881"/>
      <c r="D514" s="116"/>
      <c r="E514" s="117"/>
      <c r="F514" s="815"/>
      <c r="I514" s="119"/>
      <c r="J514" s="120"/>
      <c r="K514" s="120"/>
      <c r="M514" s="120"/>
      <c r="N514" s="815"/>
      <c r="O514" s="117"/>
    </row>
    <row r="515" spans="2:15" ht="15.75" customHeight="1">
      <c r="B515" s="881"/>
      <c r="C515" s="881"/>
      <c r="D515" s="116"/>
      <c r="E515" s="117"/>
      <c r="F515" s="815"/>
      <c r="I515" s="119"/>
      <c r="J515" s="120"/>
      <c r="K515" s="120"/>
      <c r="M515" s="120"/>
      <c r="N515" s="815"/>
      <c r="O515" s="117"/>
    </row>
    <row r="516" spans="2:15" ht="15.75" customHeight="1">
      <c r="B516" s="881"/>
      <c r="C516" s="881"/>
      <c r="D516" s="116"/>
      <c r="E516" s="117"/>
      <c r="F516" s="815"/>
      <c r="I516" s="119"/>
      <c r="J516" s="120"/>
      <c r="K516" s="120"/>
      <c r="M516" s="120"/>
      <c r="N516" s="815"/>
      <c r="O516" s="117"/>
    </row>
    <row r="517" spans="2:15" ht="15.75" customHeight="1">
      <c r="B517" s="881"/>
      <c r="C517" s="881"/>
      <c r="D517" s="116"/>
      <c r="E517" s="117"/>
      <c r="F517" s="815"/>
      <c r="I517" s="119"/>
      <c r="J517" s="120"/>
      <c r="K517" s="120"/>
      <c r="M517" s="120"/>
      <c r="N517" s="815"/>
      <c r="O517" s="117"/>
    </row>
    <row r="518" spans="2:15" ht="15.75" customHeight="1">
      <c r="B518" s="881"/>
      <c r="C518" s="881"/>
      <c r="D518" s="116"/>
      <c r="E518" s="117"/>
      <c r="F518" s="815"/>
      <c r="I518" s="119"/>
      <c r="J518" s="120"/>
      <c r="K518" s="120"/>
      <c r="M518" s="120"/>
      <c r="N518" s="815"/>
      <c r="O518" s="117"/>
    </row>
    <row r="519" spans="2:15" ht="15.75" customHeight="1">
      <c r="B519" s="881"/>
      <c r="C519" s="881"/>
      <c r="D519" s="116"/>
      <c r="E519" s="117"/>
      <c r="F519" s="815"/>
      <c r="I519" s="119"/>
      <c r="J519" s="120"/>
      <c r="K519" s="120"/>
      <c r="M519" s="120"/>
      <c r="N519" s="815"/>
      <c r="O519" s="117"/>
    </row>
    <row r="520" spans="2:15" ht="15.75" customHeight="1">
      <c r="B520" s="881"/>
      <c r="C520" s="881"/>
      <c r="D520" s="116"/>
      <c r="E520" s="117"/>
      <c r="F520" s="815"/>
      <c r="I520" s="119"/>
      <c r="J520" s="120"/>
      <c r="K520" s="120"/>
      <c r="M520" s="120"/>
      <c r="N520" s="815"/>
      <c r="O520" s="117"/>
    </row>
    <row r="521" spans="2:15" ht="15.75" customHeight="1">
      <c r="B521" s="881"/>
      <c r="C521" s="881"/>
      <c r="D521" s="116"/>
      <c r="E521" s="117"/>
      <c r="F521" s="815"/>
      <c r="I521" s="119"/>
      <c r="J521" s="120"/>
      <c r="K521" s="120"/>
      <c r="M521" s="120"/>
      <c r="N521" s="815"/>
      <c r="O521" s="117"/>
    </row>
    <row r="522" spans="2:15" ht="15.75" customHeight="1">
      <c r="B522" s="881"/>
      <c r="C522" s="881"/>
      <c r="D522" s="116"/>
      <c r="E522" s="117"/>
      <c r="F522" s="815"/>
      <c r="I522" s="119"/>
      <c r="J522" s="120"/>
      <c r="K522" s="120"/>
      <c r="M522" s="120"/>
      <c r="N522" s="815"/>
      <c r="O522" s="117"/>
    </row>
    <row r="523" spans="2:15" ht="15.75" customHeight="1">
      <c r="B523" s="881"/>
      <c r="C523" s="881"/>
      <c r="D523" s="116"/>
      <c r="E523" s="117"/>
      <c r="F523" s="815"/>
      <c r="I523" s="119"/>
      <c r="J523" s="120"/>
      <c r="K523" s="120"/>
      <c r="M523" s="120"/>
      <c r="N523" s="815"/>
      <c r="O523" s="117"/>
    </row>
    <row r="524" spans="2:15" ht="15.75" customHeight="1">
      <c r="B524" s="881"/>
      <c r="C524" s="881"/>
      <c r="D524" s="116"/>
      <c r="E524" s="117"/>
      <c r="F524" s="815"/>
      <c r="I524" s="119"/>
      <c r="J524" s="120"/>
      <c r="K524" s="120"/>
      <c r="M524" s="120"/>
      <c r="N524" s="815"/>
      <c r="O524" s="117"/>
    </row>
    <row r="525" spans="2:15" ht="15.75" customHeight="1">
      <c r="B525" s="881"/>
      <c r="C525" s="881"/>
      <c r="D525" s="116"/>
      <c r="E525" s="117"/>
      <c r="F525" s="815"/>
      <c r="I525" s="119"/>
      <c r="J525" s="120"/>
      <c r="K525" s="120"/>
      <c r="M525" s="120"/>
      <c r="N525" s="815"/>
      <c r="O525" s="117"/>
    </row>
    <row r="526" spans="2:15" ht="15.75" customHeight="1">
      <c r="B526" s="881"/>
      <c r="C526" s="881"/>
      <c r="D526" s="116"/>
      <c r="E526" s="117"/>
      <c r="F526" s="815"/>
      <c r="I526" s="119"/>
      <c r="J526" s="120"/>
      <c r="K526" s="120"/>
      <c r="M526" s="120"/>
      <c r="N526" s="815"/>
      <c r="O526" s="117"/>
    </row>
    <row r="527" spans="2:15" ht="15.75" customHeight="1">
      <c r="B527" s="881"/>
      <c r="C527" s="881"/>
      <c r="D527" s="116"/>
      <c r="E527" s="117"/>
      <c r="F527" s="815"/>
      <c r="I527" s="119"/>
      <c r="J527" s="120"/>
      <c r="K527" s="120"/>
      <c r="M527" s="120"/>
      <c r="N527" s="815"/>
      <c r="O527" s="117"/>
    </row>
    <row r="528" spans="2:15" ht="15.75" customHeight="1">
      <c r="B528" s="881"/>
      <c r="C528" s="881"/>
      <c r="D528" s="116"/>
      <c r="E528" s="117"/>
      <c r="F528" s="815"/>
      <c r="I528" s="119"/>
      <c r="J528" s="120"/>
      <c r="K528" s="120"/>
      <c r="M528" s="120"/>
      <c r="N528" s="815"/>
      <c r="O528" s="117"/>
    </row>
    <row r="529" spans="2:15" ht="15.75" customHeight="1">
      <c r="B529" s="881"/>
      <c r="C529" s="881"/>
      <c r="D529" s="116"/>
      <c r="E529" s="117"/>
      <c r="F529" s="815"/>
      <c r="I529" s="119"/>
      <c r="J529" s="120"/>
      <c r="K529" s="120"/>
      <c r="M529" s="120"/>
      <c r="N529" s="815"/>
      <c r="O529" s="117"/>
    </row>
    <row r="530" spans="2:15" ht="15.75" customHeight="1">
      <c r="B530" s="881"/>
      <c r="C530" s="881"/>
      <c r="D530" s="116"/>
      <c r="E530" s="117"/>
      <c r="F530" s="815"/>
      <c r="I530" s="119"/>
      <c r="J530" s="120"/>
      <c r="K530" s="120"/>
      <c r="M530" s="120"/>
      <c r="N530" s="815"/>
      <c r="O530" s="117"/>
    </row>
    <row r="531" spans="2:15" ht="15.75" customHeight="1">
      <c r="B531" s="881"/>
      <c r="C531" s="881"/>
      <c r="D531" s="116"/>
      <c r="E531" s="117"/>
      <c r="F531" s="815"/>
      <c r="I531" s="119"/>
      <c r="J531" s="120"/>
      <c r="K531" s="120"/>
      <c r="M531" s="120"/>
      <c r="N531" s="815"/>
      <c r="O531" s="117"/>
    </row>
    <row r="532" spans="2:15" ht="15.75" customHeight="1">
      <c r="B532" s="881"/>
      <c r="C532" s="881"/>
      <c r="D532" s="116"/>
      <c r="E532" s="117"/>
      <c r="F532" s="815"/>
      <c r="I532" s="119"/>
      <c r="J532" s="120"/>
      <c r="K532" s="120"/>
      <c r="M532" s="120"/>
      <c r="N532" s="815"/>
      <c r="O532" s="117"/>
    </row>
    <row r="533" spans="2:15" ht="15.75" customHeight="1">
      <c r="B533" s="881"/>
      <c r="C533" s="881"/>
      <c r="D533" s="116"/>
      <c r="E533" s="117"/>
      <c r="F533" s="815"/>
      <c r="I533" s="119"/>
      <c r="J533" s="120"/>
      <c r="K533" s="120"/>
      <c r="M533" s="120"/>
      <c r="N533" s="815"/>
      <c r="O533" s="117"/>
    </row>
    <row r="534" spans="2:15" ht="15.75" customHeight="1">
      <c r="B534" s="881"/>
      <c r="C534" s="881"/>
      <c r="D534" s="116"/>
      <c r="E534" s="117"/>
      <c r="F534" s="815"/>
      <c r="I534" s="119"/>
      <c r="J534" s="120"/>
      <c r="K534" s="120"/>
      <c r="M534" s="120"/>
      <c r="N534" s="815"/>
      <c r="O534" s="117"/>
    </row>
    <row r="535" spans="2:15" ht="15.75" customHeight="1">
      <c r="B535" s="881"/>
      <c r="C535" s="881"/>
      <c r="D535" s="116"/>
      <c r="E535" s="117"/>
      <c r="F535" s="815"/>
      <c r="I535" s="119"/>
      <c r="J535" s="120"/>
      <c r="K535" s="120"/>
      <c r="M535" s="120"/>
      <c r="N535" s="815"/>
      <c r="O535" s="117"/>
    </row>
    <row r="536" spans="2:15" ht="15.75" customHeight="1">
      <c r="B536" s="881"/>
      <c r="C536" s="881"/>
      <c r="D536" s="116"/>
      <c r="E536" s="117"/>
      <c r="F536" s="815"/>
      <c r="I536" s="119"/>
      <c r="J536" s="120"/>
      <c r="K536" s="120"/>
      <c r="M536" s="120"/>
      <c r="N536" s="815"/>
      <c r="O536" s="117"/>
    </row>
    <row r="537" spans="2:15" ht="15.75" customHeight="1">
      <c r="B537" s="881"/>
      <c r="C537" s="881"/>
      <c r="D537" s="116"/>
      <c r="E537" s="117"/>
      <c r="F537" s="815"/>
      <c r="I537" s="119"/>
      <c r="J537" s="120"/>
      <c r="K537" s="120"/>
      <c r="M537" s="120"/>
      <c r="N537" s="815"/>
      <c r="O537" s="117"/>
    </row>
    <row r="538" spans="2:15" ht="15.75" customHeight="1">
      <c r="B538" s="881"/>
      <c r="C538" s="881"/>
      <c r="D538" s="116"/>
      <c r="E538" s="117"/>
      <c r="F538" s="815"/>
      <c r="I538" s="119"/>
      <c r="J538" s="120"/>
      <c r="K538" s="120"/>
      <c r="M538" s="120"/>
      <c r="N538" s="815"/>
      <c r="O538" s="117"/>
    </row>
    <row r="539" spans="2:15" ht="15.75" customHeight="1">
      <c r="B539" s="881"/>
      <c r="C539" s="881"/>
      <c r="D539" s="116"/>
      <c r="E539" s="117"/>
      <c r="F539" s="815"/>
      <c r="I539" s="119"/>
      <c r="J539" s="120"/>
      <c r="K539" s="120"/>
      <c r="M539" s="120"/>
      <c r="N539" s="815"/>
      <c r="O539" s="117"/>
    </row>
    <row r="540" spans="2:15" ht="15.75" customHeight="1">
      <c r="B540" s="881"/>
      <c r="C540" s="881"/>
      <c r="D540" s="116"/>
      <c r="E540" s="117"/>
      <c r="F540" s="815"/>
      <c r="I540" s="119"/>
      <c r="J540" s="120"/>
      <c r="K540" s="120"/>
      <c r="M540" s="120"/>
      <c r="N540" s="815"/>
      <c r="O540" s="117"/>
    </row>
    <row r="541" spans="2:15" ht="15.75" customHeight="1">
      <c r="B541" s="881"/>
      <c r="C541" s="881"/>
      <c r="D541" s="116"/>
      <c r="E541" s="117"/>
      <c r="F541" s="815"/>
      <c r="I541" s="119"/>
      <c r="J541" s="120"/>
      <c r="K541" s="120"/>
      <c r="M541" s="120"/>
      <c r="N541" s="815"/>
      <c r="O541" s="117"/>
    </row>
    <row r="542" spans="2:15" ht="15.75" customHeight="1">
      <c r="B542" s="881"/>
      <c r="C542" s="881"/>
      <c r="D542" s="116"/>
      <c r="E542" s="117"/>
      <c r="F542" s="815"/>
      <c r="I542" s="119"/>
      <c r="J542" s="120"/>
      <c r="K542" s="120"/>
      <c r="M542" s="120"/>
      <c r="N542" s="815"/>
      <c r="O542" s="117"/>
    </row>
    <row r="543" spans="2:15" ht="15.75" customHeight="1">
      <c r="B543" s="881"/>
      <c r="C543" s="881"/>
      <c r="D543" s="116"/>
      <c r="E543" s="117"/>
      <c r="F543" s="815"/>
      <c r="I543" s="119"/>
      <c r="J543" s="120"/>
      <c r="K543" s="120"/>
      <c r="M543" s="120"/>
      <c r="N543" s="815"/>
      <c r="O543" s="117"/>
    </row>
    <row r="544" spans="2:15" ht="15.75" customHeight="1">
      <c r="B544" s="881"/>
      <c r="C544" s="881"/>
      <c r="D544" s="116"/>
      <c r="E544" s="117"/>
      <c r="F544" s="815"/>
      <c r="I544" s="119"/>
      <c r="J544" s="120"/>
      <c r="K544" s="120"/>
      <c r="M544" s="120"/>
      <c r="N544" s="815"/>
      <c r="O544" s="117"/>
    </row>
    <row r="545" spans="2:15" ht="15.75" customHeight="1">
      <c r="B545" s="881"/>
      <c r="C545" s="881"/>
      <c r="D545" s="116"/>
      <c r="E545" s="117"/>
      <c r="F545" s="815"/>
      <c r="I545" s="119"/>
      <c r="J545" s="120"/>
      <c r="K545" s="120"/>
      <c r="M545" s="120"/>
      <c r="N545" s="815"/>
      <c r="O545" s="117"/>
    </row>
    <row r="546" spans="2:15" ht="15.75" customHeight="1">
      <c r="B546" s="881"/>
      <c r="C546" s="881"/>
      <c r="D546" s="116"/>
      <c r="E546" s="117"/>
      <c r="F546" s="815"/>
      <c r="I546" s="119"/>
      <c r="J546" s="120"/>
      <c r="K546" s="120"/>
      <c r="M546" s="120"/>
      <c r="N546" s="815"/>
      <c r="O546" s="117"/>
    </row>
    <row r="547" spans="2:15" ht="15.75" customHeight="1">
      <c r="B547" s="881"/>
      <c r="C547" s="881"/>
      <c r="D547" s="116"/>
      <c r="E547" s="117"/>
      <c r="F547" s="815"/>
      <c r="I547" s="119"/>
      <c r="J547" s="120"/>
      <c r="K547" s="120"/>
      <c r="M547" s="120"/>
      <c r="N547" s="815"/>
      <c r="O547" s="117"/>
    </row>
    <row r="548" spans="2:15" ht="15.75" customHeight="1">
      <c r="B548" s="881"/>
      <c r="C548" s="881"/>
      <c r="D548" s="116"/>
      <c r="E548" s="117"/>
      <c r="F548" s="815"/>
      <c r="I548" s="119"/>
      <c r="J548" s="120"/>
      <c r="K548" s="120"/>
      <c r="M548" s="120"/>
      <c r="N548" s="815"/>
      <c r="O548" s="117"/>
    </row>
    <row r="549" spans="2:15" ht="15.75" customHeight="1">
      <c r="B549" s="881"/>
      <c r="C549" s="881"/>
      <c r="D549" s="116"/>
      <c r="E549" s="117"/>
      <c r="F549" s="815"/>
      <c r="I549" s="119"/>
      <c r="J549" s="120"/>
      <c r="K549" s="120"/>
      <c r="M549" s="120"/>
      <c r="N549" s="815"/>
      <c r="O549" s="117"/>
    </row>
    <row r="550" spans="2:15" ht="15.75" customHeight="1">
      <c r="B550" s="881"/>
      <c r="C550" s="881"/>
      <c r="D550" s="116"/>
      <c r="E550" s="117"/>
      <c r="F550" s="815"/>
      <c r="I550" s="119"/>
      <c r="J550" s="120"/>
      <c r="K550" s="120"/>
      <c r="M550" s="120"/>
      <c r="N550" s="815"/>
      <c r="O550" s="117"/>
    </row>
    <row r="551" spans="2:15" ht="15.75" customHeight="1">
      <c r="B551" s="881"/>
      <c r="C551" s="881"/>
      <c r="D551" s="116"/>
      <c r="E551" s="117"/>
      <c r="F551" s="815"/>
      <c r="I551" s="119"/>
      <c r="J551" s="120"/>
      <c r="K551" s="120"/>
      <c r="M551" s="120"/>
      <c r="N551" s="815"/>
      <c r="O551" s="117"/>
    </row>
    <row r="552" spans="2:15" ht="15.75" customHeight="1">
      <c r="B552" s="881"/>
      <c r="C552" s="881"/>
      <c r="D552" s="116"/>
      <c r="E552" s="117"/>
      <c r="F552" s="815"/>
      <c r="I552" s="119"/>
      <c r="J552" s="120"/>
      <c r="K552" s="120"/>
      <c r="M552" s="120"/>
      <c r="N552" s="815"/>
      <c r="O552" s="117"/>
    </row>
    <row r="553" spans="2:15" ht="15.75" customHeight="1">
      <c r="B553" s="881"/>
      <c r="C553" s="881"/>
      <c r="D553" s="116"/>
      <c r="E553" s="117"/>
      <c r="F553" s="815"/>
      <c r="I553" s="119"/>
      <c r="J553" s="120"/>
      <c r="K553" s="120"/>
      <c r="M553" s="120"/>
      <c r="N553" s="815"/>
      <c r="O553" s="117"/>
    </row>
    <row r="554" spans="2:15" ht="15.75" customHeight="1">
      <c r="B554" s="881"/>
      <c r="C554" s="881"/>
      <c r="D554" s="116"/>
      <c r="E554" s="117"/>
      <c r="F554" s="815"/>
      <c r="I554" s="119"/>
      <c r="J554" s="120"/>
      <c r="K554" s="120"/>
      <c r="M554" s="120"/>
      <c r="N554" s="815"/>
      <c r="O554" s="117"/>
    </row>
    <row r="555" spans="2:15" ht="15.75" customHeight="1">
      <c r="B555" s="881"/>
      <c r="C555" s="881"/>
      <c r="D555" s="116"/>
      <c r="E555" s="117"/>
      <c r="F555" s="815"/>
      <c r="I555" s="119"/>
      <c r="J555" s="120"/>
      <c r="K555" s="120"/>
      <c r="M555" s="120"/>
      <c r="N555" s="815"/>
      <c r="O555" s="117"/>
    </row>
    <row r="556" spans="2:15" ht="15.75" customHeight="1">
      <c r="B556" s="881"/>
      <c r="C556" s="881"/>
      <c r="D556" s="116"/>
      <c r="E556" s="117"/>
      <c r="F556" s="815"/>
      <c r="I556" s="119"/>
      <c r="J556" s="120"/>
      <c r="K556" s="120"/>
      <c r="M556" s="120"/>
      <c r="N556" s="815"/>
      <c r="O556" s="117"/>
    </row>
    <row r="557" spans="2:15" ht="15.75" customHeight="1">
      <c r="B557" s="881"/>
      <c r="C557" s="881"/>
      <c r="D557" s="116"/>
      <c r="E557" s="117"/>
      <c r="F557" s="815"/>
      <c r="I557" s="119"/>
      <c r="J557" s="120"/>
      <c r="K557" s="120"/>
      <c r="M557" s="120"/>
      <c r="N557" s="815"/>
      <c r="O557" s="117"/>
    </row>
    <row r="558" spans="2:15" ht="15.75" customHeight="1">
      <c r="B558" s="881"/>
      <c r="C558" s="881"/>
      <c r="D558" s="116"/>
      <c r="E558" s="117"/>
      <c r="F558" s="815"/>
      <c r="I558" s="119"/>
      <c r="J558" s="120"/>
      <c r="K558" s="120"/>
      <c r="M558" s="120"/>
      <c r="N558" s="815"/>
      <c r="O558" s="117"/>
    </row>
    <row r="559" spans="2:15" ht="15.75" customHeight="1">
      <c r="B559" s="881"/>
      <c r="C559" s="881"/>
      <c r="D559" s="116"/>
      <c r="E559" s="117"/>
      <c r="F559" s="815"/>
      <c r="I559" s="119"/>
      <c r="J559" s="120"/>
      <c r="K559" s="120"/>
      <c r="M559" s="120"/>
      <c r="N559" s="815"/>
      <c r="O559" s="117"/>
    </row>
    <row r="560" spans="2:15" ht="15.75" customHeight="1">
      <c r="B560" s="881"/>
      <c r="C560" s="881"/>
      <c r="D560" s="116"/>
      <c r="E560" s="117"/>
      <c r="F560" s="815"/>
      <c r="I560" s="119"/>
      <c r="J560" s="120"/>
      <c r="K560" s="120"/>
      <c r="M560" s="120"/>
      <c r="N560" s="815"/>
      <c r="O560" s="117"/>
    </row>
    <row r="561" spans="2:15" ht="15.75" customHeight="1">
      <c r="B561" s="881"/>
      <c r="C561" s="881"/>
      <c r="D561" s="116"/>
      <c r="E561" s="117"/>
      <c r="F561" s="815"/>
      <c r="I561" s="119"/>
      <c r="J561" s="120"/>
      <c r="K561" s="120"/>
      <c r="M561" s="120"/>
      <c r="N561" s="815"/>
      <c r="O561" s="117"/>
    </row>
    <row r="562" spans="2:15" ht="15.75" customHeight="1">
      <c r="B562" s="881"/>
      <c r="C562" s="881"/>
      <c r="D562" s="116"/>
      <c r="E562" s="117"/>
      <c r="F562" s="815"/>
      <c r="I562" s="119"/>
      <c r="J562" s="120"/>
      <c r="K562" s="120"/>
      <c r="M562" s="120"/>
      <c r="N562" s="815"/>
      <c r="O562" s="117"/>
    </row>
    <row r="563" spans="2:15" ht="15.75" customHeight="1">
      <c r="B563" s="881"/>
      <c r="C563" s="881"/>
      <c r="D563" s="116"/>
      <c r="E563" s="117"/>
      <c r="F563" s="815"/>
      <c r="I563" s="119"/>
      <c r="J563" s="120"/>
      <c r="K563" s="120"/>
      <c r="M563" s="120"/>
      <c r="N563" s="815"/>
      <c r="O563" s="117"/>
    </row>
    <row r="564" spans="2:15" ht="15.75" customHeight="1">
      <c r="B564" s="881"/>
      <c r="C564" s="881"/>
      <c r="D564" s="116"/>
      <c r="E564" s="117"/>
      <c r="F564" s="815"/>
      <c r="I564" s="119"/>
      <c r="J564" s="120"/>
      <c r="K564" s="120"/>
      <c r="M564" s="120"/>
      <c r="N564" s="815"/>
      <c r="O564" s="117"/>
    </row>
    <row r="565" spans="2:15" ht="15.75" customHeight="1">
      <c r="B565" s="881"/>
      <c r="C565" s="881"/>
      <c r="D565" s="116"/>
      <c r="E565" s="117"/>
      <c r="F565" s="815"/>
      <c r="I565" s="119"/>
      <c r="J565" s="120"/>
      <c r="K565" s="120"/>
      <c r="M565" s="120"/>
      <c r="N565" s="815"/>
      <c r="O565" s="117"/>
    </row>
    <row r="566" spans="2:15" ht="15.75" customHeight="1">
      <c r="B566" s="881"/>
      <c r="C566" s="881"/>
      <c r="D566" s="116"/>
      <c r="E566" s="117"/>
      <c r="F566" s="815"/>
      <c r="I566" s="119"/>
      <c r="J566" s="120"/>
      <c r="K566" s="120"/>
      <c r="M566" s="120"/>
      <c r="N566" s="815"/>
      <c r="O566" s="117"/>
    </row>
    <row r="567" spans="2:15" ht="15.75" customHeight="1">
      <c r="B567" s="881"/>
      <c r="C567" s="881"/>
      <c r="D567" s="116"/>
      <c r="E567" s="117"/>
      <c r="F567" s="815"/>
      <c r="I567" s="119"/>
      <c r="J567" s="120"/>
      <c r="K567" s="120"/>
      <c r="M567" s="120"/>
      <c r="N567" s="815"/>
      <c r="O567" s="117"/>
    </row>
    <row r="568" spans="2:15" ht="15.75" customHeight="1">
      <c r="B568" s="881"/>
      <c r="C568" s="881"/>
      <c r="D568" s="116"/>
      <c r="E568" s="117"/>
      <c r="F568" s="815"/>
      <c r="I568" s="119"/>
      <c r="J568" s="120"/>
      <c r="K568" s="120"/>
      <c r="M568" s="120"/>
      <c r="N568" s="815"/>
      <c r="O568" s="117"/>
    </row>
    <row r="569" spans="2:15" ht="15.75" customHeight="1">
      <c r="B569" s="881"/>
      <c r="C569" s="881"/>
      <c r="D569" s="116"/>
      <c r="E569" s="117"/>
      <c r="F569" s="815"/>
      <c r="I569" s="119"/>
      <c r="J569" s="120"/>
      <c r="K569" s="120"/>
      <c r="M569" s="120"/>
      <c r="N569" s="815"/>
      <c r="O569" s="117"/>
    </row>
    <row r="570" spans="2:15" ht="15.75" customHeight="1">
      <c r="B570" s="881"/>
      <c r="C570" s="881"/>
      <c r="D570" s="116"/>
      <c r="E570" s="117"/>
      <c r="F570" s="815"/>
      <c r="I570" s="119"/>
      <c r="J570" s="120"/>
      <c r="K570" s="120"/>
      <c r="M570" s="120"/>
      <c r="N570" s="815"/>
      <c r="O570" s="117"/>
    </row>
    <row r="571" spans="2:15" ht="15.75" customHeight="1">
      <c r="B571" s="881"/>
      <c r="C571" s="881"/>
      <c r="D571" s="116"/>
      <c r="E571" s="117"/>
      <c r="F571" s="815"/>
      <c r="I571" s="119"/>
      <c r="J571" s="120"/>
      <c r="K571" s="120"/>
      <c r="M571" s="120"/>
      <c r="N571" s="815"/>
      <c r="O571" s="117"/>
    </row>
    <row r="572" spans="2:15" ht="15.75" customHeight="1">
      <c r="B572" s="881"/>
      <c r="C572" s="881"/>
      <c r="D572" s="116"/>
      <c r="E572" s="117"/>
      <c r="F572" s="815"/>
      <c r="I572" s="119"/>
      <c r="J572" s="120"/>
      <c r="K572" s="120"/>
      <c r="M572" s="120"/>
      <c r="N572" s="815"/>
      <c r="O572" s="117"/>
    </row>
    <row r="573" spans="2:15" ht="15.75" customHeight="1">
      <c r="B573" s="881"/>
      <c r="C573" s="881"/>
      <c r="D573" s="116"/>
      <c r="E573" s="117"/>
      <c r="F573" s="815"/>
      <c r="I573" s="119"/>
      <c r="J573" s="120"/>
      <c r="K573" s="120"/>
      <c r="M573" s="120"/>
      <c r="N573" s="815"/>
      <c r="O573" s="117"/>
    </row>
    <row r="574" spans="2:15" ht="15.75" customHeight="1">
      <c r="B574" s="881"/>
      <c r="C574" s="881"/>
      <c r="D574" s="116"/>
      <c r="E574" s="117"/>
      <c r="F574" s="815"/>
      <c r="I574" s="119"/>
      <c r="J574" s="120"/>
      <c r="K574" s="120"/>
      <c r="M574" s="120"/>
      <c r="N574" s="815"/>
      <c r="O574" s="117"/>
    </row>
    <row r="575" spans="2:15" ht="15.75" customHeight="1">
      <c r="B575" s="881"/>
      <c r="C575" s="881"/>
      <c r="D575" s="116"/>
      <c r="E575" s="117"/>
      <c r="F575" s="815"/>
      <c r="I575" s="119"/>
      <c r="J575" s="120"/>
      <c r="K575" s="120"/>
      <c r="M575" s="120"/>
      <c r="N575" s="815"/>
      <c r="O575" s="117"/>
    </row>
    <row r="576" spans="2:15" ht="15.75" customHeight="1">
      <c r="B576" s="881"/>
      <c r="C576" s="881"/>
      <c r="D576" s="116"/>
      <c r="E576" s="117"/>
      <c r="F576" s="815"/>
      <c r="I576" s="119"/>
      <c r="J576" s="120"/>
      <c r="K576" s="120"/>
      <c r="M576" s="120"/>
      <c r="N576" s="815"/>
      <c r="O576" s="117"/>
    </row>
    <row r="577" spans="2:15" ht="15.75" customHeight="1">
      <c r="B577" s="881"/>
      <c r="C577" s="881"/>
      <c r="D577" s="116"/>
      <c r="E577" s="117"/>
      <c r="F577" s="815"/>
      <c r="I577" s="119"/>
      <c r="J577" s="120"/>
      <c r="K577" s="120"/>
      <c r="M577" s="120"/>
      <c r="N577" s="815"/>
      <c r="O577" s="117"/>
    </row>
    <row r="578" spans="2:15" ht="15.75" customHeight="1">
      <c r="B578" s="881"/>
      <c r="C578" s="881"/>
      <c r="D578" s="116"/>
      <c r="E578" s="117"/>
      <c r="F578" s="815"/>
      <c r="I578" s="119"/>
      <c r="J578" s="120"/>
      <c r="K578" s="120"/>
      <c r="M578" s="120"/>
      <c r="N578" s="815"/>
      <c r="O578" s="117"/>
    </row>
    <row r="579" spans="2:15" ht="15.75" customHeight="1">
      <c r="B579" s="881"/>
      <c r="C579" s="881"/>
      <c r="D579" s="116"/>
      <c r="E579" s="117"/>
      <c r="F579" s="815"/>
      <c r="I579" s="119"/>
      <c r="J579" s="120"/>
      <c r="K579" s="120"/>
      <c r="M579" s="120"/>
      <c r="N579" s="815"/>
      <c r="O579" s="117"/>
    </row>
    <row r="580" spans="2:15" ht="15.75" customHeight="1">
      <c r="B580" s="881"/>
      <c r="C580" s="881"/>
      <c r="D580" s="116"/>
      <c r="E580" s="117"/>
      <c r="F580" s="815"/>
      <c r="I580" s="119"/>
      <c r="J580" s="120"/>
      <c r="K580" s="120"/>
      <c r="M580" s="120"/>
      <c r="N580" s="815"/>
      <c r="O580" s="117"/>
    </row>
    <row r="581" spans="2:15" ht="15.75" customHeight="1">
      <c r="B581" s="881"/>
      <c r="C581" s="881"/>
      <c r="D581" s="116"/>
      <c r="E581" s="117"/>
      <c r="F581" s="815"/>
      <c r="I581" s="119"/>
      <c r="J581" s="120"/>
      <c r="K581" s="120"/>
      <c r="M581" s="120"/>
      <c r="N581" s="815"/>
      <c r="O581" s="117"/>
    </row>
    <row r="582" spans="2:15" ht="15.75" customHeight="1">
      <c r="B582" s="881"/>
      <c r="C582" s="881"/>
      <c r="D582" s="116"/>
      <c r="E582" s="117"/>
      <c r="F582" s="815"/>
      <c r="I582" s="119"/>
      <c r="J582" s="120"/>
      <c r="K582" s="120"/>
      <c r="M582" s="120"/>
      <c r="N582" s="815"/>
      <c r="O582" s="117"/>
    </row>
    <row r="583" spans="2:15" ht="15.75" customHeight="1">
      <c r="B583" s="881"/>
      <c r="C583" s="881"/>
      <c r="D583" s="116"/>
      <c r="E583" s="117"/>
      <c r="F583" s="815"/>
      <c r="I583" s="119"/>
      <c r="J583" s="120"/>
      <c r="K583" s="120"/>
      <c r="M583" s="120"/>
      <c r="N583" s="815"/>
      <c r="O583" s="117"/>
    </row>
    <row r="584" spans="2:15" ht="15.75" customHeight="1">
      <c r="B584" s="881"/>
      <c r="C584" s="881"/>
      <c r="D584" s="116"/>
      <c r="E584" s="117"/>
      <c r="F584" s="815"/>
      <c r="I584" s="119"/>
      <c r="J584" s="120"/>
      <c r="K584" s="120"/>
      <c r="M584" s="120"/>
      <c r="N584" s="815"/>
      <c r="O584" s="117"/>
    </row>
    <row r="585" spans="2:15" ht="15.75" customHeight="1">
      <c r="B585" s="881"/>
      <c r="C585" s="881"/>
      <c r="D585" s="116"/>
      <c r="E585" s="117"/>
      <c r="F585" s="815"/>
      <c r="I585" s="119"/>
      <c r="J585" s="120"/>
      <c r="K585" s="120"/>
      <c r="M585" s="120"/>
      <c r="N585" s="815"/>
      <c r="O585" s="117"/>
    </row>
    <row r="586" spans="2:15" ht="15.75" customHeight="1">
      <c r="B586" s="881"/>
      <c r="C586" s="881"/>
      <c r="D586" s="116"/>
      <c r="E586" s="117"/>
      <c r="F586" s="815"/>
      <c r="I586" s="119"/>
      <c r="J586" s="120"/>
      <c r="K586" s="120"/>
      <c r="M586" s="120"/>
      <c r="N586" s="815"/>
      <c r="O586" s="117"/>
    </row>
    <row r="587" spans="2:15" ht="15.75" customHeight="1">
      <c r="B587" s="881"/>
      <c r="C587" s="881"/>
      <c r="D587" s="116"/>
      <c r="E587" s="117"/>
      <c r="F587" s="815"/>
      <c r="I587" s="119"/>
      <c r="J587" s="120"/>
      <c r="K587" s="120"/>
      <c r="M587" s="120"/>
      <c r="N587" s="815"/>
      <c r="O587" s="117"/>
    </row>
    <row r="588" spans="2:15" ht="15.75" customHeight="1">
      <c r="B588" s="881"/>
      <c r="C588" s="881"/>
      <c r="D588" s="116"/>
      <c r="E588" s="117"/>
      <c r="F588" s="815"/>
      <c r="I588" s="119"/>
      <c r="J588" s="120"/>
      <c r="K588" s="120"/>
      <c r="M588" s="120"/>
      <c r="N588" s="815"/>
      <c r="O588" s="117"/>
    </row>
    <row r="589" spans="2:15" ht="15.75" customHeight="1">
      <c r="B589" s="881"/>
      <c r="C589" s="881"/>
      <c r="D589" s="116"/>
      <c r="E589" s="117"/>
      <c r="F589" s="815"/>
      <c r="I589" s="119"/>
      <c r="J589" s="120"/>
      <c r="K589" s="120"/>
      <c r="M589" s="120"/>
      <c r="N589" s="815"/>
      <c r="O589" s="117"/>
    </row>
    <row r="590" spans="2:15" ht="15.75" customHeight="1">
      <c r="B590" s="881"/>
      <c r="C590" s="881"/>
      <c r="D590" s="116"/>
      <c r="E590" s="117"/>
      <c r="F590" s="815"/>
      <c r="I590" s="119"/>
      <c r="J590" s="120"/>
      <c r="K590" s="120"/>
      <c r="M590" s="120"/>
      <c r="N590" s="815"/>
      <c r="O590" s="117"/>
    </row>
    <row r="591" spans="2:15" ht="15.75" customHeight="1">
      <c r="B591" s="881"/>
      <c r="C591" s="881"/>
      <c r="D591" s="116"/>
      <c r="E591" s="117"/>
      <c r="F591" s="815"/>
      <c r="I591" s="119"/>
      <c r="J591" s="120"/>
      <c r="K591" s="120"/>
      <c r="M591" s="120"/>
      <c r="N591" s="815"/>
      <c r="O591" s="117"/>
    </row>
    <row r="592" spans="2:15" ht="15.75" customHeight="1">
      <c r="B592" s="881"/>
      <c r="C592" s="881"/>
      <c r="D592" s="116"/>
      <c r="E592" s="117"/>
      <c r="F592" s="815"/>
      <c r="I592" s="119"/>
      <c r="J592" s="120"/>
      <c r="K592" s="120"/>
      <c r="M592" s="120"/>
      <c r="N592" s="815"/>
      <c r="O592" s="117"/>
    </row>
    <row r="593" spans="2:15" ht="15.75" customHeight="1">
      <c r="B593" s="881"/>
      <c r="C593" s="881"/>
      <c r="D593" s="116"/>
      <c r="E593" s="117"/>
      <c r="F593" s="815"/>
      <c r="I593" s="119"/>
      <c r="J593" s="120"/>
      <c r="K593" s="120"/>
      <c r="M593" s="120"/>
      <c r="N593" s="815"/>
      <c r="O593" s="117"/>
    </row>
    <row r="594" spans="2:15" ht="15.75" customHeight="1">
      <c r="B594" s="881"/>
      <c r="C594" s="881"/>
      <c r="D594" s="116"/>
      <c r="E594" s="117"/>
      <c r="F594" s="815"/>
      <c r="I594" s="119"/>
      <c r="J594" s="120"/>
      <c r="K594" s="120"/>
      <c r="M594" s="120"/>
      <c r="N594" s="815"/>
      <c r="O594" s="117"/>
    </row>
    <row r="595" spans="2:15" ht="15.75" customHeight="1">
      <c r="B595" s="881"/>
      <c r="C595" s="881"/>
      <c r="D595" s="116"/>
      <c r="E595" s="117"/>
      <c r="F595" s="815"/>
      <c r="I595" s="119"/>
      <c r="J595" s="120"/>
      <c r="K595" s="120"/>
      <c r="M595" s="120"/>
      <c r="N595" s="815"/>
      <c r="O595" s="117"/>
    </row>
    <row r="596" spans="2:15" ht="15.75" customHeight="1">
      <c r="B596" s="881"/>
      <c r="C596" s="881"/>
      <c r="D596" s="116"/>
      <c r="E596" s="117"/>
      <c r="F596" s="815"/>
      <c r="I596" s="119"/>
      <c r="J596" s="120"/>
      <c r="K596" s="120"/>
      <c r="M596" s="120"/>
      <c r="N596" s="815"/>
      <c r="O596" s="117"/>
    </row>
    <row r="597" spans="2:15" ht="15.75" customHeight="1">
      <c r="B597" s="881"/>
      <c r="C597" s="881"/>
      <c r="D597" s="116"/>
      <c r="E597" s="117"/>
      <c r="F597" s="815"/>
      <c r="I597" s="119"/>
      <c r="J597" s="120"/>
      <c r="K597" s="120"/>
      <c r="M597" s="120"/>
      <c r="N597" s="815"/>
      <c r="O597" s="117"/>
    </row>
    <row r="598" spans="2:15" ht="15.75" customHeight="1">
      <c r="B598" s="881"/>
      <c r="C598" s="881"/>
      <c r="D598" s="116"/>
      <c r="E598" s="117"/>
      <c r="F598" s="815"/>
      <c r="I598" s="119"/>
      <c r="J598" s="120"/>
      <c r="K598" s="120"/>
      <c r="M598" s="120"/>
      <c r="N598" s="815"/>
      <c r="O598" s="117"/>
    </row>
    <row r="599" spans="2:15" ht="15.75" customHeight="1">
      <c r="B599" s="881"/>
      <c r="C599" s="881"/>
      <c r="D599" s="116"/>
      <c r="E599" s="117"/>
      <c r="F599" s="815"/>
      <c r="I599" s="119"/>
      <c r="J599" s="120"/>
      <c r="K599" s="120"/>
      <c r="M599" s="120"/>
      <c r="N599" s="815"/>
      <c r="O599" s="117"/>
    </row>
    <row r="600" spans="2:15" ht="15.75" customHeight="1">
      <c r="B600" s="881"/>
      <c r="C600" s="881"/>
      <c r="D600" s="116"/>
      <c r="E600" s="117"/>
      <c r="F600" s="815"/>
      <c r="I600" s="119"/>
      <c r="J600" s="120"/>
      <c r="K600" s="120"/>
      <c r="M600" s="120"/>
      <c r="N600" s="815"/>
      <c r="O600" s="117"/>
    </row>
    <row r="601" spans="2:15" ht="15.75" customHeight="1">
      <c r="B601" s="881"/>
      <c r="C601" s="881"/>
      <c r="D601" s="116"/>
      <c r="E601" s="117"/>
      <c r="F601" s="815"/>
      <c r="I601" s="119"/>
      <c r="J601" s="120"/>
      <c r="K601" s="120"/>
      <c r="M601" s="120"/>
      <c r="N601" s="815"/>
      <c r="O601" s="117"/>
    </row>
    <row r="602" spans="2:15" ht="15.75" customHeight="1">
      <c r="B602" s="881"/>
      <c r="C602" s="881"/>
      <c r="D602" s="116"/>
      <c r="E602" s="117"/>
      <c r="F602" s="815"/>
      <c r="I602" s="119"/>
      <c r="J602" s="120"/>
      <c r="K602" s="120"/>
      <c r="M602" s="120"/>
      <c r="N602" s="815"/>
      <c r="O602" s="117"/>
    </row>
    <row r="603" spans="2:15" ht="15.75" customHeight="1">
      <c r="B603" s="881"/>
      <c r="C603" s="881"/>
      <c r="D603" s="116"/>
      <c r="E603" s="117"/>
      <c r="F603" s="815"/>
      <c r="I603" s="119"/>
      <c r="J603" s="120"/>
      <c r="K603" s="120"/>
      <c r="M603" s="120"/>
      <c r="N603" s="815"/>
      <c r="O603" s="117"/>
    </row>
    <row r="604" spans="2:15" ht="15.75" customHeight="1">
      <c r="B604" s="881"/>
      <c r="C604" s="881"/>
      <c r="D604" s="116"/>
      <c r="E604" s="117"/>
      <c r="F604" s="815"/>
      <c r="I604" s="119"/>
      <c r="J604" s="120"/>
      <c r="K604" s="120"/>
      <c r="M604" s="120"/>
      <c r="N604" s="815"/>
      <c r="O604" s="117"/>
    </row>
    <row r="605" spans="2:15" ht="15.75" customHeight="1">
      <c r="B605" s="881"/>
      <c r="C605" s="881"/>
      <c r="D605" s="116"/>
      <c r="E605" s="117"/>
      <c r="F605" s="815"/>
      <c r="I605" s="119"/>
      <c r="J605" s="120"/>
      <c r="K605" s="120"/>
      <c r="M605" s="120"/>
      <c r="N605" s="815"/>
      <c r="O605" s="117"/>
    </row>
    <row r="606" spans="2:15" ht="15.75" customHeight="1">
      <c r="B606" s="881"/>
      <c r="C606" s="881"/>
      <c r="D606" s="116"/>
      <c r="E606" s="117"/>
      <c r="F606" s="815"/>
      <c r="I606" s="119"/>
      <c r="J606" s="120"/>
      <c r="K606" s="120"/>
      <c r="M606" s="120"/>
      <c r="N606" s="815"/>
      <c r="O606" s="117"/>
    </row>
    <row r="607" spans="2:15" ht="15.75" customHeight="1">
      <c r="B607" s="881"/>
      <c r="C607" s="881"/>
      <c r="D607" s="116"/>
      <c r="E607" s="117"/>
      <c r="F607" s="815"/>
      <c r="I607" s="119"/>
      <c r="J607" s="120"/>
      <c r="K607" s="120"/>
      <c r="M607" s="120"/>
      <c r="N607" s="815"/>
      <c r="O607" s="117"/>
    </row>
    <row r="608" spans="2:15" ht="15.75" customHeight="1">
      <c r="B608" s="881"/>
      <c r="C608" s="881"/>
      <c r="D608" s="116"/>
      <c r="E608" s="117"/>
      <c r="F608" s="815"/>
      <c r="I608" s="119"/>
      <c r="J608" s="120"/>
      <c r="K608" s="120"/>
      <c r="M608" s="120"/>
      <c r="N608" s="815"/>
      <c r="O608" s="117"/>
    </row>
    <row r="609" spans="2:15" ht="15.75" customHeight="1">
      <c r="B609" s="881"/>
      <c r="C609" s="881"/>
      <c r="D609" s="116"/>
      <c r="E609" s="117"/>
      <c r="F609" s="815"/>
      <c r="I609" s="119"/>
      <c r="J609" s="120"/>
      <c r="K609" s="120"/>
      <c r="M609" s="120"/>
      <c r="N609" s="815"/>
      <c r="O609" s="117"/>
    </row>
    <row r="610" spans="2:15" ht="15.75" customHeight="1">
      <c r="B610" s="881"/>
      <c r="C610" s="881"/>
      <c r="D610" s="116"/>
      <c r="E610" s="117"/>
      <c r="F610" s="815"/>
      <c r="I610" s="119"/>
      <c r="J610" s="120"/>
      <c r="K610" s="120"/>
      <c r="M610" s="120"/>
      <c r="N610" s="815"/>
      <c r="O610" s="117"/>
    </row>
    <row r="611" spans="2:15" ht="15.75" customHeight="1">
      <c r="B611" s="881"/>
      <c r="C611" s="881"/>
      <c r="D611" s="116"/>
      <c r="E611" s="117"/>
      <c r="F611" s="815"/>
      <c r="I611" s="119"/>
      <c r="J611" s="120"/>
      <c r="K611" s="120"/>
      <c r="M611" s="120"/>
      <c r="N611" s="815"/>
      <c r="O611" s="117"/>
    </row>
    <row r="612" spans="2:15" ht="15.75" customHeight="1">
      <c r="B612" s="881"/>
      <c r="C612" s="881"/>
      <c r="D612" s="116"/>
      <c r="E612" s="117"/>
      <c r="F612" s="815"/>
      <c r="I612" s="119"/>
      <c r="J612" s="120"/>
      <c r="K612" s="120"/>
      <c r="M612" s="120"/>
      <c r="N612" s="815"/>
      <c r="O612" s="117"/>
    </row>
    <row r="613" spans="2:15" ht="15.75" customHeight="1">
      <c r="B613" s="881"/>
      <c r="C613" s="881"/>
      <c r="D613" s="116"/>
      <c r="E613" s="117"/>
      <c r="F613" s="815"/>
      <c r="I613" s="119"/>
      <c r="J613" s="120"/>
      <c r="K613" s="120"/>
      <c r="M613" s="120"/>
      <c r="N613" s="815"/>
      <c r="O613" s="117"/>
    </row>
    <row r="614" spans="2:15" ht="15.75" customHeight="1">
      <c r="B614" s="881"/>
      <c r="C614" s="881"/>
      <c r="D614" s="116"/>
      <c r="E614" s="117"/>
      <c r="F614" s="815"/>
      <c r="I614" s="119"/>
      <c r="J614" s="120"/>
      <c r="K614" s="120"/>
      <c r="M614" s="120"/>
      <c r="N614" s="815"/>
      <c r="O614" s="117"/>
    </row>
    <row r="615" spans="2:15" ht="15.75" customHeight="1">
      <c r="B615" s="881"/>
      <c r="C615" s="881"/>
      <c r="D615" s="116"/>
      <c r="E615" s="117"/>
      <c r="F615" s="815"/>
      <c r="I615" s="119"/>
      <c r="J615" s="120"/>
      <c r="K615" s="120"/>
      <c r="M615" s="120"/>
      <c r="N615" s="815"/>
      <c r="O615" s="117"/>
    </row>
    <row r="616" spans="2:15" ht="15.75" customHeight="1">
      <c r="B616" s="881"/>
      <c r="C616" s="881"/>
      <c r="D616" s="116"/>
      <c r="E616" s="117"/>
      <c r="F616" s="815"/>
      <c r="I616" s="119"/>
      <c r="J616" s="120"/>
      <c r="K616" s="120"/>
      <c r="M616" s="120"/>
      <c r="N616" s="815"/>
      <c r="O616" s="117"/>
    </row>
    <row r="617" spans="2:15" ht="15.75" customHeight="1">
      <c r="B617" s="881"/>
      <c r="C617" s="881"/>
      <c r="D617" s="116"/>
      <c r="E617" s="117"/>
      <c r="F617" s="815"/>
      <c r="I617" s="119"/>
      <c r="J617" s="120"/>
      <c r="K617" s="120"/>
      <c r="M617" s="120"/>
      <c r="N617" s="815"/>
      <c r="O617" s="117"/>
    </row>
    <row r="618" spans="2:15" ht="15.75" customHeight="1">
      <c r="B618" s="881"/>
      <c r="C618" s="881"/>
      <c r="D618" s="116"/>
      <c r="E618" s="117"/>
      <c r="F618" s="815"/>
      <c r="I618" s="119"/>
      <c r="J618" s="120"/>
      <c r="K618" s="120"/>
      <c r="M618" s="120"/>
      <c r="N618" s="815"/>
      <c r="O618" s="117"/>
    </row>
    <row r="619" spans="2:15" ht="15.75" customHeight="1">
      <c r="B619" s="881"/>
      <c r="C619" s="881"/>
      <c r="D619" s="116"/>
      <c r="E619" s="117"/>
      <c r="F619" s="815"/>
      <c r="I619" s="119"/>
      <c r="J619" s="120"/>
      <c r="K619" s="120"/>
      <c r="M619" s="120"/>
      <c r="N619" s="815"/>
      <c r="O619" s="117"/>
    </row>
    <row r="620" spans="2:15" ht="15.75" customHeight="1">
      <c r="B620" s="881"/>
      <c r="C620" s="881"/>
      <c r="D620" s="116"/>
      <c r="E620" s="117"/>
      <c r="F620" s="815"/>
      <c r="I620" s="119"/>
      <c r="J620" s="120"/>
      <c r="K620" s="120"/>
      <c r="M620" s="120"/>
      <c r="N620" s="815"/>
      <c r="O620" s="117"/>
    </row>
    <row r="621" spans="2:15" ht="15.75" customHeight="1">
      <c r="B621" s="881"/>
      <c r="C621" s="881"/>
      <c r="D621" s="116"/>
      <c r="E621" s="117"/>
      <c r="F621" s="815"/>
      <c r="I621" s="119"/>
      <c r="J621" s="120"/>
      <c r="K621" s="120"/>
      <c r="M621" s="120"/>
      <c r="N621" s="815"/>
      <c r="O621" s="117"/>
    </row>
    <row r="622" spans="2:15" ht="15.75" customHeight="1">
      <c r="B622" s="881"/>
      <c r="C622" s="881"/>
      <c r="D622" s="116"/>
      <c r="E622" s="117"/>
      <c r="F622" s="815"/>
      <c r="I622" s="119"/>
      <c r="J622" s="120"/>
      <c r="K622" s="120"/>
      <c r="M622" s="120"/>
      <c r="N622" s="815"/>
      <c r="O622" s="117"/>
    </row>
    <row r="623" spans="2:15" ht="15.75" customHeight="1">
      <c r="B623" s="881"/>
      <c r="C623" s="881"/>
      <c r="D623" s="116"/>
      <c r="E623" s="117"/>
      <c r="F623" s="815"/>
      <c r="I623" s="119"/>
      <c r="J623" s="120"/>
      <c r="K623" s="120"/>
      <c r="M623" s="120"/>
      <c r="N623" s="815"/>
      <c r="O623" s="117"/>
    </row>
    <row r="624" spans="2:15" ht="15.75" customHeight="1">
      <c r="B624" s="881"/>
      <c r="C624" s="881"/>
      <c r="D624" s="116"/>
      <c r="E624" s="117"/>
      <c r="F624" s="815"/>
      <c r="I624" s="119"/>
      <c r="J624" s="120"/>
      <c r="K624" s="120"/>
      <c r="M624" s="120"/>
      <c r="N624" s="815"/>
      <c r="O624" s="117"/>
    </row>
    <row r="625" spans="2:15" ht="15.75" customHeight="1">
      <c r="B625" s="881"/>
      <c r="C625" s="881"/>
      <c r="D625" s="116"/>
      <c r="E625" s="117"/>
      <c r="F625" s="815"/>
      <c r="I625" s="119"/>
      <c r="J625" s="120"/>
      <c r="K625" s="120"/>
      <c r="M625" s="120"/>
      <c r="N625" s="815"/>
      <c r="O625" s="117"/>
    </row>
    <row r="626" spans="2:15" ht="15.75" customHeight="1">
      <c r="B626" s="881"/>
      <c r="C626" s="881"/>
      <c r="D626" s="116"/>
      <c r="E626" s="117"/>
      <c r="F626" s="815"/>
      <c r="I626" s="119"/>
      <c r="J626" s="120"/>
      <c r="K626" s="120"/>
      <c r="M626" s="120"/>
      <c r="N626" s="815"/>
      <c r="O626" s="117"/>
    </row>
    <row r="627" spans="2:15" ht="15.75" customHeight="1">
      <c r="B627" s="881"/>
      <c r="C627" s="881"/>
      <c r="D627" s="116"/>
      <c r="E627" s="117"/>
      <c r="F627" s="815"/>
      <c r="I627" s="119"/>
      <c r="J627" s="120"/>
      <c r="K627" s="120"/>
      <c r="M627" s="120"/>
      <c r="N627" s="815"/>
      <c r="O627" s="117"/>
    </row>
    <row r="628" spans="2:15" ht="15.75" customHeight="1">
      <c r="B628" s="881"/>
      <c r="C628" s="881"/>
      <c r="D628" s="116"/>
      <c r="E628" s="117"/>
      <c r="F628" s="815"/>
      <c r="I628" s="119"/>
      <c r="J628" s="120"/>
      <c r="K628" s="120"/>
      <c r="M628" s="120"/>
      <c r="N628" s="815"/>
      <c r="O628" s="117"/>
    </row>
    <row r="629" spans="2:15" ht="15.75" customHeight="1">
      <c r="B629" s="881"/>
      <c r="C629" s="881"/>
      <c r="D629" s="116"/>
      <c r="E629" s="117"/>
      <c r="F629" s="815"/>
      <c r="I629" s="119"/>
      <c r="J629" s="120"/>
      <c r="K629" s="120"/>
      <c r="M629" s="120"/>
      <c r="N629" s="815"/>
      <c r="O629" s="117"/>
    </row>
    <row r="630" spans="2:15" ht="15.75" customHeight="1">
      <c r="B630" s="881"/>
      <c r="C630" s="881"/>
      <c r="D630" s="116"/>
      <c r="E630" s="117"/>
      <c r="F630" s="815"/>
      <c r="I630" s="119"/>
      <c r="J630" s="120"/>
      <c r="K630" s="120"/>
      <c r="M630" s="120"/>
      <c r="N630" s="815"/>
      <c r="O630" s="117"/>
    </row>
    <row r="631" spans="2:15" ht="15.75" customHeight="1">
      <c r="B631" s="881"/>
      <c r="C631" s="881"/>
      <c r="D631" s="116"/>
      <c r="E631" s="117"/>
      <c r="F631" s="815"/>
      <c r="I631" s="119"/>
      <c r="J631" s="120"/>
      <c r="K631" s="120"/>
      <c r="M631" s="120"/>
      <c r="N631" s="815"/>
      <c r="O631" s="117"/>
    </row>
    <row r="632" spans="2:15" ht="15.75" customHeight="1">
      <c r="B632" s="881"/>
      <c r="C632" s="881"/>
      <c r="D632" s="116"/>
      <c r="E632" s="117"/>
      <c r="F632" s="815"/>
      <c r="I632" s="119"/>
      <c r="J632" s="120"/>
      <c r="K632" s="120"/>
      <c r="M632" s="120"/>
      <c r="N632" s="815"/>
      <c r="O632" s="117"/>
    </row>
    <row r="633" spans="2:15" ht="15.75" customHeight="1">
      <c r="B633" s="881"/>
      <c r="C633" s="881"/>
      <c r="D633" s="116"/>
      <c r="E633" s="117"/>
      <c r="F633" s="815"/>
      <c r="I633" s="119"/>
      <c r="J633" s="120"/>
      <c r="K633" s="120"/>
      <c r="M633" s="120"/>
      <c r="N633" s="815"/>
      <c r="O633" s="117"/>
    </row>
    <row r="634" spans="2:15" ht="15.75" customHeight="1">
      <c r="B634" s="881"/>
      <c r="C634" s="881"/>
      <c r="D634" s="116"/>
      <c r="E634" s="117"/>
      <c r="F634" s="815"/>
      <c r="I634" s="119"/>
      <c r="J634" s="120"/>
      <c r="K634" s="120"/>
      <c r="M634" s="120"/>
      <c r="N634" s="815"/>
      <c r="O634" s="117"/>
    </row>
    <row r="635" spans="2:15" ht="15.75" customHeight="1">
      <c r="B635" s="881"/>
      <c r="C635" s="881"/>
      <c r="D635" s="116"/>
      <c r="E635" s="117"/>
      <c r="F635" s="815"/>
      <c r="I635" s="119"/>
      <c r="J635" s="120"/>
      <c r="K635" s="120"/>
      <c r="M635" s="120"/>
      <c r="N635" s="815"/>
      <c r="O635" s="117"/>
    </row>
    <row r="636" spans="2:15" ht="15.75" customHeight="1">
      <c r="B636" s="881"/>
      <c r="C636" s="881"/>
      <c r="D636" s="116"/>
      <c r="E636" s="117"/>
      <c r="F636" s="815"/>
      <c r="I636" s="119"/>
      <c r="J636" s="120"/>
      <c r="K636" s="120"/>
      <c r="M636" s="120"/>
      <c r="N636" s="815"/>
      <c r="O636" s="117"/>
    </row>
    <row r="637" spans="2:15" ht="15.75" customHeight="1">
      <c r="B637" s="881"/>
      <c r="C637" s="881"/>
      <c r="D637" s="116"/>
      <c r="E637" s="117"/>
      <c r="F637" s="815"/>
      <c r="I637" s="119"/>
      <c r="J637" s="120"/>
      <c r="K637" s="120"/>
      <c r="M637" s="120"/>
      <c r="N637" s="815"/>
      <c r="O637" s="117"/>
    </row>
    <row r="638" spans="2:15" ht="15.75" customHeight="1">
      <c r="B638" s="881"/>
      <c r="C638" s="881"/>
      <c r="D638" s="116"/>
      <c r="E638" s="117"/>
      <c r="F638" s="815"/>
      <c r="I638" s="119"/>
      <c r="J638" s="120"/>
      <c r="K638" s="120"/>
      <c r="M638" s="120"/>
      <c r="N638" s="815"/>
      <c r="O638" s="117"/>
    </row>
    <row r="639" spans="2:15" ht="15.75" customHeight="1">
      <c r="B639" s="881"/>
      <c r="C639" s="881"/>
      <c r="D639" s="116"/>
      <c r="E639" s="117"/>
      <c r="F639" s="815"/>
      <c r="I639" s="119"/>
      <c r="J639" s="120"/>
      <c r="K639" s="120"/>
      <c r="M639" s="120"/>
      <c r="N639" s="815"/>
      <c r="O639" s="117"/>
    </row>
    <row r="640" spans="2:15" ht="15.75" customHeight="1">
      <c r="B640" s="881"/>
      <c r="C640" s="881"/>
      <c r="D640" s="116"/>
      <c r="E640" s="117"/>
      <c r="F640" s="815"/>
      <c r="I640" s="119"/>
      <c r="J640" s="120"/>
      <c r="K640" s="120"/>
      <c r="M640" s="120"/>
      <c r="N640" s="815"/>
      <c r="O640" s="117"/>
    </row>
    <row r="641" spans="2:15" ht="15.75" customHeight="1">
      <c r="B641" s="881"/>
      <c r="C641" s="881"/>
      <c r="D641" s="116"/>
      <c r="E641" s="117"/>
      <c r="F641" s="815"/>
      <c r="I641" s="119"/>
      <c r="J641" s="120"/>
      <c r="K641" s="120"/>
      <c r="M641" s="120"/>
      <c r="N641" s="815"/>
      <c r="O641" s="117"/>
    </row>
    <row r="642" spans="2:15" ht="15.75" customHeight="1">
      <c r="B642" s="881"/>
      <c r="C642" s="881"/>
      <c r="D642" s="116"/>
      <c r="E642" s="117"/>
      <c r="F642" s="815"/>
      <c r="I642" s="119"/>
      <c r="J642" s="120"/>
      <c r="K642" s="120"/>
      <c r="M642" s="120"/>
      <c r="N642" s="815"/>
      <c r="O642" s="117"/>
    </row>
    <row r="643" spans="2:15" ht="15.75" customHeight="1">
      <c r="B643" s="881"/>
      <c r="C643" s="881"/>
      <c r="D643" s="116"/>
      <c r="E643" s="117"/>
      <c r="F643" s="815"/>
      <c r="I643" s="119"/>
      <c r="J643" s="120"/>
      <c r="K643" s="120"/>
      <c r="M643" s="120"/>
      <c r="N643" s="815"/>
      <c r="O643" s="117"/>
    </row>
    <row r="644" spans="2:15" ht="15.75" customHeight="1">
      <c r="B644" s="881"/>
      <c r="C644" s="881"/>
      <c r="D644" s="116"/>
      <c r="E644" s="117"/>
      <c r="F644" s="815"/>
      <c r="I644" s="119"/>
      <c r="J644" s="120"/>
      <c r="K644" s="120"/>
      <c r="M644" s="120"/>
      <c r="N644" s="815"/>
      <c r="O644" s="117"/>
    </row>
    <row r="645" spans="2:15" ht="15.75" customHeight="1">
      <c r="B645" s="881"/>
      <c r="C645" s="881"/>
      <c r="D645" s="116"/>
      <c r="E645" s="117"/>
      <c r="F645" s="815"/>
      <c r="I645" s="119"/>
      <c r="J645" s="120"/>
      <c r="K645" s="120"/>
      <c r="M645" s="120"/>
      <c r="N645" s="815"/>
      <c r="O645" s="117"/>
    </row>
    <row r="646" spans="2:15" ht="15.75" customHeight="1">
      <c r="B646" s="881"/>
      <c r="C646" s="881"/>
      <c r="D646" s="116"/>
      <c r="E646" s="117"/>
      <c r="F646" s="815"/>
      <c r="I646" s="119"/>
      <c r="J646" s="120"/>
      <c r="K646" s="120"/>
      <c r="M646" s="120"/>
      <c r="N646" s="815"/>
      <c r="O646" s="117"/>
    </row>
    <row r="647" spans="2:15" ht="15.75" customHeight="1">
      <c r="B647" s="881"/>
      <c r="C647" s="881"/>
      <c r="D647" s="116"/>
      <c r="E647" s="117"/>
      <c r="F647" s="815"/>
      <c r="I647" s="119"/>
      <c r="J647" s="120"/>
      <c r="K647" s="120"/>
      <c r="M647" s="120"/>
      <c r="N647" s="815"/>
      <c r="O647" s="117"/>
    </row>
    <row r="648" spans="2:15" ht="15.75" customHeight="1">
      <c r="B648" s="881"/>
      <c r="C648" s="881"/>
      <c r="D648" s="116"/>
      <c r="E648" s="117"/>
      <c r="F648" s="815"/>
      <c r="I648" s="119"/>
      <c r="J648" s="120"/>
      <c r="K648" s="120"/>
      <c r="M648" s="120"/>
      <c r="N648" s="815"/>
      <c r="O648" s="117"/>
    </row>
    <row r="649" spans="2:15" ht="15.75" customHeight="1">
      <c r="B649" s="881"/>
      <c r="C649" s="881"/>
      <c r="D649" s="116"/>
      <c r="E649" s="117"/>
      <c r="F649" s="815"/>
      <c r="I649" s="119"/>
      <c r="J649" s="120"/>
      <c r="K649" s="120"/>
      <c r="M649" s="120"/>
      <c r="N649" s="815"/>
      <c r="O649" s="117"/>
    </row>
    <row r="650" spans="2:15" ht="15.75" customHeight="1">
      <c r="B650" s="881"/>
      <c r="C650" s="881"/>
      <c r="D650" s="116"/>
      <c r="E650" s="117"/>
      <c r="F650" s="815"/>
      <c r="I650" s="119"/>
      <c r="J650" s="120"/>
      <c r="K650" s="120"/>
      <c r="M650" s="120"/>
      <c r="N650" s="815"/>
      <c r="O650" s="117"/>
    </row>
    <row r="651" spans="2:15" ht="15.75" customHeight="1">
      <c r="B651" s="881"/>
      <c r="C651" s="881"/>
      <c r="D651" s="116"/>
      <c r="E651" s="117"/>
      <c r="F651" s="815"/>
      <c r="I651" s="119"/>
      <c r="J651" s="120"/>
      <c r="K651" s="120"/>
      <c r="M651" s="120"/>
      <c r="N651" s="815"/>
      <c r="O651" s="117"/>
    </row>
    <row r="652" spans="2:15" ht="15.75" customHeight="1">
      <c r="B652" s="881"/>
      <c r="C652" s="881"/>
      <c r="D652" s="116"/>
      <c r="E652" s="117"/>
      <c r="F652" s="815"/>
      <c r="I652" s="119"/>
      <c r="J652" s="120"/>
      <c r="K652" s="120"/>
      <c r="M652" s="120"/>
      <c r="N652" s="815"/>
      <c r="O652" s="117"/>
    </row>
    <row r="653" spans="2:15" ht="15.75" customHeight="1">
      <c r="B653" s="881"/>
      <c r="C653" s="881"/>
      <c r="D653" s="116"/>
      <c r="E653" s="117"/>
      <c r="F653" s="815"/>
      <c r="I653" s="119"/>
      <c r="J653" s="120"/>
      <c r="K653" s="120"/>
      <c r="M653" s="120"/>
      <c r="N653" s="815"/>
      <c r="O653" s="117"/>
    </row>
    <row r="654" spans="2:15" ht="15.75" customHeight="1">
      <c r="B654" s="881"/>
      <c r="C654" s="881"/>
      <c r="D654" s="116"/>
      <c r="E654" s="117"/>
      <c r="F654" s="815"/>
      <c r="I654" s="119"/>
      <c r="J654" s="120"/>
      <c r="K654" s="120"/>
      <c r="M654" s="120"/>
      <c r="N654" s="815"/>
      <c r="O654" s="117"/>
    </row>
    <row r="655" spans="2:15" ht="15.75" customHeight="1">
      <c r="B655" s="881"/>
      <c r="C655" s="881"/>
      <c r="D655" s="116"/>
      <c r="E655" s="117"/>
      <c r="F655" s="815"/>
      <c r="I655" s="119"/>
      <c r="J655" s="120"/>
      <c r="K655" s="120"/>
      <c r="M655" s="120"/>
      <c r="N655" s="815"/>
      <c r="O655" s="117"/>
    </row>
    <row r="656" spans="2:15" ht="15.75" customHeight="1">
      <c r="B656" s="881"/>
      <c r="C656" s="881"/>
      <c r="D656" s="116"/>
      <c r="E656" s="117"/>
      <c r="F656" s="815"/>
      <c r="I656" s="119"/>
      <c r="J656" s="120"/>
      <c r="K656" s="120"/>
      <c r="M656" s="120"/>
      <c r="N656" s="815"/>
      <c r="O656" s="117"/>
    </row>
    <row r="657" spans="2:15" ht="15.75" customHeight="1">
      <c r="B657" s="881"/>
      <c r="C657" s="881"/>
      <c r="D657" s="116"/>
      <c r="E657" s="117"/>
      <c r="F657" s="815"/>
      <c r="I657" s="119"/>
      <c r="J657" s="120"/>
      <c r="K657" s="120"/>
      <c r="M657" s="120"/>
      <c r="N657" s="815"/>
      <c r="O657" s="117"/>
    </row>
    <row r="658" spans="2:15" ht="15.75" customHeight="1">
      <c r="B658" s="881"/>
      <c r="C658" s="881"/>
      <c r="D658" s="116"/>
      <c r="E658" s="117"/>
      <c r="F658" s="815"/>
      <c r="I658" s="119"/>
      <c r="J658" s="120"/>
      <c r="K658" s="120"/>
      <c r="M658" s="120"/>
      <c r="N658" s="815"/>
      <c r="O658" s="117"/>
    </row>
    <row r="659" spans="2:15" ht="15.75" customHeight="1">
      <c r="B659" s="881"/>
      <c r="C659" s="881"/>
      <c r="D659" s="116"/>
      <c r="E659" s="117"/>
      <c r="F659" s="815"/>
      <c r="I659" s="119"/>
      <c r="J659" s="120"/>
      <c r="K659" s="120"/>
      <c r="M659" s="120"/>
      <c r="N659" s="815"/>
      <c r="O659" s="117"/>
    </row>
    <row r="660" spans="2:15" ht="15.75" customHeight="1">
      <c r="B660" s="881"/>
      <c r="C660" s="881"/>
      <c r="D660" s="116"/>
      <c r="E660" s="117"/>
      <c r="F660" s="815"/>
      <c r="I660" s="119"/>
      <c r="J660" s="120"/>
      <c r="K660" s="120"/>
      <c r="M660" s="120"/>
      <c r="N660" s="815"/>
      <c r="O660" s="117"/>
    </row>
    <row r="661" spans="2:15" ht="15.75" customHeight="1">
      <c r="B661" s="881"/>
      <c r="C661" s="881"/>
      <c r="D661" s="116"/>
      <c r="E661" s="117"/>
      <c r="F661" s="815"/>
      <c r="I661" s="119"/>
      <c r="J661" s="120"/>
      <c r="K661" s="120"/>
      <c r="M661" s="120"/>
      <c r="N661" s="815"/>
      <c r="O661" s="117"/>
    </row>
    <row r="662" spans="2:15" ht="15.75" customHeight="1">
      <c r="B662" s="881"/>
      <c r="C662" s="881"/>
      <c r="D662" s="116"/>
      <c r="E662" s="117"/>
      <c r="F662" s="815"/>
      <c r="I662" s="119"/>
      <c r="J662" s="120"/>
      <c r="K662" s="120"/>
      <c r="M662" s="120"/>
      <c r="N662" s="815"/>
      <c r="O662" s="117"/>
    </row>
    <row r="663" spans="2:15" ht="15.75" customHeight="1">
      <c r="B663" s="881"/>
      <c r="C663" s="881"/>
      <c r="D663" s="116"/>
      <c r="E663" s="117"/>
      <c r="F663" s="815"/>
      <c r="I663" s="119"/>
      <c r="J663" s="120"/>
      <c r="K663" s="120"/>
      <c r="M663" s="120"/>
      <c r="N663" s="815"/>
      <c r="O663" s="117"/>
    </row>
    <row r="664" spans="2:15" ht="15.75" customHeight="1">
      <c r="B664" s="881"/>
      <c r="C664" s="881"/>
      <c r="D664" s="116"/>
      <c r="E664" s="117"/>
      <c r="F664" s="815"/>
      <c r="I664" s="119"/>
      <c r="J664" s="120"/>
      <c r="K664" s="120"/>
      <c r="M664" s="120"/>
      <c r="N664" s="815"/>
      <c r="O664" s="117"/>
    </row>
    <row r="665" spans="2:15" ht="15.75" customHeight="1">
      <c r="B665" s="881"/>
      <c r="C665" s="881"/>
      <c r="D665" s="116"/>
      <c r="E665" s="117"/>
      <c r="F665" s="815"/>
      <c r="I665" s="119"/>
      <c r="J665" s="120"/>
      <c r="K665" s="120"/>
      <c r="M665" s="120"/>
      <c r="N665" s="815"/>
      <c r="O665" s="117"/>
    </row>
    <row r="666" spans="2:15" ht="15.75" customHeight="1">
      <c r="B666" s="881"/>
      <c r="C666" s="881"/>
      <c r="D666" s="116"/>
      <c r="E666" s="117"/>
      <c r="F666" s="815"/>
      <c r="I666" s="119"/>
      <c r="J666" s="120"/>
      <c r="K666" s="120"/>
      <c r="M666" s="120"/>
      <c r="N666" s="815"/>
      <c r="O666" s="117"/>
    </row>
    <row r="667" spans="2:15" ht="15.75" customHeight="1">
      <c r="B667" s="881"/>
      <c r="C667" s="881"/>
      <c r="D667" s="116"/>
      <c r="E667" s="117"/>
      <c r="F667" s="815"/>
      <c r="I667" s="119"/>
      <c r="J667" s="120"/>
      <c r="K667" s="120"/>
      <c r="M667" s="120"/>
      <c r="N667" s="815"/>
      <c r="O667" s="117"/>
    </row>
    <row r="668" spans="2:15" ht="15.75" customHeight="1">
      <c r="B668" s="881"/>
      <c r="C668" s="881"/>
      <c r="D668" s="116"/>
      <c r="E668" s="117"/>
      <c r="F668" s="815"/>
      <c r="I668" s="119"/>
      <c r="J668" s="120"/>
      <c r="K668" s="120"/>
      <c r="M668" s="120"/>
      <c r="N668" s="815"/>
      <c r="O668" s="117"/>
    </row>
    <row r="669" spans="2:15" ht="15.75" customHeight="1">
      <c r="B669" s="881"/>
      <c r="C669" s="881"/>
      <c r="D669" s="116"/>
      <c r="E669" s="117"/>
      <c r="F669" s="815"/>
      <c r="I669" s="119"/>
      <c r="J669" s="120"/>
      <c r="K669" s="120"/>
      <c r="M669" s="120"/>
      <c r="N669" s="815"/>
      <c r="O669" s="117"/>
    </row>
    <row r="670" spans="2:15" ht="15.75" customHeight="1">
      <c r="B670" s="881"/>
      <c r="C670" s="881"/>
      <c r="D670" s="116"/>
      <c r="E670" s="117"/>
      <c r="F670" s="815"/>
      <c r="I670" s="119"/>
      <c r="J670" s="120"/>
      <c r="K670" s="120"/>
      <c r="M670" s="120"/>
      <c r="N670" s="815"/>
      <c r="O670" s="117"/>
    </row>
    <row r="671" spans="2:15" ht="15.75" customHeight="1">
      <c r="B671" s="881"/>
      <c r="C671" s="881"/>
      <c r="D671" s="116"/>
      <c r="E671" s="117"/>
      <c r="F671" s="815"/>
      <c r="I671" s="119"/>
      <c r="J671" s="120"/>
      <c r="K671" s="120"/>
      <c r="M671" s="120"/>
      <c r="N671" s="815"/>
      <c r="O671" s="117"/>
    </row>
    <row r="672" spans="2:15" ht="15.75" customHeight="1">
      <c r="B672" s="881"/>
      <c r="C672" s="881"/>
      <c r="D672" s="116"/>
      <c r="E672" s="117"/>
      <c r="F672" s="815"/>
      <c r="I672" s="119"/>
      <c r="J672" s="120"/>
      <c r="K672" s="120"/>
      <c r="M672" s="120"/>
      <c r="N672" s="815"/>
      <c r="O672" s="117"/>
    </row>
    <row r="673" spans="2:15" ht="15.75" customHeight="1">
      <c r="B673" s="881"/>
      <c r="C673" s="881"/>
      <c r="D673" s="116"/>
      <c r="E673" s="117"/>
      <c r="F673" s="815"/>
      <c r="I673" s="119"/>
      <c r="J673" s="120"/>
      <c r="K673" s="120"/>
      <c r="M673" s="120"/>
      <c r="N673" s="815"/>
      <c r="O673" s="117"/>
    </row>
    <row r="674" spans="2:15" ht="15.75" customHeight="1">
      <c r="B674" s="881"/>
      <c r="C674" s="881"/>
      <c r="D674" s="116"/>
      <c r="E674" s="117"/>
      <c r="F674" s="815"/>
      <c r="I674" s="119"/>
      <c r="J674" s="120"/>
      <c r="K674" s="120"/>
      <c r="M674" s="120"/>
      <c r="N674" s="815"/>
      <c r="O674" s="117"/>
    </row>
    <row r="675" spans="2:15" ht="15.75" customHeight="1">
      <c r="B675" s="881"/>
      <c r="C675" s="881"/>
      <c r="D675" s="116"/>
      <c r="E675" s="117"/>
      <c r="F675" s="815"/>
      <c r="I675" s="119"/>
      <c r="J675" s="120"/>
      <c r="K675" s="120"/>
      <c r="M675" s="120"/>
      <c r="N675" s="815"/>
      <c r="O675" s="117"/>
    </row>
    <row r="676" spans="2:15" ht="15.75" customHeight="1">
      <c r="B676" s="881"/>
      <c r="C676" s="881"/>
      <c r="D676" s="116"/>
      <c r="E676" s="117"/>
      <c r="F676" s="815"/>
      <c r="I676" s="119"/>
      <c r="J676" s="120"/>
      <c r="K676" s="120"/>
      <c r="M676" s="120"/>
      <c r="N676" s="815"/>
      <c r="O676" s="117"/>
    </row>
    <row r="677" spans="2:15" ht="15.75" customHeight="1">
      <c r="B677" s="881"/>
      <c r="C677" s="881"/>
      <c r="D677" s="116"/>
      <c r="E677" s="117"/>
      <c r="F677" s="815"/>
      <c r="I677" s="119"/>
      <c r="J677" s="120"/>
      <c r="K677" s="120"/>
      <c r="M677" s="120"/>
      <c r="N677" s="815"/>
      <c r="O677" s="117"/>
    </row>
    <row r="678" spans="2:15" ht="15.75" customHeight="1">
      <c r="B678" s="881"/>
      <c r="C678" s="881"/>
      <c r="D678" s="116"/>
      <c r="E678" s="117"/>
      <c r="F678" s="815"/>
      <c r="I678" s="119"/>
      <c r="J678" s="120"/>
      <c r="K678" s="120"/>
      <c r="M678" s="120"/>
      <c r="N678" s="815"/>
      <c r="O678" s="117"/>
    </row>
    <row r="679" spans="2:15" ht="15.75" customHeight="1">
      <c r="B679" s="881"/>
      <c r="C679" s="881"/>
      <c r="D679" s="116"/>
      <c r="E679" s="117"/>
      <c r="F679" s="815"/>
      <c r="I679" s="119"/>
      <c r="J679" s="120"/>
      <c r="K679" s="120"/>
      <c r="M679" s="120"/>
      <c r="N679" s="815"/>
      <c r="O679" s="117"/>
    </row>
    <row r="680" spans="2:15" ht="15.75" customHeight="1">
      <c r="B680" s="881"/>
      <c r="C680" s="881"/>
      <c r="D680" s="116"/>
      <c r="E680" s="117"/>
      <c r="F680" s="815"/>
      <c r="I680" s="119"/>
      <c r="J680" s="120"/>
      <c r="K680" s="120"/>
      <c r="M680" s="120"/>
      <c r="N680" s="815"/>
      <c r="O680" s="117"/>
    </row>
    <row r="681" spans="2:15" ht="15.75" customHeight="1">
      <c r="B681" s="881"/>
      <c r="C681" s="881"/>
      <c r="D681" s="116"/>
      <c r="E681" s="117"/>
      <c r="F681" s="815"/>
      <c r="I681" s="119"/>
      <c r="J681" s="120"/>
      <c r="K681" s="120"/>
      <c r="M681" s="120"/>
      <c r="N681" s="815"/>
      <c r="O681" s="117"/>
    </row>
    <row r="682" spans="2:15" ht="15.75" customHeight="1">
      <c r="B682" s="881"/>
      <c r="C682" s="881"/>
      <c r="D682" s="116"/>
      <c r="E682" s="117"/>
      <c r="F682" s="815"/>
      <c r="I682" s="119"/>
      <c r="J682" s="120"/>
      <c r="K682" s="120"/>
      <c r="M682" s="120"/>
      <c r="N682" s="815"/>
      <c r="O682" s="117"/>
    </row>
    <row r="683" spans="2:15" ht="15.75" customHeight="1">
      <c r="B683" s="881"/>
      <c r="C683" s="881"/>
      <c r="D683" s="116"/>
      <c r="E683" s="117"/>
      <c r="F683" s="815"/>
      <c r="I683" s="119"/>
      <c r="J683" s="120"/>
      <c r="K683" s="120"/>
      <c r="M683" s="120"/>
      <c r="N683" s="815"/>
      <c r="O683" s="117"/>
    </row>
    <row r="684" spans="2:15" ht="15.75" customHeight="1">
      <c r="B684" s="881"/>
      <c r="C684" s="881"/>
      <c r="D684" s="116"/>
      <c r="E684" s="117"/>
      <c r="F684" s="815"/>
      <c r="I684" s="119"/>
      <c r="J684" s="120"/>
      <c r="K684" s="120"/>
      <c r="M684" s="120"/>
      <c r="N684" s="815"/>
      <c r="O684" s="117"/>
    </row>
    <row r="685" spans="2:15" ht="15.75" customHeight="1">
      <c r="B685" s="881"/>
      <c r="C685" s="881"/>
      <c r="D685" s="116"/>
      <c r="E685" s="117"/>
      <c r="F685" s="815"/>
      <c r="I685" s="119"/>
      <c r="J685" s="120"/>
      <c r="K685" s="120"/>
      <c r="M685" s="120"/>
      <c r="N685" s="815"/>
      <c r="O685" s="117"/>
    </row>
    <row r="686" spans="2:15" ht="15.75" customHeight="1">
      <c r="B686" s="881"/>
      <c r="C686" s="881"/>
      <c r="D686" s="116"/>
      <c r="E686" s="117"/>
      <c r="F686" s="815"/>
      <c r="I686" s="119"/>
      <c r="J686" s="120"/>
      <c r="K686" s="120"/>
      <c r="M686" s="120"/>
      <c r="N686" s="815"/>
      <c r="O686" s="117"/>
    </row>
    <row r="687" spans="2:15" ht="15.75" customHeight="1">
      <c r="B687" s="881"/>
      <c r="C687" s="881"/>
      <c r="D687" s="116"/>
      <c r="E687" s="117"/>
      <c r="F687" s="815"/>
      <c r="I687" s="119"/>
      <c r="J687" s="120"/>
      <c r="K687" s="120"/>
      <c r="M687" s="120"/>
      <c r="N687" s="815"/>
      <c r="O687" s="117"/>
    </row>
    <row r="688" spans="2:15" ht="15.75" customHeight="1">
      <c r="B688" s="881"/>
      <c r="C688" s="881"/>
      <c r="D688" s="116"/>
      <c r="E688" s="117"/>
      <c r="F688" s="815"/>
      <c r="I688" s="119"/>
      <c r="J688" s="120"/>
      <c r="K688" s="120"/>
      <c r="M688" s="120"/>
      <c r="N688" s="815"/>
      <c r="O688" s="117"/>
    </row>
    <row r="689" spans="2:15" ht="15.75" customHeight="1">
      <c r="B689" s="881"/>
      <c r="C689" s="881"/>
      <c r="D689" s="116"/>
      <c r="E689" s="117"/>
      <c r="F689" s="815"/>
      <c r="I689" s="119"/>
      <c r="J689" s="120"/>
      <c r="K689" s="120"/>
      <c r="M689" s="120"/>
      <c r="N689" s="815"/>
      <c r="O689" s="117"/>
    </row>
    <row r="690" spans="2:15" ht="15.75" customHeight="1">
      <c r="B690" s="881"/>
      <c r="C690" s="881"/>
      <c r="D690" s="116"/>
      <c r="E690" s="117"/>
      <c r="F690" s="815"/>
      <c r="I690" s="119"/>
      <c r="J690" s="120"/>
      <c r="K690" s="120"/>
      <c r="M690" s="120"/>
      <c r="N690" s="815"/>
      <c r="O690" s="117"/>
    </row>
    <row r="691" spans="2:15" ht="15.75" customHeight="1">
      <c r="B691" s="881"/>
      <c r="C691" s="881"/>
      <c r="D691" s="116"/>
      <c r="E691" s="117"/>
      <c r="F691" s="815"/>
      <c r="I691" s="119"/>
      <c r="J691" s="120"/>
      <c r="K691" s="120"/>
      <c r="M691" s="120"/>
      <c r="N691" s="815"/>
      <c r="O691" s="117"/>
    </row>
    <row r="692" spans="2:15" ht="15.75" customHeight="1">
      <c r="B692" s="881"/>
      <c r="C692" s="881"/>
      <c r="D692" s="116"/>
      <c r="E692" s="117"/>
      <c r="F692" s="815"/>
      <c r="I692" s="119"/>
      <c r="J692" s="120"/>
      <c r="K692" s="120"/>
      <c r="M692" s="120"/>
      <c r="N692" s="815"/>
      <c r="O692" s="117"/>
    </row>
    <row r="693" spans="2:15" ht="15.75" customHeight="1">
      <c r="B693" s="881"/>
      <c r="C693" s="881"/>
      <c r="D693" s="116"/>
      <c r="E693" s="117"/>
      <c r="F693" s="815"/>
      <c r="I693" s="119"/>
      <c r="J693" s="120"/>
      <c r="K693" s="120"/>
      <c r="M693" s="120"/>
      <c r="N693" s="815"/>
      <c r="O693" s="117"/>
    </row>
    <row r="694" spans="2:15" ht="15.75" customHeight="1">
      <c r="B694" s="881"/>
      <c r="C694" s="881"/>
      <c r="D694" s="116"/>
      <c r="E694" s="117"/>
      <c r="F694" s="815"/>
      <c r="I694" s="119"/>
      <c r="J694" s="120"/>
      <c r="K694" s="120"/>
      <c r="M694" s="120"/>
      <c r="N694" s="815"/>
      <c r="O694" s="117"/>
    </row>
    <row r="695" spans="2:15" ht="15.75" customHeight="1">
      <c r="B695" s="881"/>
      <c r="C695" s="881"/>
      <c r="D695" s="116"/>
      <c r="E695" s="117"/>
      <c r="F695" s="815"/>
      <c r="I695" s="119"/>
      <c r="J695" s="120"/>
      <c r="K695" s="120"/>
      <c r="M695" s="120"/>
      <c r="N695" s="815"/>
      <c r="O695" s="117"/>
    </row>
    <row r="696" spans="2:15" ht="15.75" customHeight="1">
      <c r="B696" s="881"/>
      <c r="C696" s="881"/>
      <c r="D696" s="116"/>
      <c r="E696" s="117"/>
      <c r="F696" s="815"/>
      <c r="I696" s="119"/>
      <c r="J696" s="120"/>
      <c r="K696" s="120"/>
      <c r="M696" s="120"/>
      <c r="N696" s="815"/>
      <c r="O696" s="117"/>
    </row>
    <row r="697" spans="2:15" ht="15.75" customHeight="1">
      <c r="B697" s="881"/>
      <c r="C697" s="881"/>
      <c r="D697" s="116"/>
      <c r="E697" s="117"/>
      <c r="F697" s="815"/>
      <c r="I697" s="119"/>
      <c r="J697" s="120"/>
      <c r="K697" s="120"/>
      <c r="M697" s="120"/>
      <c r="N697" s="815"/>
      <c r="O697" s="117"/>
    </row>
    <row r="698" spans="2:15" ht="15.75" customHeight="1">
      <c r="B698" s="881"/>
      <c r="C698" s="881"/>
      <c r="D698" s="116"/>
      <c r="E698" s="117"/>
      <c r="F698" s="815"/>
      <c r="I698" s="119"/>
      <c r="J698" s="120"/>
      <c r="K698" s="120"/>
      <c r="M698" s="120"/>
      <c r="N698" s="815"/>
      <c r="O698" s="117"/>
    </row>
    <row r="699" spans="2:15" ht="15.75" customHeight="1">
      <c r="B699" s="881"/>
      <c r="C699" s="881"/>
      <c r="D699" s="116"/>
      <c r="E699" s="117"/>
      <c r="F699" s="815"/>
      <c r="I699" s="119"/>
      <c r="J699" s="120"/>
      <c r="K699" s="120"/>
      <c r="M699" s="120"/>
      <c r="N699" s="815"/>
      <c r="O699" s="117"/>
    </row>
    <row r="700" spans="2:15" ht="15.75" customHeight="1">
      <c r="B700" s="881"/>
      <c r="C700" s="881"/>
      <c r="D700" s="116"/>
      <c r="E700" s="117"/>
      <c r="F700" s="815"/>
      <c r="I700" s="119"/>
      <c r="J700" s="120"/>
      <c r="K700" s="120"/>
      <c r="M700" s="120"/>
      <c r="N700" s="815"/>
      <c r="O700" s="117"/>
    </row>
    <row r="701" spans="2:15" ht="15.75" customHeight="1">
      <c r="B701" s="881"/>
      <c r="C701" s="881"/>
      <c r="D701" s="116"/>
      <c r="E701" s="117"/>
      <c r="F701" s="815"/>
      <c r="I701" s="119"/>
      <c r="J701" s="120"/>
      <c r="K701" s="120"/>
      <c r="M701" s="120"/>
      <c r="N701" s="815"/>
      <c r="O701" s="117"/>
    </row>
    <row r="702" spans="2:15" ht="15.75" customHeight="1">
      <c r="B702" s="881"/>
      <c r="C702" s="881"/>
      <c r="D702" s="116"/>
      <c r="E702" s="117"/>
      <c r="F702" s="815"/>
      <c r="I702" s="119"/>
      <c r="J702" s="120"/>
      <c r="K702" s="120"/>
      <c r="M702" s="120"/>
      <c r="N702" s="815"/>
      <c r="O702" s="117"/>
    </row>
    <row r="703" spans="2:15" ht="15.75" customHeight="1">
      <c r="B703" s="881"/>
      <c r="C703" s="881"/>
      <c r="D703" s="116"/>
      <c r="E703" s="117"/>
      <c r="F703" s="815"/>
      <c r="I703" s="119"/>
      <c r="J703" s="120"/>
      <c r="K703" s="120"/>
      <c r="M703" s="120"/>
      <c r="N703" s="815"/>
      <c r="O703" s="117"/>
    </row>
    <row r="704" spans="2:15" ht="15.75" customHeight="1">
      <c r="B704" s="881"/>
      <c r="C704" s="881"/>
      <c r="D704" s="116"/>
      <c r="E704" s="117"/>
      <c r="F704" s="815"/>
      <c r="I704" s="119"/>
      <c r="J704" s="120"/>
      <c r="K704" s="120"/>
      <c r="M704" s="120"/>
      <c r="N704" s="815"/>
      <c r="O704" s="117"/>
    </row>
    <row r="705" spans="2:15" ht="15.75" customHeight="1">
      <c r="B705" s="881"/>
      <c r="C705" s="881"/>
      <c r="D705" s="116"/>
      <c r="E705" s="117"/>
      <c r="F705" s="815"/>
      <c r="I705" s="119"/>
      <c r="J705" s="120"/>
      <c r="K705" s="120"/>
      <c r="M705" s="120"/>
      <c r="N705" s="815"/>
      <c r="O705" s="117"/>
    </row>
    <row r="706" spans="2:15" ht="15.75" customHeight="1">
      <c r="B706" s="881"/>
      <c r="C706" s="881"/>
      <c r="D706" s="116"/>
      <c r="E706" s="117"/>
      <c r="F706" s="815"/>
      <c r="I706" s="119"/>
      <c r="J706" s="120"/>
      <c r="K706" s="120"/>
      <c r="M706" s="120"/>
      <c r="N706" s="815"/>
      <c r="O706" s="117"/>
    </row>
    <row r="707" spans="2:15" ht="15.75" customHeight="1">
      <c r="B707" s="881"/>
      <c r="C707" s="881"/>
      <c r="D707" s="116"/>
      <c r="E707" s="117"/>
      <c r="F707" s="815"/>
      <c r="I707" s="119"/>
      <c r="J707" s="120"/>
      <c r="K707" s="120"/>
      <c r="M707" s="120"/>
      <c r="N707" s="815"/>
      <c r="O707" s="117"/>
    </row>
    <row r="708" spans="2:15" ht="15.75" customHeight="1">
      <c r="B708" s="881"/>
      <c r="C708" s="881"/>
      <c r="D708" s="116"/>
      <c r="E708" s="117"/>
      <c r="F708" s="815"/>
      <c r="I708" s="119"/>
      <c r="J708" s="120"/>
      <c r="K708" s="120"/>
      <c r="M708" s="120"/>
      <c r="N708" s="815"/>
      <c r="O708" s="117"/>
    </row>
    <row r="709" spans="2:15" ht="15.75" customHeight="1">
      <c r="B709" s="881"/>
      <c r="C709" s="881"/>
      <c r="D709" s="116"/>
      <c r="E709" s="117"/>
      <c r="F709" s="815"/>
      <c r="I709" s="119"/>
      <c r="J709" s="120"/>
      <c r="K709" s="120"/>
      <c r="M709" s="120"/>
      <c r="N709" s="815"/>
      <c r="O709" s="117"/>
    </row>
    <row r="710" spans="2:15" ht="15.75" customHeight="1">
      <c r="B710" s="881"/>
      <c r="C710" s="881"/>
      <c r="D710" s="116"/>
      <c r="E710" s="117"/>
      <c r="F710" s="815"/>
      <c r="I710" s="119"/>
      <c r="J710" s="120"/>
      <c r="K710" s="120"/>
      <c r="M710" s="120"/>
      <c r="N710" s="815"/>
      <c r="O710" s="117"/>
    </row>
    <row r="711" spans="2:15" ht="15.75" customHeight="1">
      <c r="B711" s="881"/>
      <c r="C711" s="881"/>
      <c r="D711" s="116"/>
      <c r="E711" s="117"/>
      <c r="F711" s="815"/>
      <c r="I711" s="119"/>
      <c r="J711" s="120"/>
      <c r="K711" s="120"/>
      <c r="M711" s="120"/>
      <c r="N711" s="815"/>
      <c r="O711" s="117"/>
    </row>
    <row r="712" spans="2:15" ht="15.75" customHeight="1">
      <c r="B712" s="881"/>
      <c r="C712" s="881"/>
      <c r="D712" s="116"/>
      <c r="E712" s="117"/>
      <c r="F712" s="815"/>
      <c r="I712" s="119"/>
      <c r="J712" s="120"/>
      <c r="K712" s="120"/>
      <c r="M712" s="120"/>
      <c r="N712" s="815"/>
      <c r="O712" s="117"/>
    </row>
    <row r="713" spans="2:15" ht="15.75" customHeight="1">
      <c r="B713" s="881"/>
      <c r="C713" s="881"/>
      <c r="D713" s="116"/>
      <c r="E713" s="117"/>
      <c r="F713" s="815"/>
      <c r="I713" s="119"/>
      <c r="J713" s="120"/>
      <c r="K713" s="120"/>
      <c r="M713" s="120"/>
      <c r="N713" s="815"/>
      <c r="O713" s="117"/>
    </row>
    <row r="714" spans="2:15" ht="15.75" customHeight="1">
      <c r="B714" s="881"/>
      <c r="C714" s="881"/>
      <c r="D714" s="116"/>
      <c r="E714" s="117"/>
      <c r="F714" s="815"/>
      <c r="I714" s="119"/>
      <c r="J714" s="120"/>
      <c r="K714" s="120"/>
      <c r="M714" s="120"/>
      <c r="N714" s="815"/>
      <c r="O714" s="117"/>
    </row>
    <row r="715" spans="2:15" ht="15.75" customHeight="1">
      <c r="B715" s="881"/>
      <c r="C715" s="881"/>
      <c r="D715" s="116"/>
      <c r="E715" s="117"/>
      <c r="F715" s="815"/>
      <c r="I715" s="119"/>
      <c r="J715" s="120"/>
      <c r="K715" s="120"/>
      <c r="M715" s="120"/>
      <c r="N715" s="815"/>
      <c r="O715" s="117"/>
    </row>
    <row r="716" spans="2:15" ht="15.75" customHeight="1">
      <c r="B716" s="881"/>
      <c r="C716" s="881"/>
      <c r="D716" s="116"/>
      <c r="E716" s="117"/>
      <c r="F716" s="815"/>
      <c r="I716" s="119"/>
      <c r="J716" s="120"/>
      <c r="K716" s="120"/>
      <c r="M716" s="120"/>
      <c r="N716" s="815"/>
      <c r="O716" s="117"/>
    </row>
    <row r="717" spans="2:15" ht="15.75" customHeight="1">
      <c r="B717" s="881"/>
      <c r="C717" s="881"/>
      <c r="D717" s="116"/>
      <c r="E717" s="117"/>
      <c r="F717" s="815"/>
      <c r="I717" s="119"/>
      <c r="J717" s="120"/>
      <c r="K717" s="120"/>
      <c r="M717" s="120"/>
      <c r="N717" s="815"/>
      <c r="O717" s="117"/>
    </row>
    <row r="718" spans="2:15" ht="15.75" customHeight="1">
      <c r="B718" s="881"/>
      <c r="C718" s="881"/>
      <c r="D718" s="116"/>
      <c r="E718" s="117"/>
      <c r="F718" s="815"/>
      <c r="I718" s="119"/>
      <c r="J718" s="120"/>
      <c r="K718" s="120"/>
      <c r="M718" s="120"/>
      <c r="N718" s="815"/>
      <c r="O718" s="117"/>
    </row>
    <row r="719" spans="2:15" ht="15.75" customHeight="1">
      <c r="B719" s="881"/>
      <c r="C719" s="881"/>
      <c r="D719" s="116"/>
      <c r="E719" s="117"/>
      <c r="F719" s="815"/>
      <c r="I719" s="119"/>
      <c r="J719" s="120"/>
      <c r="K719" s="120"/>
      <c r="M719" s="120"/>
      <c r="N719" s="815"/>
      <c r="O719" s="117"/>
    </row>
    <row r="720" spans="2:15" ht="15.75" customHeight="1">
      <c r="B720" s="881"/>
      <c r="C720" s="881"/>
      <c r="D720" s="116"/>
      <c r="E720" s="117"/>
      <c r="F720" s="815"/>
      <c r="I720" s="119"/>
      <c r="J720" s="120"/>
      <c r="K720" s="120"/>
      <c r="M720" s="120"/>
      <c r="N720" s="815"/>
      <c r="O720" s="117"/>
    </row>
    <row r="721" spans="2:15" ht="15.75" customHeight="1">
      <c r="B721" s="881"/>
      <c r="C721" s="881"/>
      <c r="D721" s="116"/>
      <c r="E721" s="117"/>
      <c r="F721" s="815"/>
      <c r="I721" s="119"/>
      <c r="J721" s="120"/>
      <c r="K721" s="120"/>
      <c r="M721" s="120"/>
      <c r="N721" s="815"/>
      <c r="O721" s="117"/>
    </row>
    <row r="722" spans="2:15" ht="15.75" customHeight="1">
      <c r="B722" s="881"/>
      <c r="C722" s="881"/>
      <c r="D722" s="116"/>
      <c r="E722" s="117"/>
      <c r="F722" s="815"/>
      <c r="I722" s="119"/>
      <c r="J722" s="120"/>
      <c r="K722" s="120"/>
      <c r="M722" s="120"/>
      <c r="N722" s="815"/>
      <c r="O722" s="117"/>
    </row>
    <row r="723" spans="2:15" ht="15.75" customHeight="1">
      <c r="B723" s="881"/>
      <c r="C723" s="881"/>
      <c r="D723" s="116"/>
      <c r="E723" s="117"/>
      <c r="F723" s="815"/>
      <c r="I723" s="119"/>
      <c r="J723" s="120"/>
      <c r="K723" s="120"/>
      <c r="M723" s="120"/>
      <c r="N723" s="815"/>
      <c r="O723" s="117"/>
    </row>
    <row r="724" spans="2:15" ht="15.75" customHeight="1">
      <c r="B724" s="881"/>
      <c r="C724" s="881"/>
      <c r="D724" s="116"/>
      <c r="E724" s="117"/>
      <c r="F724" s="815"/>
      <c r="I724" s="119"/>
      <c r="J724" s="120"/>
      <c r="K724" s="120"/>
      <c r="M724" s="120"/>
      <c r="N724" s="815"/>
      <c r="O724" s="117"/>
    </row>
    <row r="725" spans="2:15" ht="15.75" customHeight="1">
      <c r="B725" s="881"/>
      <c r="C725" s="881"/>
      <c r="D725" s="116"/>
      <c r="E725" s="117"/>
      <c r="F725" s="815"/>
      <c r="I725" s="119"/>
      <c r="J725" s="120"/>
      <c r="K725" s="120"/>
      <c r="M725" s="120"/>
      <c r="N725" s="815"/>
      <c r="O725" s="117"/>
    </row>
    <row r="726" spans="2:15" ht="15.75" customHeight="1">
      <c r="B726" s="881"/>
      <c r="C726" s="881"/>
      <c r="D726" s="116"/>
      <c r="E726" s="117"/>
      <c r="F726" s="815"/>
      <c r="I726" s="119"/>
      <c r="J726" s="120"/>
      <c r="K726" s="120"/>
      <c r="M726" s="120"/>
      <c r="N726" s="815"/>
      <c r="O726" s="117"/>
    </row>
    <row r="727" spans="2:15" ht="15.75" customHeight="1">
      <c r="B727" s="881"/>
      <c r="C727" s="881"/>
      <c r="D727" s="116"/>
      <c r="E727" s="117"/>
      <c r="F727" s="815"/>
      <c r="I727" s="119"/>
      <c r="J727" s="120"/>
      <c r="K727" s="120"/>
      <c r="M727" s="120"/>
      <c r="N727" s="815"/>
      <c r="O727" s="117"/>
    </row>
    <row r="728" spans="2:15" ht="15.75" customHeight="1">
      <c r="B728" s="881"/>
      <c r="C728" s="881"/>
      <c r="D728" s="116"/>
      <c r="E728" s="117"/>
      <c r="F728" s="815"/>
      <c r="I728" s="119"/>
      <c r="J728" s="120"/>
      <c r="K728" s="120"/>
      <c r="M728" s="120"/>
      <c r="N728" s="815"/>
      <c r="O728" s="117"/>
    </row>
    <row r="729" spans="2:15" ht="15.75" customHeight="1">
      <c r="B729" s="881"/>
      <c r="C729" s="881"/>
      <c r="D729" s="116"/>
      <c r="E729" s="117"/>
      <c r="F729" s="815"/>
      <c r="I729" s="119"/>
      <c r="J729" s="120"/>
      <c r="K729" s="120"/>
      <c r="M729" s="120"/>
      <c r="N729" s="815"/>
      <c r="O729" s="117"/>
    </row>
    <row r="730" spans="2:15" ht="15.75" customHeight="1">
      <c r="B730" s="881"/>
      <c r="C730" s="881"/>
      <c r="D730" s="116"/>
      <c r="E730" s="117"/>
      <c r="F730" s="815"/>
      <c r="I730" s="119"/>
      <c r="J730" s="120"/>
      <c r="K730" s="120"/>
      <c r="M730" s="120"/>
      <c r="N730" s="815"/>
      <c r="O730" s="117"/>
    </row>
    <row r="731" spans="2:15" ht="15.75" customHeight="1">
      <c r="B731" s="881"/>
      <c r="C731" s="881"/>
      <c r="D731" s="116"/>
      <c r="E731" s="117"/>
      <c r="F731" s="815"/>
      <c r="I731" s="119"/>
      <c r="J731" s="120"/>
      <c r="K731" s="120"/>
      <c r="M731" s="120"/>
      <c r="N731" s="815"/>
      <c r="O731" s="117"/>
    </row>
    <row r="732" spans="2:15" ht="15.75" customHeight="1">
      <c r="B732" s="881"/>
      <c r="C732" s="881"/>
      <c r="D732" s="116"/>
      <c r="E732" s="117"/>
      <c r="F732" s="815"/>
      <c r="I732" s="119"/>
      <c r="J732" s="120"/>
      <c r="K732" s="120"/>
      <c r="M732" s="120"/>
      <c r="N732" s="815"/>
      <c r="O732" s="117"/>
    </row>
    <row r="733" spans="2:15" ht="15.75" customHeight="1">
      <c r="B733" s="881"/>
      <c r="C733" s="881"/>
      <c r="D733" s="116"/>
      <c r="E733" s="117"/>
      <c r="F733" s="815"/>
      <c r="I733" s="119"/>
      <c r="J733" s="120"/>
      <c r="K733" s="120"/>
      <c r="M733" s="120"/>
      <c r="N733" s="815"/>
      <c r="O733" s="117"/>
    </row>
    <row r="734" spans="2:15" ht="15.75" customHeight="1">
      <c r="B734" s="881"/>
      <c r="C734" s="881"/>
      <c r="D734" s="116"/>
      <c r="E734" s="117"/>
      <c r="F734" s="815"/>
      <c r="I734" s="119"/>
      <c r="J734" s="120"/>
      <c r="K734" s="120"/>
      <c r="M734" s="120"/>
      <c r="N734" s="815"/>
      <c r="O734" s="117"/>
    </row>
    <row r="735" spans="2:15" ht="15.75" customHeight="1">
      <c r="B735" s="881"/>
      <c r="C735" s="881"/>
      <c r="D735" s="116"/>
      <c r="E735" s="117"/>
      <c r="F735" s="815"/>
      <c r="I735" s="119"/>
      <c r="J735" s="120"/>
      <c r="K735" s="120"/>
      <c r="M735" s="120"/>
      <c r="N735" s="815"/>
      <c r="O735" s="117"/>
    </row>
    <row r="736" spans="2:15" ht="15.75" customHeight="1">
      <c r="B736" s="881"/>
      <c r="C736" s="881"/>
      <c r="D736" s="116"/>
      <c r="E736" s="117"/>
      <c r="F736" s="815"/>
      <c r="I736" s="119"/>
      <c r="J736" s="120"/>
      <c r="K736" s="120"/>
      <c r="M736" s="120"/>
      <c r="N736" s="815"/>
      <c r="O736" s="117"/>
    </row>
    <row r="737" spans="2:15" ht="15.75" customHeight="1">
      <c r="B737" s="881"/>
      <c r="C737" s="881"/>
      <c r="D737" s="116"/>
      <c r="E737" s="117"/>
      <c r="F737" s="815"/>
      <c r="I737" s="119"/>
      <c r="J737" s="120"/>
      <c r="K737" s="120"/>
      <c r="M737" s="120"/>
      <c r="N737" s="815"/>
      <c r="O737" s="117"/>
    </row>
    <row r="738" spans="2:15" ht="15.75" customHeight="1">
      <c r="B738" s="881"/>
      <c r="C738" s="881"/>
      <c r="D738" s="116"/>
      <c r="E738" s="117"/>
      <c r="F738" s="815"/>
      <c r="I738" s="119"/>
      <c r="J738" s="120"/>
      <c r="K738" s="120"/>
      <c r="M738" s="120"/>
      <c r="N738" s="815"/>
      <c r="O738" s="117"/>
    </row>
    <row r="739" spans="2:15" ht="15.75" customHeight="1">
      <c r="B739" s="881"/>
      <c r="C739" s="881"/>
      <c r="D739" s="116"/>
      <c r="E739" s="117"/>
      <c r="F739" s="815"/>
      <c r="I739" s="119"/>
      <c r="J739" s="120"/>
      <c r="K739" s="120"/>
      <c r="M739" s="120"/>
      <c r="N739" s="815"/>
      <c r="O739" s="117"/>
    </row>
    <row r="740" spans="2:15" ht="15.75" customHeight="1">
      <c r="B740" s="881"/>
      <c r="C740" s="881"/>
      <c r="D740" s="116"/>
      <c r="E740" s="117"/>
      <c r="F740" s="815"/>
      <c r="I740" s="119"/>
      <c r="J740" s="120"/>
      <c r="K740" s="120"/>
      <c r="M740" s="120"/>
      <c r="N740" s="815"/>
      <c r="O740" s="117"/>
    </row>
    <row r="741" spans="2:15" ht="15.75" customHeight="1">
      <c r="B741" s="881"/>
      <c r="C741" s="881"/>
      <c r="D741" s="116"/>
      <c r="E741" s="117"/>
      <c r="F741" s="815"/>
      <c r="I741" s="119"/>
      <c r="J741" s="120"/>
      <c r="K741" s="120"/>
      <c r="M741" s="120"/>
      <c r="N741" s="815"/>
      <c r="O741" s="117"/>
    </row>
    <row r="742" spans="2:15" ht="15.75" customHeight="1">
      <c r="B742" s="881"/>
      <c r="C742" s="881"/>
      <c r="D742" s="116"/>
      <c r="E742" s="117"/>
      <c r="F742" s="815"/>
      <c r="I742" s="119"/>
      <c r="J742" s="120"/>
      <c r="K742" s="120"/>
      <c r="M742" s="120"/>
      <c r="N742" s="815"/>
      <c r="O742" s="117"/>
    </row>
    <row r="743" spans="2:15" ht="15.75" customHeight="1">
      <c r="B743" s="881"/>
      <c r="C743" s="881"/>
      <c r="D743" s="116"/>
      <c r="E743" s="117"/>
      <c r="F743" s="815"/>
      <c r="I743" s="119"/>
      <c r="J743" s="120"/>
      <c r="K743" s="120"/>
      <c r="M743" s="120"/>
      <c r="N743" s="815"/>
      <c r="O743" s="117"/>
    </row>
    <row r="744" spans="2:15" ht="15.75" customHeight="1">
      <c r="B744" s="881"/>
      <c r="C744" s="881"/>
      <c r="D744" s="116"/>
      <c r="E744" s="117"/>
      <c r="F744" s="815"/>
      <c r="I744" s="119"/>
      <c r="J744" s="120"/>
      <c r="K744" s="120"/>
      <c r="M744" s="120"/>
      <c r="N744" s="815"/>
      <c r="O744" s="117"/>
    </row>
    <row r="745" spans="2:15" ht="15.75" customHeight="1">
      <c r="B745" s="881"/>
      <c r="C745" s="881"/>
      <c r="D745" s="116"/>
      <c r="E745" s="117"/>
      <c r="F745" s="815"/>
      <c r="I745" s="119"/>
      <c r="J745" s="120"/>
      <c r="K745" s="120"/>
      <c r="M745" s="120"/>
      <c r="N745" s="815"/>
      <c r="O745" s="117"/>
    </row>
    <row r="746" spans="2:15" ht="15.75" customHeight="1">
      <c r="B746" s="881"/>
      <c r="C746" s="881"/>
      <c r="D746" s="116"/>
      <c r="E746" s="117"/>
      <c r="F746" s="815"/>
      <c r="I746" s="119"/>
      <c r="J746" s="120"/>
      <c r="K746" s="120"/>
      <c r="M746" s="120"/>
      <c r="N746" s="815"/>
      <c r="O746" s="117"/>
    </row>
    <row r="747" spans="2:15" ht="15.75" customHeight="1">
      <c r="B747" s="881"/>
      <c r="C747" s="881"/>
      <c r="D747" s="116"/>
      <c r="E747" s="117"/>
      <c r="F747" s="815"/>
      <c r="I747" s="119"/>
      <c r="J747" s="120"/>
      <c r="K747" s="120"/>
      <c r="M747" s="120"/>
      <c r="N747" s="815"/>
      <c r="O747" s="117"/>
    </row>
    <row r="748" spans="2:15" ht="15.75" customHeight="1">
      <c r="B748" s="881"/>
      <c r="C748" s="881"/>
      <c r="D748" s="116"/>
      <c r="E748" s="117"/>
      <c r="F748" s="815"/>
      <c r="I748" s="119"/>
      <c r="J748" s="120"/>
      <c r="K748" s="120"/>
      <c r="M748" s="120"/>
      <c r="N748" s="815"/>
      <c r="O748" s="117"/>
    </row>
    <row r="749" spans="2:15" ht="15.75" customHeight="1">
      <c r="B749" s="881"/>
      <c r="C749" s="881"/>
      <c r="D749" s="116"/>
      <c r="E749" s="117"/>
      <c r="F749" s="815"/>
      <c r="I749" s="119"/>
      <c r="J749" s="120"/>
      <c r="K749" s="120"/>
      <c r="M749" s="120"/>
      <c r="N749" s="815"/>
      <c r="O749" s="117"/>
    </row>
    <row r="750" spans="2:15" ht="15.75" customHeight="1">
      <c r="B750" s="881"/>
      <c r="C750" s="881"/>
      <c r="D750" s="116"/>
      <c r="E750" s="117"/>
      <c r="F750" s="815"/>
      <c r="I750" s="119"/>
      <c r="J750" s="120"/>
      <c r="K750" s="120"/>
      <c r="M750" s="120"/>
      <c r="N750" s="815"/>
      <c r="O750" s="117"/>
    </row>
    <row r="751" spans="2:15" ht="15.75" customHeight="1">
      <c r="B751" s="881"/>
      <c r="C751" s="881"/>
      <c r="D751" s="116"/>
      <c r="E751" s="117"/>
      <c r="F751" s="815"/>
      <c r="I751" s="119"/>
      <c r="J751" s="120"/>
      <c r="K751" s="120"/>
      <c r="M751" s="120"/>
      <c r="N751" s="815"/>
      <c r="O751" s="117"/>
    </row>
    <row r="752" spans="2:15" ht="15.75" customHeight="1">
      <c r="B752" s="881"/>
      <c r="C752" s="881"/>
      <c r="D752" s="116"/>
      <c r="E752" s="117"/>
      <c r="F752" s="815"/>
      <c r="I752" s="119"/>
      <c r="J752" s="120"/>
      <c r="K752" s="120"/>
      <c r="M752" s="120"/>
      <c r="N752" s="815"/>
      <c r="O752" s="117"/>
    </row>
    <row r="753" spans="2:15" ht="15.75" customHeight="1">
      <c r="B753" s="881"/>
      <c r="C753" s="881"/>
      <c r="D753" s="116"/>
      <c r="E753" s="117"/>
      <c r="F753" s="815"/>
      <c r="I753" s="119"/>
      <c r="J753" s="120"/>
      <c r="K753" s="120"/>
      <c r="M753" s="120"/>
      <c r="N753" s="815"/>
      <c r="O753" s="117"/>
    </row>
    <row r="754" spans="2:15" ht="15.75" customHeight="1">
      <c r="B754" s="881"/>
      <c r="C754" s="881"/>
      <c r="D754" s="116"/>
      <c r="E754" s="117"/>
      <c r="F754" s="815"/>
      <c r="I754" s="119"/>
      <c r="J754" s="120"/>
      <c r="K754" s="120"/>
      <c r="M754" s="120"/>
      <c r="N754" s="815"/>
      <c r="O754" s="117"/>
    </row>
    <row r="755" spans="2:15" ht="15.75" customHeight="1">
      <c r="B755" s="881"/>
      <c r="C755" s="881"/>
      <c r="D755" s="116"/>
      <c r="E755" s="117"/>
      <c r="F755" s="815"/>
      <c r="I755" s="119"/>
      <c r="J755" s="120"/>
      <c r="K755" s="120"/>
      <c r="M755" s="120"/>
      <c r="N755" s="815"/>
      <c r="O755" s="117"/>
    </row>
    <row r="756" spans="2:15" ht="15.75" customHeight="1">
      <c r="B756" s="881"/>
      <c r="C756" s="881"/>
      <c r="D756" s="116"/>
      <c r="E756" s="117"/>
      <c r="F756" s="815"/>
      <c r="I756" s="119"/>
      <c r="J756" s="120"/>
      <c r="K756" s="120"/>
      <c r="M756" s="120"/>
      <c r="N756" s="815"/>
      <c r="O756" s="117"/>
    </row>
    <row r="757" spans="2:15" ht="15.75" customHeight="1">
      <c r="B757" s="881"/>
      <c r="C757" s="881"/>
      <c r="D757" s="116"/>
      <c r="E757" s="117"/>
      <c r="F757" s="815"/>
      <c r="I757" s="119"/>
      <c r="J757" s="120"/>
      <c r="K757" s="120"/>
      <c r="M757" s="120"/>
      <c r="N757" s="815"/>
      <c r="O757" s="117"/>
    </row>
    <row r="758" spans="2:15" ht="15.75" customHeight="1">
      <c r="B758" s="881"/>
      <c r="C758" s="881"/>
      <c r="D758" s="116"/>
      <c r="E758" s="117"/>
      <c r="F758" s="815"/>
      <c r="I758" s="119"/>
      <c r="J758" s="120"/>
      <c r="K758" s="120"/>
      <c r="M758" s="120"/>
      <c r="N758" s="815"/>
      <c r="O758" s="117"/>
    </row>
    <row r="759" spans="2:15" ht="15.75" customHeight="1">
      <c r="B759" s="881"/>
      <c r="C759" s="881"/>
      <c r="D759" s="116"/>
      <c r="E759" s="117"/>
      <c r="F759" s="815"/>
      <c r="I759" s="119"/>
      <c r="J759" s="120"/>
      <c r="K759" s="120"/>
      <c r="M759" s="120"/>
      <c r="N759" s="815"/>
      <c r="O759" s="117"/>
    </row>
    <row r="760" spans="2:15" ht="15.75" customHeight="1">
      <c r="B760" s="881"/>
      <c r="C760" s="881"/>
      <c r="D760" s="116"/>
      <c r="E760" s="117"/>
      <c r="F760" s="815"/>
      <c r="I760" s="119"/>
      <c r="J760" s="120"/>
      <c r="K760" s="120"/>
      <c r="M760" s="120"/>
      <c r="N760" s="815"/>
      <c r="O760" s="117"/>
    </row>
    <row r="761" spans="2:15" ht="15.75" customHeight="1">
      <c r="B761" s="881"/>
      <c r="C761" s="881"/>
      <c r="D761" s="116"/>
      <c r="E761" s="117"/>
      <c r="F761" s="815"/>
      <c r="I761" s="119"/>
      <c r="J761" s="120"/>
      <c r="K761" s="120"/>
      <c r="M761" s="120"/>
      <c r="N761" s="815"/>
      <c r="O761" s="117"/>
    </row>
    <row r="762" spans="2:15" ht="15.75" customHeight="1">
      <c r="B762" s="881"/>
      <c r="C762" s="881"/>
      <c r="D762" s="116"/>
      <c r="E762" s="117"/>
      <c r="F762" s="815"/>
      <c r="I762" s="119"/>
      <c r="J762" s="120"/>
      <c r="K762" s="120"/>
      <c r="M762" s="120"/>
      <c r="N762" s="815"/>
      <c r="O762" s="117"/>
    </row>
    <row r="763" spans="2:15" ht="15.75" customHeight="1">
      <c r="B763" s="881"/>
      <c r="C763" s="881"/>
      <c r="D763" s="116"/>
      <c r="E763" s="117"/>
      <c r="F763" s="815"/>
      <c r="I763" s="119"/>
      <c r="J763" s="120"/>
      <c r="K763" s="120"/>
      <c r="M763" s="120"/>
      <c r="N763" s="815"/>
      <c r="O763" s="117"/>
    </row>
    <row r="764" spans="2:15" ht="15.75" customHeight="1">
      <c r="B764" s="881"/>
      <c r="C764" s="881"/>
      <c r="D764" s="116"/>
      <c r="E764" s="117"/>
      <c r="F764" s="815"/>
      <c r="I764" s="119"/>
      <c r="J764" s="120"/>
      <c r="K764" s="120"/>
      <c r="M764" s="120"/>
      <c r="N764" s="815"/>
      <c r="O764" s="117"/>
    </row>
    <row r="765" spans="2:15" ht="15.75" customHeight="1">
      <c r="B765" s="881"/>
      <c r="C765" s="881"/>
      <c r="D765" s="116"/>
      <c r="E765" s="117"/>
      <c r="F765" s="815"/>
      <c r="I765" s="119"/>
      <c r="J765" s="120"/>
      <c r="K765" s="120"/>
      <c r="M765" s="120"/>
      <c r="N765" s="815"/>
      <c r="O765" s="117"/>
    </row>
    <row r="766" spans="2:15" ht="15.75" customHeight="1">
      <c r="B766" s="881"/>
      <c r="C766" s="881"/>
      <c r="D766" s="116"/>
      <c r="E766" s="117"/>
      <c r="F766" s="815"/>
      <c r="I766" s="119"/>
      <c r="J766" s="120"/>
      <c r="K766" s="120"/>
      <c r="M766" s="120"/>
      <c r="N766" s="815"/>
      <c r="O766" s="117"/>
    </row>
    <row r="767" spans="2:15" ht="15.75" customHeight="1">
      <c r="B767" s="881"/>
      <c r="C767" s="881"/>
      <c r="D767" s="116"/>
      <c r="E767" s="117"/>
      <c r="F767" s="815"/>
      <c r="I767" s="119"/>
      <c r="J767" s="120"/>
      <c r="K767" s="120"/>
      <c r="M767" s="120"/>
      <c r="N767" s="815"/>
      <c r="O767" s="117"/>
    </row>
    <row r="768" spans="2:15" ht="15.75" customHeight="1">
      <c r="B768" s="881"/>
      <c r="C768" s="881"/>
      <c r="D768" s="116"/>
      <c r="E768" s="117"/>
      <c r="F768" s="815"/>
      <c r="I768" s="119"/>
      <c r="J768" s="120"/>
      <c r="K768" s="120"/>
      <c r="M768" s="120"/>
      <c r="N768" s="815"/>
      <c r="O768" s="117"/>
    </row>
    <row r="769" spans="2:15" ht="15.75" customHeight="1">
      <c r="B769" s="881"/>
      <c r="C769" s="881"/>
      <c r="D769" s="116"/>
      <c r="E769" s="117"/>
      <c r="F769" s="815"/>
      <c r="I769" s="119"/>
      <c r="J769" s="120"/>
      <c r="K769" s="120"/>
      <c r="M769" s="120"/>
      <c r="N769" s="815"/>
      <c r="O769" s="117"/>
    </row>
    <row r="770" spans="2:15" ht="15.75" customHeight="1">
      <c r="B770" s="881"/>
      <c r="C770" s="881"/>
      <c r="D770" s="116"/>
      <c r="E770" s="117"/>
      <c r="F770" s="815"/>
      <c r="I770" s="119"/>
      <c r="J770" s="120"/>
      <c r="K770" s="120"/>
      <c r="M770" s="120"/>
      <c r="N770" s="815"/>
      <c r="O770" s="117"/>
    </row>
    <row r="771" spans="2:15" ht="15.75" customHeight="1">
      <c r="B771" s="881"/>
      <c r="C771" s="881"/>
      <c r="D771" s="116"/>
      <c r="E771" s="117"/>
      <c r="F771" s="815"/>
      <c r="I771" s="119"/>
      <c r="J771" s="120"/>
      <c r="K771" s="120"/>
      <c r="M771" s="120"/>
      <c r="N771" s="815"/>
      <c r="O771" s="117"/>
    </row>
    <row r="772" spans="2:15" ht="15.75" customHeight="1">
      <c r="B772" s="881"/>
      <c r="C772" s="881"/>
      <c r="D772" s="116"/>
      <c r="E772" s="117"/>
      <c r="F772" s="815"/>
      <c r="I772" s="119"/>
      <c r="J772" s="120"/>
      <c r="K772" s="120"/>
      <c r="M772" s="120"/>
      <c r="N772" s="815"/>
      <c r="O772" s="117"/>
    </row>
    <row r="773" spans="2:15" ht="15.75" customHeight="1">
      <c r="B773" s="881"/>
      <c r="C773" s="881"/>
      <c r="D773" s="116"/>
      <c r="E773" s="117"/>
      <c r="F773" s="815"/>
      <c r="I773" s="119"/>
      <c r="J773" s="120"/>
      <c r="K773" s="120"/>
      <c r="M773" s="120"/>
      <c r="N773" s="815"/>
      <c r="O773" s="117"/>
    </row>
    <row r="774" spans="2:15" ht="15.75" customHeight="1">
      <c r="B774" s="881"/>
      <c r="C774" s="881"/>
      <c r="D774" s="116"/>
      <c r="E774" s="117"/>
      <c r="F774" s="815"/>
      <c r="I774" s="119"/>
      <c r="J774" s="120"/>
      <c r="K774" s="120"/>
      <c r="M774" s="120"/>
      <c r="N774" s="815"/>
      <c r="O774" s="117"/>
    </row>
    <row r="775" spans="2:15" ht="15.75" customHeight="1">
      <c r="B775" s="881"/>
      <c r="C775" s="881"/>
      <c r="D775" s="116"/>
      <c r="E775" s="117"/>
      <c r="F775" s="815"/>
      <c r="I775" s="119"/>
      <c r="J775" s="120"/>
      <c r="K775" s="120"/>
      <c r="M775" s="120"/>
      <c r="N775" s="815"/>
      <c r="O775" s="117"/>
    </row>
    <row r="776" spans="2:15" ht="15.75" customHeight="1">
      <c r="B776" s="881"/>
      <c r="C776" s="881"/>
      <c r="D776" s="116"/>
      <c r="E776" s="117"/>
      <c r="F776" s="815"/>
      <c r="I776" s="119"/>
      <c r="J776" s="120"/>
      <c r="K776" s="120"/>
      <c r="M776" s="120"/>
      <c r="N776" s="815"/>
      <c r="O776" s="117"/>
    </row>
    <row r="777" spans="2:15" ht="15.75" customHeight="1">
      <c r="B777" s="881"/>
      <c r="C777" s="881"/>
      <c r="D777" s="116"/>
      <c r="E777" s="117"/>
      <c r="F777" s="815"/>
      <c r="I777" s="119"/>
      <c r="J777" s="120"/>
      <c r="K777" s="120"/>
      <c r="M777" s="120"/>
      <c r="N777" s="815"/>
      <c r="O777" s="117"/>
    </row>
    <row r="778" spans="2:15" ht="15.75" customHeight="1">
      <c r="B778" s="881"/>
      <c r="C778" s="881"/>
      <c r="D778" s="116"/>
      <c r="E778" s="117"/>
      <c r="F778" s="815"/>
      <c r="I778" s="119"/>
      <c r="J778" s="120"/>
      <c r="K778" s="120"/>
      <c r="M778" s="120"/>
      <c r="N778" s="815"/>
      <c r="O778" s="117"/>
    </row>
    <row r="779" spans="2:15" ht="15.75" customHeight="1">
      <c r="B779" s="881"/>
      <c r="C779" s="881"/>
      <c r="D779" s="116"/>
      <c r="E779" s="117"/>
      <c r="F779" s="815"/>
      <c r="I779" s="119"/>
      <c r="J779" s="120"/>
      <c r="K779" s="120"/>
      <c r="M779" s="120"/>
      <c r="N779" s="815"/>
      <c r="O779" s="117"/>
    </row>
    <row r="780" spans="2:15" ht="15.75" customHeight="1">
      <c r="B780" s="881"/>
      <c r="C780" s="881"/>
      <c r="D780" s="116"/>
      <c r="E780" s="117"/>
      <c r="F780" s="815"/>
      <c r="I780" s="119"/>
      <c r="J780" s="120"/>
      <c r="K780" s="120"/>
      <c r="M780" s="120"/>
      <c r="N780" s="815"/>
      <c r="O780" s="117"/>
    </row>
    <row r="781" spans="2:15" ht="15.75" customHeight="1">
      <c r="B781" s="881"/>
      <c r="C781" s="881"/>
      <c r="D781" s="116"/>
      <c r="E781" s="117"/>
      <c r="F781" s="815"/>
      <c r="I781" s="119"/>
      <c r="J781" s="120"/>
      <c r="K781" s="120"/>
      <c r="M781" s="120"/>
      <c r="N781" s="815"/>
      <c r="O781" s="117"/>
    </row>
    <row r="782" spans="2:15" ht="15.75" customHeight="1">
      <c r="B782" s="881"/>
      <c r="C782" s="881"/>
      <c r="D782" s="116"/>
      <c r="E782" s="117"/>
      <c r="F782" s="815"/>
      <c r="I782" s="119"/>
      <c r="J782" s="120"/>
      <c r="K782" s="120"/>
      <c r="M782" s="120"/>
      <c r="N782" s="815"/>
      <c r="O782" s="117"/>
    </row>
    <row r="783" spans="2:15" ht="15.75" customHeight="1">
      <c r="B783" s="881"/>
      <c r="C783" s="881"/>
      <c r="D783" s="116"/>
      <c r="E783" s="117"/>
      <c r="F783" s="815"/>
      <c r="I783" s="119"/>
      <c r="J783" s="120"/>
      <c r="K783" s="120"/>
      <c r="M783" s="120"/>
      <c r="N783" s="815"/>
      <c r="O783" s="117"/>
    </row>
    <row r="784" spans="2:15" ht="15.75" customHeight="1">
      <c r="B784" s="881"/>
      <c r="C784" s="881"/>
      <c r="D784" s="116"/>
      <c r="E784" s="117"/>
      <c r="F784" s="815"/>
      <c r="I784" s="119"/>
      <c r="J784" s="120"/>
      <c r="K784" s="120"/>
      <c r="M784" s="120"/>
      <c r="N784" s="815"/>
      <c r="O784" s="117"/>
    </row>
    <row r="785" spans="2:15" ht="15.75" customHeight="1">
      <c r="B785" s="881"/>
      <c r="C785" s="881"/>
      <c r="D785" s="116"/>
      <c r="E785" s="117"/>
      <c r="F785" s="815"/>
      <c r="I785" s="119"/>
      <c r="J785" s="120"/>
      <c r="K785" s="120"/>
      <c r="M785" s="120"/>
      <c r="N785" s="815"/>
      <c r="O785" s="117"/>
    </row>
    <row r="786" spans="2:15" ht="15.75" customHeight="1">
      <c r="B786" s="881"/>
      <c r="C786" s="881"/>
      <c r="D786" s="116"/>
      <c r="E786" s="117"/>
      <c r="F786" s="815"/>
      <c r="I786" s="119"/>
      <c r="J786" s="120"/>
      <c r="K786" s="120"/>
      <c r="M786" s="120"/>
      <c r="N786" s="815"/>
      <c r="O786" s="117"/>
    </row>
    <row r="787" spans="2:15" ht="15.75" customHeight="1">
      <c r="B787" s="881"/>
      <c r="C787" s="881"/>
      <c r="D787" s="116"/>
      <c r="E787" s="117"/>
      <c r="F787" s="815"/>
      <c r="I787" s="119"/>
      <c r="J787" s="120"/>
      <c r="K787" s="120"/>
      <c r="M787" s="120"/>
      <c r="N787" s="815"/>
      <c r="O787" s="117"/>
    </row>
    <row r="788" spans="2:15" ht="15.75" customHeight="1">
      <c r="B788" s="881"/>
      <c r="C788" s="881"/>
      <c r="D788" s="116"/>
      <c r="E788" s="117"/>
      <c r="F788" s="815"/>
      <c r="I788" s="119"/>
      <c r="J788" s="120"/>
      <c r="K788" s="120"/>
      <c r="M788" s="120"/>
      <c r="N788" s="815"/>
      <c r="O788" s="117"/>
    </row>
    <row r="789" spans="2:15" ht="15.75" customHeight="1">
      <c r="B789" s="881"/>
      <c r="C789" s="881"/>
      <c r="D789" s="116"/>
      <c r="E789" s="117"/>
      <c r="F789" s="815"/>
      <c r="I789" s="119"/>
      <c r="J789" s="120"/>
      <c r="K789" s="120"/>
      <c r="M789" s="120"/>
      <c r="N789" s="815"/>
      <c r="O789" s="117"/>
    </row>
    <row r="790" spans="2:15" ht="15.75" customHeight="1">
      <c r="B790" s="881"/>
      <c r="C790" s="881"/>
      <c r="D790" s="116"/>
      <c r="E790" s="117"/>
      <c r="F790" s="815"/>
      <c r="I790" s="119"/>
      <c r="J790" s="120"/>
      <c r="K790" s="120"/>
      <c r="M790" s="120"/>
      <c r="N790" s="815"/>
      <c r="O790" s="117"/>
    </row>
    <row r="791" spans="2:15" ht="15.75" customHeight="1">
      <c r="B791" s="881"/>
      <c r="C791" s="881"/>
      <c r="D791" s="116"/>
      <c r="E791" s="117"/>
      <c r="F791" s="815"/>
      <c r="I791" s="119"/>
      <c r="J791" s="120"/>
      <c r="K791" s="120"/>
      <c r="M791" s="120"/>
      <c r="N791" s="815"/>
      <c r="O791" s="117"/>
    </row>
    <row r="792" spans="2:15" ht="15.75" customHeight="1">
      <c r="B792" s="881"/>
      <c r="C792" s="881"/>
      <c r="D792" s="116"/>
      <c r="E792" s="117"/>
      <c r="F792" s="815"/>
      <c r="I792" s="119"/>
      <c r="J792" s="120"/>
      <c r="K792" s="120"/>
      <c r="M792" s="120"/>
      <c r="N792" s="815"/>
      <c r="O792" s="117"/>
    </row>
    <row r="793" spans="2:15" ht="15.75" customHeight="1">
      <c r="B793" s="881"/>
      <c r="C793" s="881"/>
      <c r="D793" s="116"/>
      <c r="E793" s="117"/>
      <c r="F793" s="815"/>
      <c r="I793" s="119"/>
      <c r="J793" s="120"/>
      <c r="K793" s="120"/>
      <c r="M793" s="120"/>
      <c r="N793" s="815"/>
      <c r="O793" s="117"/>
    </row>
    <row r="794" spans="2:15" ht="15.75" customHeight="1">
      <c r="B794" s="881"/>
      <c r="C794" s="881"/>
      <c r="D794" s="116"/>
      <c r="E794" s="117"/>
      <c r="F794" s="815"/>
      <c r="I794" s="119"/>
      <c r="J794" s="120"/>
      <c r="K794" s="120"/>
      <c r="M794" s="120"/>
      <c r="N794" s="815"/>
      <c r="O794" s="117"/>
    </row>
    <row r="795" spans="2:15" ht="15.75" customHeight="1">
      <c r="B795" s="881"/>
      <c r="C795" s="881"/>
      <c r="D795" s="116"/>
      <c r="E795" s="117"/>
      <c r="F795" s="815"/>
      <c r="I795" s="119"/>
      <c r="J795" s="120"/>
      <c r="K795" s="120"/>
      <c r="M795" s="120"/>
      <c r="N795" s="815"/>
      <c r="O795" s="117"/>
    </row>
    <row r="796" spans="2:15" ht="15.75" customHeight="1">
      <c r="B796" s="881"/>
      <c r="C796" s="881"/>
      <c r="D796" s="116"/>
      <c r="E796" s="117"/>
      <c r="F796" s="815"/>
      <c r="I796" s="119"/>
      <c r="J796" s="120"/>
      <c r="K796" s="120"/>
      <c r="M796" s="120"/>
      <c r="N796" s="815"/>
      <c r="O796" s="117"/>
    </row>
    <row r="797" spans="2:15" ht="15.75" customHeight="1">
      <c r="B797" s="881"/>
      <c r="C797" s="881"/>
      <c r="D797" s="116"/>
      <c r="E797" s="117"/>
      <c r="F797" s="815"/>
      <c r="I797" s="119"/>
      <c r="J797" s="120"/>
      <c r="K797" s="120"/>
      <c r="M797" s="120"/>
      <c r="N797" s="815"/>
      <c r="O797" s="117"/>
    </row>
    <row r="798" spans="2:15" ht="15.75" customHeight="1">
      <c r="B798" s="881"/>
      <c r="C798" s="881"/>
      <c r="D798" s="116"/>
      <c r="E798" s="117"/>
      <c r="F798" s="815"/>
      <c r="I798" s="119"/>
      <c r="J798" s="120"/>
      <c r="K798" s="120"/>
      <c r="M798" s="120"/>
      <c r="N798" s="815"/>
      <c r="O798" s="117"/>
    </row>
    <row r="799" spans="2:15" ht="15.75" customHeight="1">
      <c r="B799" s="881"/>
      <c r="C799" s="881"/>
      <c r="D799" s="116"/>
      <c r="E799" s="117"/>
      <c r="F799" s="815"/>
      <c r="I799" s="119"/>
      <c r="J799" s="120"/>
      <c r="K799" s="120"/>
      <c r="M799" s="120"/>
      <c r="N799" s="815"/>
      <c r="O799" s="117"/>
    </row>
    <row r="800" spans="2:15" ht="15.75" customHeight="1">
      <c r="B800" s="881"/>
      <c r="C800" s="881"/>
      <c r="D800" s="116"/>
      <c r="E800" s="117"/>
      <c r="F800" s="815"/>
      <c r="I800" s="119"/>
      <c r="J800" s="120"/>
      <c r="K800" s="120"/>
      <c r="M800" s="120"/>
      <c r="N800" s="815"/>
      <c r="O800" s="117"/>
    </row>
    <row r="801" spans="2:15" ht="15.75" customHeight="1">
      <c r="B801" s="881"/>
      <c r="C801" s="881"/>
      <c r="D801" s="116"/>
      <c r="E801" s="117"/>
      <c r="F801" s="815"/>
      <c r="I801" s="119"/>
      <c r="J801" s="120"/>
      <c r="K801" s="120"/>
      <c r="M801" s="120"/>
      <c r="N801" s="815"/>
      <c r="O801" s="117"/>
    </row>
    <row r="802" spans="2:15" ht="15.75" customHeight="1">
      <c r="B802" s="881"/>
      <c r="C802" s="881"/>
      <c r="D802" s="116"/>
      <c r="E802" s="117"/>
      <c r="F802" s="815"/>
      <c r="I802" s="119"/>
      <c r="J802" s="120"/>
      <c r="K802" s="120"/>
      <c r="M802" s="120"/>
      <c r="N802" s="815"/>
      <c r="O802" s="117"/>
    </row>
    <row r="803" spans="2:15" ht="15.75" customHeight="1">
      <c r="B803" s="881"/>
      <c r="C803" s="881"/>
      <c r="D803" s="116"/>
      <c r="E803" s="117"/>
      <c r="F803" s="815"/>
      <c r="I803" s="119"/>
      <c r="J803" s="120"/>
      <c r="K803" s="120"/>
      <c r="M803" s="120"/>
      <c r="N803" s="815"/>
      <c r="O803" s="117"/>
    </row>
    <row r="804" spans="2:15" ht="15.75" customHeight="1">
      <c r="B804" s="881"/>
      <c r="C804" s="881"/>
      <c r="D804" s="116"/>
      <c r="E804" s="117"/>
      <c r="F804" s="815"/>
      <c r="I804" s="119"/>
      <c r="J804" s="120"/>
      <c r="K804" s="120"/>
      <c r="M804" s="120"/>
      <c r="N804" s="815"/>
      <c r="O804" s="117"/>
    </row>
    <row r="805" spans="2:15" ht="15.75" customHeight="1">
      <c r="B805" s="881"/>
      <c r="C805" s="881"/>
      <c r="D805" s="116"/>
      <c r="E805" s="117"/>
      <c r="F805" s="815"/>
      <c r="I805" s="119"/>
      <c r="J805" s="120"/>
      <c r="K805" s="120"/>
      <c r="M805" s="120"/>
      <c r="N805" s="815"/>
      <c r="O805" s="117"/>
    </row>
    <row r="806" spans="2:15" ht="15.75" customHeight="1">
      <c r="B806" s="881"/>
      <c r="C806" s="881"/>
      <c r="D806" s="116"/>
      <c r="E806" s="117"/>
      <c r="F806" s="815"/>
      <c r="I806" s="119"/>
      <c r="J806" s="120"/>
      <c r="K806" s="120"/>
      <c r="M806" s="120"/>
      <c r="N806" s="815"/>
      <c r="O806" s="117"/>
    </row>
    <row r="807" spans="2:15" ht="15.75" customHeight="1">
      <c r="B807" s="881"/>
      <c r="C807" s="881"/>
      <c r="D807" s="116"/>
      <c r="E807" s="117"/>
      <c r="F807" s="815"/>
      <c r="I807" s="119"/>
      <c r="J807" s="120"/>
      <c r="K807" s="120"/>
      <c r="M807" s="120"/>
      <c r="N807" s="815"/>
      <c r="O807" s="117"/>
    </row>
    <row r="808" spans="2:15" ht="15.75" customHeight="1">
      <c r="B808" s="881"/>
      <c r="C808" s="881"/>
      <c r="D808" s="116"/>
      <c r="E808" s="117"/>
      <c r="F808" s="815"/>
      <c r="I808" s="119"/>
      <c r="J808" s="120"/>
      <c r="K808" s="120"/>
      <c r="M808" s="120"/>
      <c r="N808" s="815"/>
      <c r="O808" s="117"/>
    </row>
    <row r="809" spans="2:15" ht="15.75" customHeight="1">
      <c r="B809" s="881"/>
      <c r="C809" s="881"/>
      <c r="D809" s="116"/>
      <c r="E809" s="117"/>
      <c r="F809" s="815"/>
      <c r="I809" s="119"/>
      <c r="J809" s="120"/>
      <c r="K809" s="120"/>
      <c r="M809" s="120"/>
      <c r="N809" s="815"/>
      <c r="O809" s="117"/>
    </row>
    <row r="810" spans="2:15" ht="15.75" customHeight="1">
      <c r="B810" s="881"/>
      <c r="C810" s="881"/>
      <c r="D810" s="116"/>
      <c r="E810" s="117"/>
      <c r="F810" s="815"/>
      <c r="I810" s="119"/>
      <c r="J810" s="120"/>
      <c r="K810" s="120"/>
      <c r="M810" s="120"/>
      <c r="N810" s="815"/>
      <c r="O810" s="117"/>
    </row>
    <row r="811" spans="2:15" ht="15.75" customHeight="1">
      <c r="B811" s="881"/>
      <c r="C811" s="881"/>
      <c r="D811" s="116"/>
      <c r="E811" s="117"/>
      <c r="F811" s="815"/>
      <c r="I811" s="119"/>
      <c r="J811" s="120"/>
      <c r="K811" s="120"/>
      <c r="M811" s="120"/>
      <c r="N811" s="815"/>
      <c r="O811" s="117"/>
    </row>
    <row r="812" spans="2:15" ht="15.75" customHeight="1">
      <c r="B812" s="881"/>
      <c r="C812" s="881"/>
      <c r="D812" s="116"/>
      <c r="E812" s="117"/>
      <c r="F812" s="815"/>
      <c r="I812" s="119"/>
      <c r="J812" s="120"/>
      <c r="K812" s="120"/>
      <c r="M812" s="120"/>
      <c r="N812" s="815"/>
      <c r="O812" s="117"/>
    </row>
    <row r="813" spans="2:15" ht="15.75" customHeight="1">
      <c r="B813" s="881"/>
      <c r="C813" s="881"/>
      <c r="D813" s="116"/>
      <c r="E813" s="117"/>
      <c r="F813" s="815"/>
      <c r="I813" s="119"/>
      <c r="J813" s="120"/>
      <c r="K813" s="120"/>
      <c r="M813" s="120"/>
      <c r="N813" s="815"/>
      <c r="O813" s="117"/>
    </row>
    <row r="814" spans="2:15" ht="15.75" customHeight="1">
      <c r="B814" s="881"/>
      <c r="C814" s="881"/>
      <c r="D814" s="116"/>
      <c r="E814" s="117"/>
      <c r="F814" s="815"/>
      <c r="I814" s="119"/>
      <c r="J814" s="120"/>
      <c r="K814" s="120"/>
      <c r="M814" s="120"/>
      <c r="N814" s="815"/>
      <c r="O814" s="117"/>
    </row>
    <row r="815" spans="2:15" ht="15.75" customHeight="1">
      <c r="B815" s="881"/>
      <c r="C815" s="881"/>
      <c r="D815" s="116"/>
      <c r="E815" s="117"/>
      <c r="F815" s="815"/>
      <c r="I815" s="119"/>
      <c r="J815" s="120"/>
      <c r="K815" s="120"/>
      <c r="M815" s="120"/>
      <c r="N815" s="815"/>
      <c r="O815" s="117"/>
    </row>
    <row r="816" spans="2:15" ht="15.75" customHeight="1">
      <c r="B816" s="881"/>
      <c r="C816" s="881"/>
      <c r="D816" s="116"/>
      <c r="E816" s="117"/>
      <c r="F816" s="815"/>
      <c r="I816" s="119"/>
      <c r="J816" s="120"/>
      <c r="K816" s="120"/>
      <c r="M816" s="120"/>
      <c r="N816" s="815"/>
      <c r="O816" s="117"/>
    </row>
    <row r="817" spans="2:15" ht="15.75" customHeight="1">
      <c r="B817" s="881"/>
      <c r="C817" s="881"/>
      <c r="D817" s="116"/>
      <c r="E817" s="117"/>
      <c r="F817" s="815"/>
      <c r="I817" s="119"/>
      <c r="J817" s="120"/>
      <c r="K817" s="120"/>
      <c r="M817" s="120"/>
      <c r="N817" s="815"/>
      <c r="O817" s="117"/>
    </row>
    <row r="818" spans="2:15" ht="15.75" customHeight="1">
      <c r="B818" s="881"/>
      <c r="C818" s="881"/>
      <c r="D818" s="116"/>
      <c r="E818" s="117"/>
      <c r="F818" s="815"/>
      <c r="I818" s="119"/>
      <c r="J818" s="120"/>
      <c r="K818" s="120"/>
      <c r="M818" s="120"/>
      <c r="N818" s="815"/>
      <c r="O818" s="117"/>
    </row>
    <row r="819" spans="2:15" ht="15.75" customHeight="1">
      <c r="B819" s="881"/>
      <c r="C819" s="881"/>
      <c r="D819" s="116"/>
      <c r="E819" s="117"/>
      <c r="F819" s="815"/>
      <c r="I819" s="119"/>
      <c r="J819" s="120"/>
      <c r="K819" s="120"/>
      <c r="M819" s="120"/>
      <c r="N819" s="815"/>
      <c r="O819" s="117"/>
    </row>
    <row r="820" spans="2:15" ht="15.75" customHeight="1">
      <c r="B820" s="881"/>
      <c r="C820" s="881"/>
      <c r="D820" s="116"/>
      <c r="E820" s="117"/>
      <c r="F820" s="815"/>
      <c r="I820" s="119"/>
      <c r="J820" s="120"/>
      <c r="K820" s="120"/>
      <c r="M820" s="120"/>
      <c r="N820" s="815"/>
      <c r="O820" s="117"/>
    </row>
    <row r="821" spans="2:15" ht="15.75" customHeight="1">
      <c r="B821" s="881"/>
      <c r="C821" s="881"/>
      <c r="D821" s="116"/>
      <c r="E821" s="117"/>
      <c r="F821" s="815"/>
      <c r="I821" s="119"/>
      <c r="J821" s="120"/>
      <c r="K821" s="120"/>
      <c r="M821" s="120"/>
      <c r="N821" s="815"/>
      <c r="O821" s="117"/>
    </row>
    <row r="822" spans="2:15" ht="15.75" customHeight="1">
      <c r="B822" s="881"/>
      <c r="C822" s="881"/>
      <c r="D822" s="116"/>
      <c r="E822" s="117"/>
      <c r="F822" s="815"/>
      <c r="I822" s="119"/>
      <c r="J822" s="120"/>
      <c r="K822" s="120"/>
      <c r="M822" s="120"/>
      <c r="N822" s="815"/>
      <c r="O822" s="117"/>
    </row>
    <row r="823" spans="2:15" ht="15.75" customHeight="1">
      <c r="B823" s="881"/>
      <c r="C823" s="881"/>
      <c r="D823" s="116"/>
      <c r="E823" s="117"/>
      <c r="F823" s="815"/>
      <c r="I823" s="119"/>
      <c r="J823" s="120"/>
      <c r="K823" s="120"/>
      <c r="M823" s="120"/>
      <c r="N823" s="815"/>
      <c r="O823" s="117"/>
    </row>
    <row r="824" spans="2:15" ht="15.75" customHeight="1">
      <c r="B824" s="881"/>
      <c r="C824" s="881"/>
      <c r="D824" s="116"/>
      <c r="E824" s="117"/>
      <c r="F824" s="815"/>
      <c r="I824" s="119"/>
      <c r="J824" s="120"/>
      <c r="K824" s="120"/>
      <c r="M824" s="120"/>
      <c r="N824" s="815"/>
      <c r="O824" s="117"/>
    </row>
    <row r="825" spans="2:15" ht="15.75" customHeight="1">
      <c r="B825" s="881"/>
      <c r="C825" s="881"/>
      <c r="D825" s="116"/>
      <c r="E825" s="117"/>
      <c r="F825" s="815"/>
      <c r="I825" s="119"/>
      <c r="J825" s="120"/>
      <c r="K825" s="120"/>
      <c r="M825" s="120"/>
      <c r="N825" s="815"/>
      <c r="O825" s="117"/>
    </row>
    <row r="826" spans="2:15" ht="15.75" customHeight="1">
      <c r="B826" s="881"/>
      <c r="C826" s="881"/>
      <c r="D826" s="116"/>
      <c r="E826" s="117"/>
      <c r="F826" s="815"/>
      <c r="I826" s="119"/>
      <c r="J826" s="120"/>
      <c r="K826" s="120"/>
      <c r="M826" s="120"/>
      <c r="N826" s="815"/>
      <c r="O826" s="117"/>
    </row>
    <row r="827" spans="2:15" ht="15.75" customHeight="1">
      <c r="B827" s="881"/>
      <c r="C827" s="881"/>
      <c r="D827" s="116"/>
      <c r="E827" s="117"/>
      <c r="F827" s="815"/>
      <c r="I827" s="119"/>
      <c r="J827" s="120"/>
      <c r="K827" s="120"/>
      <c r="M827" s="120"/>
      <c r="N827" s="815"/>
      <c r="O827" s="117"/>
    </row>
    <row r="828" spans="2:15" ht="15.75" customHeight="1">
      <c r="B828" s="881"/>
      <c r="C828" s="881"/>
      <c r="D828" s="116"/>
      <c r="E828" s="117"/>
      <c r="F828" s="815"/>
      <c r="I828" s="119"/>
      <c r="J828" s="120"/>
      <c r="K828" s="120"/>
      <c r="M828" s="120"/>
      <c r="N828" s="815"/>
      <c r="O828" s="117"/>
    </row>
    <row r="829" spans="2:15" ht="15.75" customHeight="1">
      <c r="B829" s="881"/>
      <c r="C829" s="881"/>
      <c r="D829" s="116"/>
      <c r="E829" s="117"/>
      <c r="F829" s="815"/>
      <c r="I829" s="119"/>
      <c r="J829" s="120"/>
      <c r="K829" s="120"/>
      <c r="M829" s="120"/>
      <c r="N829" s="815"/>
      <c r="O829" s="117"/>
    </row>
    <row r="830" spans="2:15" ht="15.75" customHeight="1">
      <c r="B830" s="881"/>
      <c r="C830" s="881"/>
      <c r="D830" s="116"/>
      <c r="E830" s="117"/>
      <c r="F830" s="815"/>
      <c r="I830" s="119"/>
      <c r="J830" s="120"/>
      <c r="K830" s="120"/>
      <c r="M830" s="120"/>
      <c r="N830" s="815"/>
      <c r="O830" s="117"/>
    </row>
    <row r="831" spans="2:15" ht="15.75" customHeight="1">
      <c r="B831" s="881"/>
      <c r="C831" s="881"/>
      <c r="D831" s="116"/>
      <c r="E831" s="117"/>
      <c r="F831" s="815"/>
      <c r="I831" s="119"/>
      <c r="J831" s="120"/>
      <c r="K831" s="120"/>
      <c r="M831" s="120"/>
      <c r="N831" s="815"/>
      <c r="O831" s="117"/>
    </row>
    <row r="832" spans="2:15" ht="15.75" customHeight="1">
      <c r="B832" s="881"/>
      <c r="C832" s="881"/>
      <c r="D832" s="116"/>
      <c r="E832" s="117"/>
      <c r="F832" s="815"/>
      <c r="I832" s="119"/>
      <c r="J832" s="120"/>
      <c r="K832" s="120"/>
      <c r="M832" s="120"/>
      <c r="N832" s="815"/>
      <c r="O832" s="117"/>
    </row>
    <row r="833" spans="2:15" ht="15.75" customHeight="1">
      <c r="B833" s="881"/>
      <c r="C833" s="881"/>
      <c r="D833" s="116"/>
      <c r="E833" s="117"/>
      <c r="F833" s="815"/>
      <c r="I833" s="119"/>
      <c r="J833" s="120"/>
      <c r="K833" s="120"/>
      <c r="M833" s="120"/>
      <c r="N833" s="815"/>
      <c r="O833" s="117"/>
    </row>
    <row r="834" spans="2:15" ht="15.75" customHeight="1">
      <c r="B834" s="881"/>
      <c r="C834" s="881"/>
      <c r="D834" s="116"/>
      <c r="E834" s="117"/>
      <c r="F834" s="815"/>
      <c r="I834" s="119"/>
      <c r="J834" s="120"/>
      <c r="K834" s="120"/>
      <c r="M834" s="120"/>
      <c r="N834" s="815"/>
      <c r="O834" s="117"/>
    </row>
    <row r="835" spans="2:15" ht="15.75" customHeight="1">
      <c r="B835" s="881"/>
      <c r="C835" s="881"/>
      <c r="D835" s="116"/>
      <c r="E835" s="117"/>
      <c r="F835" s="815"/>
      <c r="I835" s="119"/>
      <c r="J835" s="120"/>
      <c r="K835" s="120"/>
      <c r="M835" s="120"/>
      <c r="N835" s="815"/>
      <c r="O835" s="117"/>
    </row>
    <row r="836" spans="2:15" ht="15.75" customHeight="1">
      <c r="B836" s="881"/>
      <c r="C836" s="881"/>
      <c r="D836" s="116"/>
      <c r="E836" s="117"/>
      <c r="F836" s="815"/>
      <c r="I836" s="119"/>
      <c r="J836" s="120"/>
      <c r="K836" s="120"/>
      <c r="M836" s="120"/>
      <c r="N836" s="815"/>
      <c r="O836" s="117"/>
    </row>
    <row r="837" spans="2:15" ht="15.75" customHeight="1">
      <c r="B837" s="881"/>
      <c r="C837" s="881"/>
      <c r="D837" s="116"/>
      <c r="E837" s="117"/>
      <c r="F837" s="815"/>
      <c r="I837" s="119"/>
      <c r="J837" s="120"/>
      <c r="K837" s="120"/>
      <c r="M837" s="120"/>
      <c r="N837" s="815"/>
      <c r="O837" s="117"/>
    </row>
    <row r="838" spans="2:15" ht="15.75" customHeight="1">
      <c r="B838" s="881"/>
      <c r="C838" s="881"/>
      <c r="D838" s="116"/>
      <c r="E838" s="117"/>
      <c r="F838" s="815"/>
      <c r="I838" s="119"/>
      <c r="J838" s="120"/>
      <c r="K838" s="120"/>
      <c r="M838" s="120"/>
      <c r="N838" s="815"/>
      <c r="O838" s="117"/>
    </row>
    <row r="839" spans="2:15" ht="15.75" customHeight="1">
      <c r="B839" s="881"/>
      <c r="C839" s="881"/>
      <c r="D839" s="116"/>
      <c r="E839" s="117"/>
      <c r="F839" s="815"/>
      <c r="I839" s="119"/>
      <c r="J839" s="120"/>
      <c r="K839" s="120"/>
      <c r="M839" s="120"/>
      <c r="N839" s="815"/>
      <c r="O839" s="117"/>
    </row>
    <row r="840" spans="2:15" ht="15.75" customHeight="1">
      <c r="B840" s="881"/>
      <c r="C840" s="881"/>
      <c r="D840" s="116"/>
      <c r="E840" s="117"/>
      <c r="F840" s="815"/>
      <c r="I840" s="119"/>
      <c r="J840" s="120"/>
      <c r="K840" s="120"/>
      <c r="M840" s="120"/>
      <c r="N840" s="815"/>
      <c r="O840" s="117"/>
    </row>
    <row r="841" spans="2:15" ht="15.75" customHeight="1">
      <c r="B841" s="881"/>
      <c r="C841" s="881"/>
      <c r="D841" s="116"/>
      <c r="E841" s="117"/>
      <c r="F841" s="815"/>
      <c r="I841" s="119"/>
      <c r="J841" s="120"/>
      <c r="K841" s="120"/>
      <c r="M841" s="120"/>
      <c r="N841" s="815"/>
      <c r="O841" s="117"/>
    </row>
    <row r="842" spans="2:15" ht="15.75" customHeight="1">
      <c r="B842" s="881"/>
      <c r="C842" s="881"/>
      <c r="D842" s="116"/>
      <c r="E842" s="117"/>
      <c r="F842" s="815"/>
      <c r="I842" s="119"/>
      <c r="J842" s="120"/>
      <c r="K842" s="120"/>
      <c r="M842" s="120"/>
      <c r="N842" s="815"/>
      <c r="O842" s="117"/>
    </row>
    <row r="843" spans="2:15" ht="15.75" customHeight="1">
      <c r="B843" s="881"/>
      <c r="C843" s="881"/>
      <c r="D843" s="116"/>
      <c r="E843" s="117"/>
      <c r="F843" s="815"/>
      <c r="I843" s="119"/>
      <c r="J843" s="120"/>
      <c r="K843" s="120"/>
      <c r="M843" s="120"/>
      <c r="N843" s="815"/>
      <c r="O843" s="117"/>
    </row>
    <row r="844" spans="2:15" ht="15.75" customHeight="1">
      <c r="B844" s="881"/>
      <c r="C844" s="881"/>
      <c r="D844" s="116"/>
      <c r="E844" s="117"/>
      <c r="F844" s="815"/>
      <c r="I844" s="119"/>
      <c r="J844" s="120"/>
      <c r="K844" s="120"/>
      <c r="M844" s="120"/>
      <c r="N844" s="815"/>
      <c r="O844" s="117"/>
    </row>
    <row r="845" spans="2:15" ht="15.75" customHeight="1">
      <c r="B845" s="881"/>
      <c r="C845" s="881"/>
      <c r="D845" s="116"/>
      <c r="E845" s="117"/>
      <c r="F845" s="815"/>
      <c r="I845" s="119"/>
      <c r="J845" s="120"/>
      <c r="K845" s="120"/>
      <c r="M845" s="120"/>
      <c r="N845" s="815"/>
      <c r="O845" s="117"/>
    </row>
    <row r="846" spans="2:15" ht="15.75" customHeight="1">
      <c r="B846" s="881"/>
      <c r="C846" s="881"/>
      <c r="D846" s="116"/>
      <c r="E846" s="117"/>
      <c r="F846" s="815"/>
      <c r="I846" s="119"/>
      <c r="J846" s="120"/>
      <c r="K846" s="120"/>
      <c r="M846" s="120"/>
      <c r="N846" s="815"/>
      <c r="O846" s="117"/>
    </row>
    <row r="847" spans="2:15" ht="15.75" customHeight="1">
      <c r="B847" s="881"/>
      <c r="C847" s="881"/>
      <c r="D847" s="116"/>
      <c r="E847" s="117"/>
      <c r="F847" s="815"/>
      <c r="I847" s="119"/>
      <c r="J847" s="120"/>
      <c r="K847" s="120"/>
      <c r="M847" s="120"/>
      <c r="N847" s="815"/>
      <c r="O847" s="117"/>
    </row>
    <row r="848" spans="2:15" ht="15.75" customHeight="1">
      <c r="B848" s="881"/>
      <c r="C848" s="881"/>
      <c r="D848" s="116"/>
      <c r="E848" s="117"/>
      <c r="F848" s="815"/>
      <c r="I848" s="119"/>
      <c r="J848" s="120"/>
      <c r="K848" s="120"/>
      <c r="M848" s="120"/>
      <c r="N848" s="815"/>
      <c r="O848" s="117"/>
    </row>
    <row r="849" spans="2:15" ht="15.75" customHeight="1">
      <c r="B849" s="881"/>
      <c r="C849" s="881"/>
      <c r="D849" s="116"/>
      <c r="E849" s="117"/>
      <c r="F849" s="815"/>
      <c r="I849" s="119"/>
      <c r="J849" s="120"/>
      <c r="K849" s="120"/>
      <c r="M849" s="120"/>
      <c r="N849" s="815"/>
      <c r="O849" s="117"/>
    </row>
    <row r="850" spans="2:15" ht="15.75" customHeight="1">
      <c r="B850" s="881"/>
      <c r="C850" s="881"/>
      <c r="D850" s="116"/>
      <c r="E850" s="117"/>
      <c r="F850" s="815"/>
      <c r="I850" s="119"/>
      <c r="J850" s="120"/>
      <c r="K850" s="120"/>
      <c r="M850" s="120"/>
      <c r="N850" s="815"/>
      <c r="O850" s="117"/>
    </row>
    <row r="851" spans="2:15" ht="15.75" customHeight="1">
      <c r="B851" s="881"/>
      <c r="C851" s="881"/>
      <c r="D851" s="116"/>
      <c r="E851" s="117"/>
      <c r="F851" s="815"/>
      <c r="I851" s="119"/>
      <c r="J851" s="120"/>
      <c r="K851" s="120"/>
      <c r="M851" s="120"/>
      <c r="N851" s="815"/>
      <c r="O851" s="117"/>
    </row>
    <row r="852" spans="2:15" ht="15.75" customHeight="1">
      <c r="B852" s="881"/>
      <c r="C852" s="881"/>
      <c r="D852" s="116"/>
      <c r="E852" s="117"/>
      <c r="F852" s="815"/>
      <c r="I852" s="119"/>
      <c r="J852" s="120"/>
      <c r="K852" s="120"/>
      <c r="M852" s="120"/>
      <c r="N852" s="815"/>
      <c r="O852" s="117"/>
    </row>
    <row r="853" spans="2:15" ht="15.75" customHeight="1">
      <c r="B853" s="881"/>
      <c r="C853" s="881"/>
      <c r="D853" s="116"/>
      <c r="E853" s="117"/>
      <c r="F853" s="815"/>
      <c r="I853" s="119"/>
      <c r="J853" s="120"/>
      <c r="K853" s="120"/>
      <c r="M853" s="120"/>
      <c r="N853" s="815"/>
      <c r="O853" s="117"/>
    </row>
    <row r="854" spans="2:15" ht="15.75" customHeight="1">
      <c r="B854" s="881"/>
      <c r="C854" s="881"/>
      <c r="D854" s="116"/>
      <c r="E854" s="117"/>
      <c r="F854" s="815"/>
      <c r="I854" s="119"/>
      <c r="J854" s="120"/>
      <c r="K854" s="120"/>
      <c r="M854" s="120"/>
      <c r="N854" s="815"/>
      <c r="O854" s="117"/>
    </row>
    <row r="855" spans="2:15" ht="15.75" customHeight="1">
      <c r="B855" s="881"/>
      <c r="C855" s="881"/>
      <c r="D855" s="116"/>
      <c r="E855" s="117"/>
      <c r="F855" s="815"/>
      <c r="I855" s="119"/>
      <c r="J855" s="120"/>
      <c r="K855" s="120"/>
      <c r="M855" s="120"/>
      <c r="N855" s="815"/>
      <c r="O855" s="117"/>
    </row>
    <row r="856" spans="2:15" ht="15.75" customHeight="1">
      <c r="B856" s="881"/>
      <c r="C856" s="881"/>
      <c r="D856" s="116"/>
      <c r="E856" s="117"/>
      <c r="F856" s="815"/>
      <c r="I856" s="119"/>
      <c r="J856" s="120"/>
      <c r="K856" s="120"/>
      <c r="M856" s="120"/>
      <c r="N856" s="815"/>
      <c r="O856" s="117"/>
    </row>
    <row r="857" spans="2:15" ht="15.75" customHeight="1">
      <c r="B857" s="881"/>
      <c r="C857" s="881"/>
      <c r="D857" s="116"/>
      <c r="E857" s="117"/>
      <c r="F857" s="815"/>
      <c r="I857" s="119"/>
      <c r="J857" s="120"/>
      <c r="K857" s="120"/>
      <c r="M857" s="120"/>
      <c r="N857" s="815"/>
      <c r="O857" s="117"/>
    </row>
    <row r="858" spans="2:15" ht="15.75" customHeight="1">
      <c r="B858" s="881"/>
      <c r="C858" s="881"/>
      <c r="D858" s="116"/>
      <c r="E858" s="117"/>
      <c r="F858" s="815"/>
      <c r="I858" s="119"/>
      <c r="J858" s="120"/>
      <c r="K858" s="120"/>
      <c r="M858" s="120"/>
      <c r="N858" s="815"/>
      <c r="O858" s="117"/>
    </row>
    <row r="859" spans="2:15" ht="15.75" customHeight="1">
      <c r="B859" s="881"/>
      <c r="C859" s="881"/>
      <c r="D859" s="116"/>
      <c r="E859" s="117"/>
      <c r="F859" s="815"/>
      <c r="I859" s="119"/>
      <c r="J859" s="120"/>
      <c r="K859" s="120"/>
      <c r="M859" s="120"/>
      <c r="N859" s="815"/>
      <c r="O859" s="117"/>
    </row>
    <row r="860" spans="2:15" ht="15.75" customHeight="1">
      <c r="B860" s="881"/>
      <c r="C860" s="881"/>
      <c r="D860" s="116"/>
      <c r="E860" s="117"/>
      <c r="F860" s="815"/>
      <c r="I860" s="119"/>
      <c r="J860" s="120"/>
      <c r="K860" s="120"/>
      <c r="M860" s="120"/>
      <c r="N860" s="815"/>
      <c r="O860" s="117"/>
    </row>
    <row r="861" spans="2:15" ht="15.75" customHeight="1">
      <c r="B861" s="881"/>
      <c r="C861" s="881"/>
      <c r="D861" s="116"/>
      <c r="E861" s="117"/>
      <c r="F861" s="815"/>
      <c r="I861" s="119"/>
      <c r="J861" s="120"/>
      <c r="K861" s="120"/>
      <c r="M861" s="120"/>
      <c r="N861" s="815"/>
      <c r="O861" s="117"/>
    </row>
    <row r="862" spans="2:15" ht="15.75" customHeight="1">
      <c r="B862" s="881"/>
      <c r="C862" s="881"/>
      <c r="D862" s="116"/>
      <c r="E862" s="117"/>
      <c r="F862" s="815"/>
      <c r="I862" s="119"/>
      <c r="J862" s="120"/>
      <c r="K862" s="120"/>
      <c r="M862" s="120"/>
      <c r="N862" s="815"/>
      <c r="O862" s="117"/>
    </row>
    <row r="863" spans="2:15" ht="15.75" customHeight="1">
      <c r="B863" s="881"/>
      <c r="C863" s="881"/>
      <c r="D863" s="116"/>
      <c r="E863" s="117"/>
      <c r="F863" s="815"/>
      <c r="I863" s="119"/>
      <c r="J863" s="120"/>
      <c r="K863" s="120"/>
      <c r="M863" s="120"/>
      <c r="N863" s="815"/>
      <c r="O863" s="117"/>
    </row>
    <row r="864" spans="2:15" ht="15.75" customHeight="1">
      <c r="B864" s="881"/>
      <c r="C864" s="881"/>
      <c r="D864" s="116"/>
      <c r="E864" s="117"/>
      <c r="F864" s="815"/>
      <c r="I864" s="119"/>
      <c r="J864" s="120"/>
      <c r="K864" s="120"/>
      <c r="M864" s="120"/>
      <c r="N864" s="815"/>
      <c r="O864" s="117"/>
    </row>
    <row r="865" spans="2:15" ht="15.75" customHeight="1">
      <c r="B865" s="881"/>
      <c r="C865" s="881"/>
      <c r="D865" s="116"/>
      <c r="E865" s="117"/>
      <c r="F865" s="815"/>
      <c r="I865" s="119"/>
      <c r="J865" s="120"/>
      <c r="K865" s="120"/>
      <c r="M865" s="120"/>
      <c r="N865" s="815"/>
      <c r="O865" s="117"/>
    </row>
    <row r="866" spans="2:15" ht="15.75" customHeight="1">
      <c r="B866" s="881"/>
      <c r="C866" s="881"/>
      <c r="D866" s="116"/>
      <c r="E866" s="117"/>
      <c r="F866" s="815"/>
      <c r="I866" s="119"/>
      <c r="J866" s="120"/>
      <c r="K866" s="120"/>
      <c r="M866" s="120"/>
      <c r="N866" s="815"/>
      <c r="O866" s="117"/>
    </row>
    <row r="867" spans="2:15" ht="15.75" customHeight="1">
      <c r="B867" s="881"/>
      <c r="C867" s="881"/>
      <c r="D867" s="116"/>
      <c r="E867" s="117"/>
      <c r="F867" s="815"/>
      <c r="I867" s="119"/>
      <c r="J867" s="120"/>
      <c r="K867" s="120"/>
      <c r="M867" s="120"/>
      <c r="N867" s="815"/>
      <c r="O867" s="117"/>
    </row>
    <row r="868" spans="2:15" ht="15.75" customHeight="1">
      <c r="B868" s="881"/>
      <c r="C868" s="881"/>
      <c r="D868" s="116"/>
      <c r="E868" s="117"/>
      <c r="F868" s="815"/>
      <c r="I868" s="119"/>
      <c r="J868" s="120"/>
      <c r="K868" s="120"/>
      <c r="M868" s="120"/>
      <c r="N868" s="815"/>
      <c r="O868" s="117"/>
    </row>
    <row r="869" spans="2:15" ht="15.75" customHeight="1">
      <c r="B869" s="881"/>
      <c r="C869" s="881"/>
      <c r="D869" s="116"/>
      <c r="E869" s="117"/>
      <c r="F869" s="815"/>
      <c r="I869" s="119"/>
      <c r="J869" s="120"/>
      <c r="K869" s="120"/>
      <c r="M869" s="120"/>
      <c r="N869" s="815"/>
      <c r="O869" s="117"/>
    </row>
    <row r="870" spans="2:15" ht="15.75" customHeight="1">
      <c r="B870" s="881"/>
      <c r="C870" s="881"/>
      <c r="D870" s="116"/>
      <c r="E870" s="117"/>
      <c r="F870" s="815"/>
      <c r="I870" s="119"/>
      <c r="J870" s="120"/>
      <c r="K870" s="120"/>
      <c r="M870" s="120"/>
      <c r="N870" s="815"/>
      <c r="O870" s="117"/>
    </row>
    <row r="871" spans="2:15" ht="15.75" customHeight="1">
      <c r="B871" s="881"/>
      <c r="C871" s="881"/>
      <c r="D871" s="116"/>
      <c r="E871" s="117"/>
      <c r="F871" s="815"/>
      <c r="I871" s="119"/>
      <c r="J871" s="120"/>
      <c r="K871" s="120"/>
      <c r="M871" s="120"/>
      <c r="N871" s="815"/>
      <c r="O871" s="117"/>
    </row>
    <row r="872" spans="2:15" ht="15.75" customHeight="1">
      <c r="B872" s="881"/>
      <c r="C872" s="881"/>
      <c r="D872" s="116"/>
      <c r="E872" s="117"/>
      <c r="F872" s="815"/>
      <c r="I872" s="119"/>
      <c r="J872" s="120"/>
      <c r="K872" s="120"/>
      <c r="M872" s="120"/>
      <c r="N872" s="815"/>
      <c r="O872" s="117"/>
    </row>
    <row r="873" spans="2:15" ht="15.75" customHeight="1">
      <c r="B873" s="881"/>
      <c r="C873" s="881"/>
      <c r="D873" s="116"/>
      <c r="E873" s="117"/>
      <c r="F873" s="815"/>
      <c r="I873" s="119"/>
      <c r="J873" s="120"/>
      <c r="K873" s="120"/>
      <c r="M873" s="120"/>
      <c r="N873" s="815"/>
      <c r="O873" s="117"/>
    </row>
    <row r="874" spans="2:15" ht="15.75" customHeight="1">
      <c r="B874" s="881"/>
      <c r="C874" s="881"/>
      <c r="D874" s="116"/>
      <c r="E874" s="117"/>
      <c r="F874" s="815"/>
      <c r="I874" s="119"/>
      <c r="J874" s="120"/>
      <c r="K874" s="120"/>
      <c r="M874" s="120"/>
      <c r="N874" s="815"/>
      <c r="O874" s="117"/>
    </row>
    <row r="875" spans="2:15" ht="15.75" customHeight="1">
      <c r="B875" s="881"/>
      <c r="C875" s="881"/>
      <c r="D875" s="116"/>
      <c r="E875" s="117"/>
      <c r="F875" s="815"/>
      <c r="I875" s="119"/>
      <c r="J875" s="120"/>
      <c r="K875" s="120"/>
      <c r="M875" s="120"/>
      <c r="N875" s="815"/>
      <c r="O875" s="117"/>
    </row>
    <row r="876" spans="2:15" ht="15.75" customHeight="1">
      <c r="B876" s="881"/>
      <c r="C876" s="881"/>
      <c r="D876" s="116"/>
      <c r="E876" s="117"/>
      <c r="F876" s="815"/>
      <c r="I876" s="119"/>
      <c r="J876" s="120"/>
      <c r="K876" s="120"/>
      <c r="M876" s="120"/>
      <c r="N876" s="815"/>
      <c r="O876" s="117"/>
    </row>
    <row r="877" spans="2:15" ht="15.75" customHeight="1">
      <c r="B877" s="881"/>
      <c r="C877" s="881"/>
      <c r="D877" s="116"/>
      <c r="E877" s="117"/>
      <c r="F877" s="815"/>
      <c r="I877" s="119"/>
      <c r="J877" s="120"/>
      <c r="K877" s="120"/>
      <c r="M877" s="120"/>
      <c r="N877" s="815"/>
      <c r="O877" s="117"/>
    </row>
    <row r="878" spans="2:15" ht="15.75" customHeight="1">
      <c r="B878" s="881"/>
      <c r="C878" s="881"/>
      <c r="D878" s="116"/>
      <c r="E878" s="117"/>
      <c r="F878" s="815"/>
      <c r="I878" s="119"/>
      <c r="J878" s="120"/>
      <c r="K878" s="120"/>
      <c r="M878" s="120"/>
      <c r="N878" s="815"/>
      <c r="O878" s="117"/>
    </row>
    <row r="879" spans="2:15" ht="15.75" customHeight="1">
      <c r="B879" s="881"/>
      <c r="C879" s="881"/>
      <c r="D879" s="116"/>
      <c r="E879" s="117"/>
      <c r="F879" s="815"/>
      <c r="I879" s="119"/>
      <c r="J879" s="120"/>
      <c r="K879" s="120"/>
      <c r="M879" s="120"/>
      <c r="N879" s="815"/>
      <c r="O879" s="117"/>
    </row>
    <row r="880" spans="2:15" ht="15.75" customHeight="1">
      <c r="B880" s="881"/>
      <c r="C880" s="881"/>
      <c r="D880" s="116"/>
      <c r="E880" s="117"/>
      <c r="F880" s="815"/>
      <c r="I880" s="119"/>
      <c r="J880" s="120"/>
      <c r="K880" s="120"/>
      <c r="M880" s="120"/>
      <c r="N880" s="815"/>
      <c r="O880" s="117"/>
    </row>
    <row r="881" spans="2:15" ht="15.75" customHeight="1">
      <c r="B881" s="881"/>
      <c r="C881" s="881"/>
      <c r="D881" s="116"/>
      <c r="E881" s="117"/>
      <c r="F881" s="815"/>
      <c r="I881" s="119"/>
      <c r="J881" s="120"/>
      <c r="K881" s="120"/>
      <c r="M881" s="120"/>
      <c r="N881" s="815"/>
      <c r="O881" s="117"/>
    </row>
    <row r="882" spans="2:15" ht="15.75" customHeight="1">
      <c r="B882" s="881"/>
      <c r="C882" s="881"/>
      <c r="D882" s="116"/>
      <c r="E882" s="117"/>
      <c r="F882" s="815"/>
      <c r="I882" s="119"/>
      <c r="J882" s="120"/>
      <c r="K882" s="120"/>
      <c r="M882" s="120"/>
      <c r="N882" s="815"/>
      <c r="O882" s="117"/>
    </row>
    <row r="883" spans="2:15" ht="15.75" customHeight="1">
      <c r="B883" s="881"/>
      <c r="C883" s="881"/>
      <c r="D883" s="116"/>
      <c r="E883" s="117"/>
      <c r="F883" s="815"/>
      <c r="I883" s="119"/>
      <c r="J883" s="120"/>
      <c r="K883" s="120"/>
      <c r="M883" s="120"/>
      <c r="N883" s="815"/>
      <c r="O883" s="117"/>
    </row>
    <row r="884" spans="2:15" ht="15.75" customHeight="1">
      <c r="B884" s="881"/>
      <c r="C884" s="881"/>
      <c r="D884" s="116"/>
      <c r="E884" s="117"/>
      <c r="F884" s="815"/>
      <c r="I884" s="119"/>
      <c r="J884" s="120"/>
      <c r="K884" s="120"/>
      <c r="M884" s="120"/>
      <c r="N884" s="815"/>
      <c r="O884" s="117"/>
    </row>
    <row r="885" spans="2:15" ht="15.75" customHeight="1">
      <c r="B885" s="881"/>
      <c r="C885" s="881"/>
      <c r="D885" s="116"/>
      <c r="E885" s="117"/>
      <c r="F885" s="815"/>
      <c r="I885" s="119"/>
      <c r="J885" s="120"/>
      <c r="K885" s="120"/>
      <c r="M885" s="120"/>
      <c r="N885" s="815"/>
      <c r="O885" s="117"/>
    </row>
    <row r="886" spans="2:15" ht="15.75" customHeight="1">
      <c r="B886" s="881"/>
      <c r="C886" s="881"/>
      <c r="D886" s="116"/>
      <c r="E886" s="117"/>
      <c r="F886" s="815"/>
      <c r="I886" s="119"/>
      <c r="J886" s="120"/>
      <c r="K886" s="120"/>
      <c r="M886" s="120"/>
      <c r="N886" s="815"/>
      <c r="O886" s="117"/>
    </row>
    <row r="887" spans="2:15" ht="15.75" customHeight="1">
      <c r="B887" s="881"/>
      <c r="C887" s="881"/>
      <c r="D887" s="116"/>
      <c r="E887" s="117"/>
      <c r="F887" s="815"/>
      <c r="I887" s="119"/>
      <c r="J887" s="120"/>
      <c r="K887" s="120"/>
      <c r="M887" s="120"/>
      <c r="N887" s="815"/>
      <c r="O887" s="117"/>
    </row>
    <row r="888" spans="2:15" ht="15.75" customHeight="1">
      <c r="B888" s="881"/>
      <c r="C888" s="881"/>
      <c r="D888" s="116"/>
      <c r="E888" s="117"/>
      <c r="F888" s="815"/>
      <c r="I888" s="119"/>
      <c r="J888" s="120"/>
      <c r="K888" s="120"/>
      <c r="M888" s="120"/>
      <c r="N888" s="815"/>
      <c r="O888" s="117"/>
    </row>
    <row r="889" spans="2:15" ht="15.75" customHeight="1">
      <c r="B889" s="881"/>
      <c r="C889" s="881"/>
      <c r="D889" s="116"/>
      <c r="E889" s="117"/>
      <c r="F889" s="815"/>
      <c r="I889" s="119"/>
      <c r="J889" s="120"/>
      <c r="K889" s="120"/>
      <c r="M889" s="120"/>
      <c r="N889" s="815"/>
      <c r="O889" s="117"/>
    </row>
    <row r="890" spans="2:15" ht="15.75" customHeight="1">
      <c r="B890" s="881"/>
      <c r="C890" s="881"/>
      <c r="D890" s="116"/>
      <c r="E890" s="117"/>
      <c r="F890" s="815"/>
      <c r="I890" s="119"/>
      <c r="J890" s="120"/>
      <c r="K890" s="120"/>
      <c r="M890" s="120"/>
      <c r="N890" s="815"/>
      <c r="O890" s="117"/>
    </row>
    <row r="891" spans="2:15" ht="15.75" customHeight="1">
      <c r="B891" s="881"/>
      <c r="C891" s="881"/>
      <c r="D891" s="116"/>
      <c r="E891" s="117"/>
      <c r="F891" s="815"/>
      <c r="I891" s="119"/>
      <c r="J891" s="120"/>
      <c r="K891" s="120"/>
      <c r="M891" s="120"/>
      <c r="N891" s="815"/>
      <c r="O891" s="117"/>
    </row>
    <row r="892" spans="2:15" ht="15.75" customHeight="1">
      <c r="B892" s="881"/>
      <c r="C892" s="881"/>
      <c r="D892" s="116"/>
      <c r="E892" s="117"/>
      <c r="F892" s="815"/>
      <c r="I892" s="119"/>
      <c r="J892" s="120"/>
      <c r="K892" s="120"/>
      <c r="M892" s="120"/>
      <c r="N892" s="815"/>
      <c r="O892" s="117"/>
    </row>
    <row r="893" spans="2:15" ht="15.75" customHeight="1">
      <c r="B893" s="881"/>
      <c r="C893" s="881"/>
      <c r="D893" s="116"/>
      <c r="E893" s="117"/>
      <c r="F893" s="815"/>
      <c r="I893" s="119"/>
      <c r="J893" s="120"/>
      <c r="K893" s="120"/>
      <c r="M893" s="120"/>
      <c r="N893" s="815"/>
      <c r="O893" s="117"/>
    </row>
    <row r="894" spans="2:15" ht="15.75" customHeight="1">
      <c r="B894" s="881"/>
      <c r="C894" s="881"/>
      <c r="D894" s="116"/>
      <c r="E894" s="117"/>
      <c r="F894" s="815"/>
      <c r="I894" s="119"/>
      <c r="J894" s="120"/>
      <c r="K894" s="120"/>
      <c r="M894" s="120"/>
      <c r="N894" s="815"/>
      <c r="O894" s="117"/>
    </row>
    <row r="895" spans="2:15" ht="15.75" customHeight="1">
      <c r="B895" s="881"/>
      <c r="C895" s="881"/>
      <c r="D895" s="116"/>
      <c r="E895" s="117"/>
      <c r="F895" s="815"/>
      <c r="I895" s="119"/>
      <c r="J895" s="120"/>
      <c r="K895" s="120"/>
      <c r="M895" s="120"/>
      <c r="N895" s="815"/>
      <c r="O895" s="117"/>
    </row>
    <row r="896" spans="2:15" ht="15.75" customHeight="1">
      <c r="B896" s="881"/>
      <c r="C896" s="881"/>
      <c r="D896" s="116"/>
      <c r="E896" s="117"/>
      <c r="F896" s="815"/>
      <c r="I896" s="119"/>
      <c r="J896" s="120"/>
      <c r="K896" s="120"/>
      <c r="M896" s="120"/>
      <c r="N896" s="815"/>
      <c r="O896" s="117"/>
    </row>
    <row r="897" spans="2:15" ht="15.75" customHeight="1">
      <c r="B897" s="881"/>
      <c r="C897" s="881"/>
      <c r="D897" s="116"/>
      <c r="E897" s="117"/>
      <c r="F897" s="815"/>
      <c r="I897" s="119"/>
      <c r="J897" s="120"/>
      <c r="K897" s="120"/>
      <c r="M897" s="120"/>
      <c r="N897" s="815"/>
      <c r="O897" s="117"/>
    </row>
    <row r="898" spans="2:15" ht="15.75" customHeight="1">
      <c r="B898" s="881"/>
      <c r="C898" s="881"/>
      <c r="D898" s="116"/>
      <c r="E898" s="117"/>
      <c r="F898" s="815"/>
      <c r="I898" s="119"/>
      <c r="J898" s="120"/>
      <c r="K898" s="120"/>
      <c r="M898" s="120"/>
      <c r="N898" s="815"/>
      <c r="O898" s="117"/>
    </row>
    <row r="899" spans="2:15" ht="15.75" customHeight="1">
      <c r="B899" s="881"/>
      <c r="C899" s="881"/>
      <c r="D899" s="116"/>
      <c r="E899" s="117"/>
      <c r="F899" s="815"/>
      <c r="I899" s="119"/>
      <c r="J899" s="120"/>
      <c r="K899" s="120"/>
      <c r="M899" s="120"/>
      <c r="N899" s="815"/>
      <c r="O899" s="117"/>
    </row>
    <row r="900" spans="2:15" ht="15.75" customHeight="1">
      <c r="B900" s="881"/>
      <c r="C900" s="881"/>
      <c r="D900" s="116"/>
      <c r="E900" s="117"/>
      <c r="F900" s="815"/>
      <c r="I900" s="119"/>
      <c r="J900" s="120"/>
      <c r="K900" s="120"/>
      <c r="M900" s="120"/>
      <c r="N900" s="815"/>
      <c r="O900" s="117"/>
    </row>
    <row r="901" spans="2:15" ht="15.75" customHeight="1">
      <c r="B901" s="881"/>
      <c r="C901" s="881"/>
      <c r="D901" s="116"/>
      <c r="E901" s="117"/>
      <c r="F901" s="815"/>
      <c r="I901" s="119"/>
      <c r="J901" s="120"/>
      <c r="K901" s="120"/>
      <c r="M901" s="120"/>
      <c r="N901" s="815"/>
      <c r="O901" s="117"/>
    </row>
    <row r="902" spans="2:15" ht="15.75" customHeight="1">
      <c r="B902" s="881"/>
      <c r="C902" s="881"/>
      <c r="D902" s="116"/>
      <c r="E902" s="117"/>
      <c r="F902" s="815"/>
      <c r="I902" s="119"/>
      <c r="J902" s="120"/>
      <c r="K902" s="120"/>
      <c r="M902" s="120"/>
      <c r="N902" s="815"/>
      <c r="O902" s="117"/>
    </row>
    <row r="903" spans="2:15" ht="15.75" customHeight="1">
      <c r="B903" s="881"/>
      <c r="C903" s="881"/>
      <c r="D903" s="116"/>
      <c r="E903" s="117"/>
      <c r="F903" s="815"/>
      <c r="I903" s="119"/>
      <c r="J903" s="120"/>
      <c r="K903" s="120"/>
      <c r="M903" s="120"/>
      <c r="N903" s="815"/>
      <c r="O903" s="117"/>
    </row>
    <row r="904" spans="2:15" ht="15.75" customHeight="1">
      <c r="B904" s="881"/>
      <c r="C904" s="881"/>
      <c r="D904" s="116"/>
      <c r="E904" s="117"/>
      <c r="F904" s="815"/>
      <c r="I904" s="119"/>
      <c r="J904" s="120"/>
      <c r="K904" s="120"/>
      <c r="M904" s="120"/>
      <c r="N904" s="815"/>
      <c r="O904" s="117"/>
    </row>
    <row r="905" spans="2:15" ht="15.75" customHeight="1">
      <c r="B905" s="881"/>
      <c r="C905" s="881"/>
      <c r="D905" s="116"/>
      <c r="E905" s="117"/>
      <c r="F905" s="815"/>
      <c r="I905" s="119"/>
      <c r="J905" s="120"/>
      <c r="K905" s="120"/>
      <c r="M905" s="120"/>
      <c r="N905" s="815"/>
      <c r="O905" s="117"/>
    </row>
    <row r="906" spans="2:15" ht="15.75" customHeight="1">
      <c r="B906" s="881"/>
      <c r="C906" s="881"/>
      <c r="D906" s="116"/>
      <c r="E906" s="117"/>
      <c r="F906" s="815"/>
      <c r="I906" s="119"/>
      <c r="J906" s="120"/>
      <c r="K906" s="120"/>
      <c r="M906" s="120"/>
      <c r="N906" s="815"/>
      <c r="O906" s="117"/>
    </row>
    <row r="907" spans="2:15" ht="15.75" customHeight="1">
      <c r="B907" s="881"/>
      <c r="C907" s="881"/>
      <c r="D907" s="116"/>
      <c r="E907" s="117"/>
      <c r="F907" s="815"/>
      <c r="I907" s="119"/>
      <c r="J907" s="120"/>
      <c r="K907" s="120"/>
      <c r="M907" s="120"/>
      <c r="N907" s="815"/>
      <c r="O907" s="117"/>
    </row>
    <row r="908" spans="2:15" ht="15.75" customHeight="1">
      <c r="B908" s="881"/>
      <c r="C908" s="881"/>
      <c r="D908" s="116"/>
      <c r="E908" s="117"/>
      <c r="F908" s="815"/>
      <c r="I908" s="119"/>
      <c r="J908" s="120"/>
      <c r="K908" s="120"/>
      <c r="M908" s="120"/>
      <c r="N908" s="815"/>
      <c r="O908" s="117"/>
    </row>
    <row r="909" spans="2:15" ht="15.75" customHeight="1">
      <c r="B909" s="881"/>
      <c r="C909" s="881"/>
      <c r="D909" s="116"/>
      <c r="E909" s="117"/>
      <c r="F909" s="815"/>
      <c r="I909" s="119"/>
      <c r="J909" s="120"/>
      <c r="K909" s="120"/>
      <c r="M909" s="120"/>
      <c r="N909" s="815"/>
      <c r="O909" s="117"/>
    </row>
    <row r="910" spans="2:15" ht="15.75" customHeight="1">
      <c r="B910" s="881"/>
      <c r="C910" s="881"/>
      <c r="D910" s="116"/>
      <c r="E910" s="117"/>
      <c r="F910" s="815"/>
      <c r="I910" s="119"/>
      <c r="J910" s="120"/>
      <c r="K910" s="120"/>
      <c r="M910" s="120"/>
      <c r="N910" s="815"/>
      <c r="O910" s="117"/>
    </row>
    <row r="911" spans="2:15" ht="15.75" customHeight="1">
      <c r="B911" s="881"/>
      <c r="C911" s="881"/>
      <c r="D911" s="116"/>
      <c r="E911" s="117"/>
      <c r="F911" s="815"/>
      <c r="I911" s="119"/>
      <c r="J911" s="120"/>
      <c r="K911" s="120"/>
      <c r="M911" s="120"/>
      <c r="N911" s="815"/>
      <c r="O911" s="117"/>
    </row>
    <row r="912" spans="2:15" ht="15.75" customHeight="1">
      <c r="B912" s="881"/>
      <c r="C912" s="881"/>
      <c r="D912" s="116"/>
      <c r="E912" s="117"/>
      <c r="F912" s="815"/>
      <c r="I912" s="119"/>
      <c r="J912" s="120"/>
      <c r="K912" s="120"/>
      <c r="M912" s="120"/>
      <c r="N912" s="815"/>
      <c r="O912" s="117"/>
    </row>
    <row r="913" spans="2:15" ht="15.75" customHeight="1">
      <c r="B913" s="881"/>
      <c r="C913" s="881"/>
      <c r="D913" s="116"/>
      <c r="E913" s="117"/>
      <c r="F913" s="815"/>
      <c r="I913" s="119"/>
      <c r="J913" s="120"/>
      <c r="K913" s="120"/>
      <c r="M913" s="120"/>
      <c r="N913" s="815"/>
      <c r="O913" s="117"/>
    </row>
    <row r="914" spans="2:15" ht="15.75" customHeight="1">
      <c r="B914" s="881"/>
      <c r="C914" s="881"/>
      <c r="D914" s="116"/>
      <c r="E914" s="117"/>
      <c r="F914" s="815"/>
      <c r="I914" s="119"/>
      <c r="J914" s="120"/>
      <c r="K914" s="120"/>
      <c r="M914" s="120"/>
      <c r="N914" s="815"/>
      <c r="O914" s="117"/>
    </row>
    <row r="915" spans="2:15" ht="15.75" customHeight="1">
      <c r="B915" s="881"/>
      <c r="C915" s="881"/>
      <c r="D915" s="116"/>
      <c r="E915" s="117"/>
      <c r="F915" s="815"/>
      <c r="I915" s="119"/>
      <c r="J915" s="120"/>
      <c r="K915" s="120"/>
      <c r="M915" s="120"/>
      <c r="N915" s="815"/>
      <c r="O915" s="117"/>
    </row>
    <row r="916" spans="2:15" ht="15.75" customHeight="1">
      <c r="B916" s="881"/>
      <c r="C916" s="881"/>
      <c r="D916" s="116"/>
      <c r="E916" s="117"/>
      <c r="F916" s="815"/>
      <c r="I916" s="119"/>
      <c r="J916" s="120"/>
      <c r="K916" s="120"/>
      <c r="M916" s="120"/>
      <c r="N916" s="815"/>
      <c r="O916" s="117"/>
    </row>
    <row r="917" spans="2:15" ht="15.75" customHeight="1">
      <c r="B917" s="881"/>
      <c r="C917" s="881"/>
      <c r="D917" s="116"/>
      <c r="E917" s="117"/>
      <c r="F917" s="815"/>
      <c r="I917" s="119"/>
      <c r="J917" s="120"/>
      <c r="K917" s="120"/>
      <c r="M917" s="120"/>
      <c r="N917" s="815"/>
      <c r="O917" s="117"/>
    </row>
    <row r="918" spans="2:15" ht="15.75" customHeight="1">
      <c r="B918" s="881"/>
      <c r="C918" s="881"/>
      <c r="D918" s="116"/>
      <c r="E918" s="117"/>
      <c r="F918" s="815"/>
      <c r="I918" s="119"/>
      <c r="J918" s="120"/>
      <c r="K918" s="120"/>
      <c r="M918" s="120"/>
      <c r="N918" s="815"/>
      <c r="O918" s="117"/>
    </row>
    <row r="919" spans="2:15" ht="15.75" customHeight="1">
      <c r="B919" s="881"/>
      <c r="C919" s="881"/>
      <c r="D919" s="116"/>
      <c r="E919" s="117"/>
      <c r="F919" s="815"/>
      <c r="I919" s="119"/>
      <c r="J919" s="120"/>
      <c r="K919" s="120"/>
      <c r="M919" s="120"/>
      <c r="N919" s="815"/>
      <c r="O919" s="117"/>
    </row>
    <row r="920" spans="2:15" ht="15.75" customHeight="1">
      <c r="B920" s="881"/>
      <c r="C920" s="881"/>
      <c r="D920" s="116"/>
      <c r="E920" s="117"/>
      <c r="F920" s="815"/>
      <c r="I920" s="119"/>
      <c r="J920" s="120"/>
      <c r="K920" s="120"/>
      <c r="M920" s="120"/>
      <c r="N920" s="815"/>
      <c r="O920" s="117"/>
    </row>
    <row r="921" spans="2:15" ht="15.75" customHeight="1">
      <c r="B921" s="881"/>
      <c r="C921" s="881"/>
      <c r="D921" s="116"/>
      <c r="E921" s="117"/>
      <c r="F921" s="815"/>
      <c r="I921" s="119"/>
      <c r="J921" s="120"/>
      <c r="K921" s="120"/>
      <c r="M921" s="120"/>
      <c r="N921" s="815"/>
      <c r="O921" s="117"/>
    </row>
    <row r="922" spans="2:15" ht="15.75" customHeight="1">
      <c r="B922" s="881"/>
      <c r="C922" s="881"/>
      <c r="D922" s="116"/>
      <c r="E922" s="117"/>
      <c r="F922" s="815"/>
      <c r="I922" s="119"/>
      <c r="J922" s="120"/>
      <c r="K922" s="120"/>
      <c r="M922" s="120"/>
      <c r="N922" s="815"/>
      <c r="O922" s="117"/>
    </row>
    <row r="923" spans="2:15" ht="15.75" customHeight="1">
      <c r="B923" s="881"/>
      <c r="C923" s="881"/>
      <c r="D923" s="116"/>
      <c r="E923" s="117"/>
      <c r="F923" s="815"/>
      <c r="I923" s="119"/>
      <c r="J923" s="120"/>
      <c r="K923" s="120"/>
      <c r="M923" s="120"/>
      <c r="N923" s="815"/>
      <c r="O923" s="117"/>
    </row>
    <row r="924" spans="2:15" ht="15.75" customHeight="1">
      <c r="B924" s="881"/>
      <c r="C924" s="881"/>
      <c r="D924" s="116"/>
      <c r="E924" s="117"/>
      <c r="F924" s="815"/>
      <c r="I924" s="119"/>
      <c r="J924" s="120"/>
      <c r="K924" s="120"/>
      <c r="M924" s="120"/>
      <c r="N924" s="815"/>
      <c r="O924" s="117"/>
    </row>
    <row r="925" spans="2:15" ht="15.75" customHeight="1">
      <c r="B925" s="881"/>
      <c r="C925" s="881"/>
      <c r="D925" s="116"/>
      <c r="E925" s="117"/>
      <c r="F925" s="815"/>
      <c r="I925" s="119"/>
      <c r="J925" s="120"/>
      <c r="K925" s="120"/>
      <c r="M925" s="120"/>
      <c r="N925" s="815"/>
      <c r="O925" s="117"/>
    </row>
    <row r="926" spans="2:15" ht="15.75" customHeight="1">
      <c r="B926" s="881"/>
      <c r="C926" s="881"/>
      <c r="D926" s="116"/>
      <c r="E926" s="117"/>
      <c r="F926" s="815"/>
      <c r="I926" s="119"/>
      <c r="J926" s="120"/>
      <c r="K926" s="120"/>
      <c r="M926" s="120"/>
      <c r="N926" s="815"/>
      <c r="O926" s="117"/>
    </row>
    <row r="927" spans="2:15" ht="15.75" customHeight="1">
      <c r="B927" s="881"/>
      <c r="C927" s="881"/>
      <c r="D927" s="116"/>
      <c r="E927" s="117"/>
      <c r="F927" s="815"/>
      <c r="I927" s="119"/>
      <c r="J927" s="120"/>
      <c r="K927" s="120"/>
      <c r="M927" s="120"/>
      <c r="N927" s="815"/>
      <c r="O927" s="117"/>
    </row>
    <row r="928" spans="2:15" ht="15.75" customHeight="1">
      <c r="B928" s="881"/>
      <c r="C928" s="881"/>
      <c r="D928" s="116"/>
      <c r="E928" s="117"/>
      <c r="F928" s="815"/>
      <c r="I928" s="119"/>
      <c r="J928" s="120"/>
      <c r="K928" s="120"/>
      <c r="M928" s="120"/>
      <c r="N928" s="815"/>
      <c r="O928" s="117"/>
    </row>
    <row r="929" spans="2:15" ht="15.75" customHeight="1">
      <c r="B929" s="881"/>
      <c r="C929" s="881"/>
      <c r="D929" s="116"/>
      <c r="E929" s="117"/>
      <c r="F929" s="815"/>
      <c r="I929" s="119"/>
      <c r="J929" s="120"/>
      <c r="K929" s="120"/>
      <c r="M929" s="120"/>
      <c r="N929" s="815"/>
      <c r="O929" s="117"/>
    </row>
    <row r="930" spans="2:15" ht="15.75" customHeight="1">
      <c r="B930" s="881"/>
      <c r="C930" s="881"/>
      <c r="D930" s="116"/>
      <c r="E930" s="117"/>
      <c r="F930" s="815"/>
      <c r="I930" s="119"/>
      <c r="J930" s="120"/>
      <c r="K930" s="120"/>
      <c r="M930" s="120"/>
      <c r="N930" s="815"/>
      <c r="O930" s="117"/>
    </row>
  </sheetData>
  <autoFilter ref="A6:AC106">
    <filterColumn colId="17">
      <filters>
        <filter val="ABIERTO"/>
      </filters>
    </filterColumn>
  </autoFilter>
  <mergeCells count="27">
    <mergeCell ref="P4:R4"/>
    <mergeCell ref="S4:U4"/>
    <mergeCell ref="V4:X4"/>
    <mergeCell ref="M5:M6"/>
    <mergeCell ref="W5:W6"/>
    <mergeCell ref="N5:N6"/>
    <mergeCell ref="P5:P6"/>
    <mergeCell ref="Q5:Q6"/>
    <mergeCell ref="S5:S6"/>
    <mergeCell ref="T5:T6"/>
    <mergeCell ref="V5:V6"/>
    <mergeCell ref="B1:D2"/>
    <mergeCell ref="E1:X1"/>
    <mergeCell ref="E2:X2"/>
    <mergeCell ref="B3:B6"/>
    <mergeCell ref="C3:C6"/>
    <mergeCell ref="D3:D6"/>
    <mergeCell ref="E3:E6"/>
    <mergeCell ref="F3:F6"/>
    <mergeCell ref="G3:G6"/>
    <mergeCell ref="H3:H6"/>
    <mergeCell ref="I3:I6"/>
    <mergeCell ref="J3:J6"/>
    <mergeCell ref="K3:K6"/>
    <mergeCell ref="L3:L6"/>
    <mergeCell ref="M3:X3"/>
    <mergeCell ref="M4:O4"/>
  </mergeCells>
  <conditionalFormatting sqref="O63:O64 O67 O69 O71 O73 O75 O77 O79 O81 O83 O86 O88 O90">
    <cfRule type="containsText" dxfId="9" priority="3" operator="containsText" text="C">
      <formula>NOT(ISERROR(SEARCH("C",O63)))</formula>
    </cfRule>
    <cfRule type="containsText" dxfId="8" priority="4" operator="containsText" text="C">
      <formula>NOT(ISERROR(SEARCH("C",O63)))</formula>
    </cfRule>
  </conditionalFormatting>
  <conditionalFormatting sqref="O65:O66 O68 O70 O72 O74 O76 O78 O80 O82 O84:O85 O87 O89">
    <cfRule type="containsText" dxfId="7" priority="1" operator="containsText" text="C">
      <formula>NOT(ISERROR(SEARCH("C",O65)))</formula>
    </cfRule>
    <cfRule type="containsText" dxfId="6" priority="2" operator="containsText" text="C">
      <formula>NOT(ISERROR(SEARCH("C",O65)))</formula>
    </cfRule>
  </conditionalFormatting>
  <dataValidations count="3">
    <dataValidation type="date" operator="notEqual" allowBlank="1" showInputMessage="1" showErrorMessage="1" errorTitle="Entrada no válida" error="Por favor escriba una fecha válida (AAAA/MM/DD)" promptTitle="Ingrese una fecha (AAAA/MM/DD)" sqref="G8:G11 G13:G14 G19:G20 G26:G36 G38:G57">
      <formula1>-99</formula1>
    </dataValidation>
    <dataValidation type="date" operator="notBetween" allowBlank="1" showInputMessage="1" showErrorMessage="1" prompt="Ingrese una fecha (AAAA/MM/DD)" sqref="G7">
      <formula1>-99</formula1>
      <formula2>-99</formula2>
    </dataValidation>
    <dataValidation type="custom" allowBlank="1" showInputMessage="1" showErrorMessage="1" prompt="Cualquier contenido" sqref="F7 K87:K89 I8:I106 K91:K106 H8:H68 J8:J62 K8:K65 K67 K69:K84 H7:I7 H70:H106">
      <formula1>AND(GTE(LEN(F7),MIN((0),(3500))),LTE(LEN(F7),MAX((0),(3500))))</formula1>
    </dataValidation>
  </dataValidations>
  <hyperlinks>
    <hyperlink ref="F70" r:id="rId1" display="http://www.contratos.gov.co/"/>
  </hyperlinks>
  <pageMargins left="0.7" right="0.7" top="0.75" bottom="0.75" header="0.3" footer="0.3"/>
  <pageSetup paperSize="9" orientation="portrait" horizontalDpi="0"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771"/>
  <sheetViews>
    <sheetView zoomScale="80" zoomScaleNormal="80" workbookViewId="0">
      <pane xSplit="2" ySplit="6" topLeftCell="C7" activePane="bottomRight" state="frozen"/>
      <selection pane="topRight" activeCell="C1" sqref="C1"/>
      <selection pane="bottomLeft" activeCell="A7" sqref="A7"/>
      <selection pane="bottomRight" activeCell="F7" sqref="F7"/>
    </sheetView>
  </sheetViews>
  <sheetFormatPr baseColWidth="10" defaultColWidth="14.42578125" defaultRowHeight="15" customHeight="1"/>
  <cols>
    <col min="1" max="1" width="7.42578125" style="1295" customWidth="1"/>
    <col min="2" max="2" width="16.42578125" style="687" customWidth="1"/>
    <col min="3" max="3" width="19.28515625" style="687" customWidth="1"/>
    <col min="4" max="4" width="16.5703125" style="687" customWidth="1"/>
    <col min="5" max="5" width="24.140625" style="687" customWidth="1"/>
    <col min="6" max="6" width="126.7109375" style="817" customWidth="1"/>
    <col min="7" max="7" width="23.42578125" style="686" customWidth="1"/>
    <col min="8" max="8" width="79.28515625" style="816" customWidth="1"/>
    <col min="9" max="9" width="21.140625" style="687" customWidth="1"/>
    <col min="10" max="11" width="25.5703125" style="347" customWidth="1"/>
    <col min="12" max="12" width="28.5703125" style="687" customWidth="1"/>
    <col min="13" max="13" width="21.85546875" style="687" customWidth="1"/>
    <col min="14" max="14" width="139.42578125" style="818" customWidth="1"/>
    <col min="15" max="15" width="25.5703125" style="687" customWidth="1"/>
    <col min="16" max="16" width="16" style="686" customWidth="1"/>
    <col min="17" max="17" width="68.42578125" style="818" customWidth="1"/>
    <col min="18" max="18" width="10.42578125" style="686" customWidth="1"/>
    <col min="19" max="19" width="16" style="687" customWidth="1"/>
    <col min="20" max="20" width="31.42578125" style="687" customWidth="1"/>
    <col min="21" max="21" width="10.42578125" style="687" customWidth="1"/>
    <col min="22" max="22" width="16" style="687" customWidth="1"/>
    <col min="23" max="23" width="31.42578125" style="687" customWidth="1"/>
    <col min="24" max="24" width="10.42578125" style="687" customWidth="1"/>
    <col min="25" max="29" width="10.7109375" style="687" customWidth="1"/>
    <col min="30" max="16384" width="14.42578125" style="687"/>
  </cols>
  <sheetData>
    <row r="1" spans="1:98" ht="40.5" customHeight="1" thickBot="1">
      <c r="B1" s="1055"/>
      <c r="C1" s="1055"/>
      <c r="D1" s="1056"/>
      <c r="E1" s="963" t="s">
        <v>0</v>
      </c>
      <c r="F1" s="1058"/>
      <c r="G1" s="1058"/>
      <c r="H1" s="1058"/>
      <c r="I1" s="1058"/>
      <c r="J1" s="1059"/>
      <c r="K1" s="1059"/>
      <c r="L1" s="1058"/>
      <c r="M1" s="1058"/>
      <c r="N1" s="1058"/>
      <c r="O1" s="1058"/>
      <c r="P1" s="1060"/>
      <c r="Q1" s="1058"/>
      <c r="R1" s="1060"/>
      <c r="S1" s="1058"/>
      <c r="T1" s="1058"/>
      <c r="U1" s="1058"/>
      <c r="V1" s="1058"/>
      <c r="W1" s="1058"/>
      <c r="X1" s="1061"/>
    </row>
    <row r="2" spans="1:98" ht="27" customHeight="1" thickBot="1">
      <c r="B2" s="1057"/>
      <c r="C2" s="1057"/>
      <c r="D2" s="1057"/>
      <c r="E2" s="960" t="s">
        <v>1239</v>
      </c>
      <c r="F2" s="1062"/>
      <c r="G2" s="1062"/>
      <c r="H2" s="1062"/>
      <c r="I2" s="1062"/>
      <c r="J2" s="1063"/>
      <c r="K2" s="1063"/>
      <c r="L2" s="1062"/>
      <c r="M2" s="1062"/>
      <c r="N2" s="1062"/>
      <c r="O2" s="1062"/>
      <c r="P2" s="1064"/>
      <c r="Q2" s="1062"/>
      <c r="R2" s="1064"/>
      <c r="S2" s="1062"/>
      <c r="T2" s="1062"/>
      <c r="U2" s="1062"/>
      <c r="V2" s="1062"/>
      <c r="W2" s="1062"/>
      <c r="X2" s="1065"/>
    </row>
    <row r="3" spans="1:98" ht="25.5" customHeight="1">
      <c r="A3" s="1083" t="s">
        <v>1750</v>
      </c>
      <c r="B3" s="1080" t="s">
        <v>2</v>
      </c>
      <c r="C3" s="1077" t="s">
        <v>1185</v>
      </c>
      <c r="D3" s="1077" t="s">
        <v>3</v>
      </c>
      <c r="E3" s="1077" t="s">
        <v>4</v>
      </c>
      <c r="F3" s="1077" t="s">
        <v>5</v>
      </c>
      <c r="G3" s="1077" t="s">
        <v>1183</v>
      </c>
      <c r="H3" s="1077" t="s">
        <v>7</v>
      </c>
      <c r="I3" s="1077" t="s">
        <v>8</v>
      </c>
      <c r="J3" s="985" t="s">
        <v>9</v>
      </c>
      <c r="K3" s="985" t="s">
        <v>1803</v>
      </c>
      <c r="L3" s="1067" t="s">
        <v>10</v>
      </c>
      <c r="M3" s="1070" t="s">
        <v>11</v>
      </c>
      <c r="N3" s="1071"/>
      <c r="O3" s="1071"/>
      <c r="P3" s="1071"/>
      <c r="Q3" s="1071"/>
      <c r="R3" s="1071"/>
      <c r="S3" s="1071"/>
      <c r="T3" s="1071"/>
      <c r="U3" s="1071"/>
      <c r="V3" s="1071"/>
      <c r="W3" s="1071"/>
      <c r="X3" s="1072"/>
    </row>
    <row r="4" spans="1:98" ht="25.5" customHeight="1">
      <c r="A4" s="1083"/>
      <c r="B4" s="1081"/>
      <c r="C4" s="1078"/>
      <c r="D4" s="1078"/>
      <c r="E4" s="1078"/>
      <c r="F4" s="1078"/>
      <c r="G4" s="1078"/>
      <c r="H4" s="1078"/>
      <c r="I4" s="1078"/>
      <c r="J4" s="986"/>
      <c r="K4" s="986"/>
      <c r="L4" s="1068"/>
      <c r="M4" s="1019" t="s">
        <v>12</v>
      </c>
      <c r="N4" s="1073"/>
      <c r="O4" s="1074"/>
      <c r="P4" s="966" t="s">
        <v>13</v>
      </c>
      <c r="Q4" s="1073"/>
      <c r="R4" s="1074"/>
      <c r="S4" s="966" t="s">
        <v>14</v>
      </c>
      <c r="T4" s="1073"/>
      <c r="U4" s="1074"/>
      <c r="V4" s="966" t="s">
        <v>15</v>
      </c>
      <c r="W4" s="1073"/>
      <c r="X4" s="1075"/>
    </row>
    <row r="5" spans="1:98" ht="20.25" customHeight="1">
      <c r="A5" s="1083"/>
      <c r="B5" s="1081"/>
      <c r="C5" s="1078"/>
      <c r="D5" s="1078"/>
      <c r="E5" s="1078"/>
      <c r="F5" s="1078"/>
      <c r="G5" s="1078"/>
      <c r="H5" s="1078"/>
      <c r="I5" s="1078"/>
      <c r="J5" s="986"/>
      <c r="K5" s="986"/>
      <c r="L5" s="1068"/>
      <c r="M5" s="991" t="s">
        <v>16</v>
      </c>
      <c r="N5" s="995" t="s">
        <v>17</v>
      </c>
      <c r="O5" s="103" t="s">
        <v>18</v>
      </c>
      <c r="P5" s="995" t="s">
        <v>16</v>
      </c>
      <c r="Q5" s="993" t="s">
        <v>17</v>
      </c>
      <c r="R5" s="103" t="s">
        <v>18</v>
      </c>
      <c r="S5" s="995" t="s">
        <v>16</v>
      </c>
      <c r="T5" s="995" t="s">
        <v>17</v>
      </c>
      <c r="U5" s="103" t="s">
        <v>18</v>
      </c>
      <c r="V5" s="995" t="s">
        <v>16</v>
      </c>
      <c r="W5" s="995" t="s">
        <v>17</v>
      </c>
      <c r="X5" s="124" t="s">
        <v>18</v>
      </c>
    </row>
    <row r="6" spans="1:98" ht="22.5">
      <c r="A6" s="1083"/>
      <c r="B6" s="1082"/>
      <c r="C6" s="1079"/>
      <c r="D6" s="1079"/>
      <c r="E6" s="1079"/>
      <c r="F6" s="1079"/>
      <c r="G6" s="1079"/>
      <c r="H6" s="1079"/>
      <c r="I6" s="1079"/>
      <c r="J6" s="1066"/>
      <c r="K6" s="1066"/>
      <c r="L6" s="1069"/>
      <c r="M6" s="1076"/>
      <c r="N6" s="1084"/>
      <c r="O6" s="685" t="s">
        <v>19</v>
      </c>
      <c r="P6" s="1084"/>
      <c r="Q6" s="1085"/>
      <c r="R6" s="685" t="s">
        <v>19</v>
      </c>
      <c r="S6" s="1084"/>
      <c r="T6" s="1084"/>
      <c r="U6" s="685" t="s">
        <v>19</v>
      </c>
      <c r="V6" s="1084"/>
      <c r="W6" s="1084"/>
      <c r="X6" s="744" t="s">
        <v>19</v>
      </c>
    </row>
    <row r="7" spans="1:98" s="755" customFormat="1" ht="124.5" customHeight="1">
      <c r="A7" s="745">
        <v>1</v>
      </c>
      <c r="B7" s="746">
        <v>2014</v>
      </c>
      <c r="C7" s="746" t="s">
        <v>1240</v>
      </c>
      <c r="D7" s="746" t="s">
        <v>21</v>
      </c>
      <c r="E7" s="746" t="s">
        <v>1084</v>
      </c>
      <c r="F7" s="747" t="s">
        <v>37</v>
      </c>
      <c r="G7" s="748">
        <v>41759</v>
      </c>
      <c r="H7" s="746" t="s">
        <v>1184</v>
      </c>
      <c r="I7" s="746" t="s">
        <v>28</v>
      </c>
      <c r="J7" s="749" t="s">
        <v>1184</v>
      </c>
      <c r="K7" s="749" t="s">
        <v>1241</v>
      </c>
      <c r="L7" s="750"/>
      <c r="M7" s="748">
        <v>43200</v>
      </c>
      <c r="N7" s="747" t="s">
        <v>39</v>
      </c>
      <c r="O7" s="750" t="s">
        <v>30</v>
      </c>
      <c r="P7" s="751">
        <v>43453</v>
      </c>
      <c r="Q7" s="747" t="s">
        <v>1238</v>
      </c>
      <c r="R7" s="752" t="s">
        <v>30</v>
      </c>
      <c r="S7" s="752"/>
      <c r="T7" s="752"/>
      <c r="U7" s="752"/>
      <c r="V7" s="752"/>
      <c r="W7" s="752"/>
      <c r="X7" s="752"/>
      <c r="Y7" s="753"/>
      <c r="Z7" s="753"/>
      <c r="AA7" s="753"/>
      <c r="AB7" s="753"/>
      <c r="AC7" s="753"/>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4"/>
      <c r="CC7" s="754"/>
      <c r="CD7" s="754"/>
      <c r="CE7" s="754"/>
      <c r="CF7" s="754"/>
      <c r="CG7" s="754"/>
      <c r="CH7" s="754"/>
      <c r="CI7" s="754"/>
      <c r="CJ7" s="754"/>
      <c r="CK7" s="754"/>
      <c r="CL7" s="754"/>
      <c r="CM7" s="754"/>
      <c r="CN7" s="754"/>
      <c r="CO7" s="754"/>
      <c r="CP7" s="754"/>
      <c r="CQ7" s="754"/>
      <c r="CR7" s="754"/>
      <c r="CS7" s="754"/>
      <c r="CT7" s="754"/>
    </row>
    <row r="8" spans="1:98" s="755" customFormat="1" ht="201" customHeight="1">
      <c r="A8" s="745">
        <v>2</v>
      </c>
      <c r="B8" s="746">
        <v>2014</v>
      </c>
      <c r="C8" s="746" t="s">
        <v>1240</v>
      </c>
      <c r="D8" s="746" t="s">
        <v>21</v>
      </c>
      <c r="E8" s="746" t="s">
        <v>1084</v>
      </c>
      <c r="F8" s="747" t="s">
        <v>50</v>
      </c>
      <c r="G8" s="748">
        <v>41759</v>
      </c>
      <c r="H8" s="746" t="s">
        <v>1242</v>
      </c>
      <c r="I8" s="746" t="s">
        <v>28</v>
      </c>
      <c r="J8" s="749">
        <v>42430</v>
      </c>
      <c r="K8" s="749" t="s">
        <v>1241</v>
      </c>
      <c r="L8" s="750"/>
      <c r="M8" s="748">
        <v>43200</v>
      </c>
      <c r="N8" s="747" t="s">
        <v>1243</v>
      </c>
      <c r="O8" s="750" t="s">
        <v>32</v>
      </c>
      <c r="P8" s="750" t="s">
        <v>1244</v>
      </c>
      <c r="Q8" s="747" t="s">
        <v>1245</v>
      </c>
      <c r="R8" s="750" t="s">
        <v>30</v>
      </c>
      <c r="S8" s="752"/>
      <c r="T8" s="752"/>
      <c r="U8" s="752"/>
      <c r="V8" s="752"/>
      <c r="W8" s="752"/>
      <c r="X8" s="752"/>
      <c r="Y8" s="753"/>
      <c r="Z8" s="753"/>
      <c r="AA8" s="753"/>
      <c r="AB8" s="753"/>
      <c r="AC8" s="753"/>
      <c r="AD8" s="754"/>
      <c r="AE8" s="754"/>
      <c r="AF8" s="754"/>
      <c r="AG8" s="754"/>
      <c r="AH8" s="754"/>
      <c r="AI8" s="754"/>
      <c r="AJ8" s="754"/>
      <c r="AK8" s="754"/>
      <c r="AL8" s="754"/>
      <c r="AM8" s="754"/>
      <c r="AN8" s="754"/>
      <c r="AO8" s="754"/>
      <c r="AP8" s="754"/>
      <c r="AQ8" s="754"/>
      <c r="AR8" s="754"/>
      <c r="AS8" s="754"/>
      <c r="AT8" s="754"/>
      <c r="AU8" s="754"/>
      <c r="AV8" s="754"/>
      <c r="AW8" s="754"/>
      <c r="AX8" s="754"/>
      <c r="AY8" s="754"/>
      <c r="AZ8" s="754"/>
      <c r="BA8" s="754"/>
      <c r="BB8" s="754"/>
      <c r="BC8" s="754"/>
      <c r="BD8" s="754"/>
      <c r="BE8" s="754"/>
      <c r="BF8" s="754"/>
      <c r="BG8" s="754"/>
      <c r="BH8" s="754"/>
      <c r="BI8" s="754"/>
      <c r="BJ8" s="754"/>
      <c r="BK8" s="754"/>
      <c r="BL8" s="754"/>
      <c r="BM8" s="754"/>
      <c r="BN8" s="754"/>
      <c r="BO8" s="754"/>
      <c r="BP8" s="754"/>
      <c r="BQ8" s="754"/>
      <c r="BR8" s="754"/>
      <c r="BS8" s="754"/>
      <c r="BT8" s="754"/>
      <c r="BU8" s="754"/>
      <c r="BV8" s="754"/>
      <c r="BW8" s="754"/>
      <c r="BX8" s="754"/>
      <c r="BY8" s="754"/>
      <c r="BZ8" s="754"/>
      <c r="CA8" s="754"/>
      <c r="CB8" s="754"/>
      <c r="CC8" s="754"/>
      <c r="CD8" s="754"/>
      <c r="CE8" s="754"/>
      <c r="CF8" s="754"/>
      <c r="CG8" s="754"/>
      <c r="CH8" s="754"/>
      <c r="CI8" s="754"/>
      <c r="CJ8" s="754"/>
      <c r="CK8" s="754"/>
      <c r="CL8" s="754"/>
      <c r="CM8" s="754"/>
      <c r="CN8" s="754"/>
      <c r="CO8" s="754"/>
      <c r="CP8" s="754"/>
      <c r="CQ8" s="754"/>
      <c r="CR8" s="754"/>
      <c r="CS8" s="754"/>
      <c r="CT8" s="754"/>
    </row>
    <row r="9" spans="1:98" s="755" customFormat="1" ht="124.5" customHeight="1">
      <c r="A9" s="745">
        <v>3</v>
      </c>
      <c r="B9" s="746">
        <v>2014</v>
      </c>
      <c r="C9" s="746" t="s">
        <v>1246</v>
      </c>
      <c r="D9" s="746" t="s">
        <v>21</v>
      </c>
      <c r="E9" s="746" t="s">
        <v>1084</v>
      </c>
      <c r="F9" s="747" t="s">
        <v>70</v>
      </c>
      <c r="G9" s="748">
        <v>41865</v>
      </c>
      <c r="H9" s="746" t="s">
        <v>1184</v>
      </c>
      <c r="I9" s="746" t="s">
        <v>28</v>
      </c>
      <c r="J9" s="749" t="s">
        <v>1184</v>
      </c>
      <c r="K9" s="749" t="s">
        <v>1241</v>
      </c>
      <c r="L9" s="750"/>
      <c r="M9" s="748">
        <v>43200</v>
      </c>
      <c r="N9" s="747" t="s">
        <v>39</v>
      </c>
      <c r="O9" s="750" t="s">
        <v>30</v>
      </c>
      <c r="P9" s="751">
        <v>43453</v>
      </c>
      <c r="Q9" s="747" t="s">
        <v>1238</v>
      </c>
      <c r="R9" s="752" t="s">
        <v>30</v>
      </c>
      <c r="S9" s="752"/>
      <c r="T9" s="752"/>
      <c r="U9" s="752"/>
      <c r="V9" s="752"/>
      <c r="W9" s="752"/>
      <c r="X9" s="752"/>
      <c r="Y9" s="753"/>
      <c r="Z9" s="753"/>
      <c r="AA9" s="753"/>
      <c r="AB9" s="753"/>
      <c r="AC9" s="753"/>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P9" s="754"/>
      <c r="CQ9" s="754"/>
      <c r="CR9" s="754"/>
      <c r="CS9" s="754"/>
      <c r="CT9" s="754"/>
    </row>
    <row r="10" spans="1:98" s="755" customFormat="1" ht="376.5" customHeight="1">
      <c r="A10" s="745">
        <v>4</v>
      </c>
      <c r="B10" s="746">
        <v>2014</v>
      </c>
      <c r="C10" s="746" t="s">
        <v>1247</v>
      </c>
      <c r="D10" s="746" t="s">
        <v>21</v>
      </c>
      <c r="E10" s="746" t="s">
        <v>1084</v>
      </c>
      <c r="F10" s="747" t="s">
        <v>1248</v>
      </c>
      <c r="G10" s="748" t="s">
        <v>1249</v>
      </c>
      <c r="H10" s="746" t="s">
        <v>1250</v>
      </c>
      <c r="I10" s="746" t="s">
        <v>28</v>
      </c>
      <c r="J10" s="749">
        <v>42194</v>
      </c>
      <c r="K10" s="749">
        <v>43830</v>
      </c>
      <c r="L10" s="750"/>
      <c r="M10" s="748">
        <v>43201</v>
      </c>
      <c r="N10" s="747" t="s">
        <v>81</v>
      </c>
      <c r="O10" s="750" t="s">
        <v>32</v>
      </c>
      <c r="P10" s="756">
        <v>43451</v>
      </c>
      <c r="Q10" s="747" t="s">
        <v>1251</v>
      </c>
      <c r="R10" s="750" t="s">
        <v>32</v>
      </c>
      <c r="S10" s="752"/>
      <c r="T10" s="752"/>
      <c r="U10" s="752"/>
      <c r="V10" s="752"/>
      <c r="W10" s="752"/>
      <c r="X10" s="752"/>
      <c r="Y10" s="753"/>
      <c r="Z10" s="753"/>
      <c r="AA10" s="753"/>
      <c r="AB10" s="753"/>
      <c r="AC10" s="753"/>
      <c r="AD10" s="754"/>
      <c r="AE10" s="754"/>
      <c r="AF10" s="754"/>
      <c r="AG10" s="754"/>
      <c r="AH10" s="754"/>
      <c r="AI10" s="754"/>
      <c r="AJ10" s="754"/>
      <c r="AK10" s="754"/>
      <c r="AL10" s="754"/>
      <c r="AM10" s="754"/>
      <c r="AN10" s="754"/>
      <c r="AO10" s="754"/>
      <c r="AP10" s="754"/>
      <c r="AQ10" s="754"/>
      <c r="AR10" s="754"/>
      <c r="AS10" s="754"/>
      <c r="AT10" s="754"/>
      <c r="AU10" s="754"/>
      <c r="AV10" s="754"/>
      <c r="AW10" s="754"/>
      <c r="AX10" s="754"/>
      <c r="AY10" s="754"/>
      <c r="AZ10" s="754"/>
      <c r="BA10" s="754"/>
      <c r="BB10" s="754"/>
      <c r="BC10" s="754"/>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4"/>
      <c r="CL10" s="754"/>
      <c r="CM10" s="754"/>
      <c r="CN10" s="754"/>
      <c r="CO10" s="754"/>
      <c r="CP10" s="754"/>
      <c r="CQ10" s="754"/>
      <c r="CR10" s="754"/>
      <c r="CS10" s="754"/>
      <c r="CT10" s="754"/>
    </row>
    <row r="11" spans="1:98" s="755" customFormat="1" ht="65.25" customHeight="1">
      <c r="A11" s="745">
        <v>5</v>
      </c>
      <c r="B11" s="746">
        <v>2014</v>
      </c>
      <c r="C11" s="746" t="s">
        <v>1252</v>
      </c>
      <c r="D11" s="746" t="s">
        <v>21</v>
      </c>
      <c r="E11" s="746" t="s">
        <v>1084</v>
      </c>
      <c r="F11" s="747" t="s">
        <v>84</v>
      </c>
      <c r="G11" s="748">
        <v>41971</v>
      </c>
      <c r="H11" s="746" t="s">
        <v>1131</v>
      </c>
      <c r="I11" s="746" t="s">
        <v>28</v>
      </c>
      <c r="J11" s="749">
        <v>42191</v>
      </c>
      <c r="K11" s="749" t="s">
        <v>1241</v>
      </c>
      <c r="L11" s="750"/>
      <c r="M11" s="748">
        <v>43201</v>
      </c>
      <c r="N11" s="747" t="s">
        <v>85</v>
      </c>
      <c r="O11" s="750" t="s">
        <v>30</v>
      </c>
      <c r="P11" s="751">
        <v>43453</v>
      </c>
      <c r="Q11" s="760" t="s">
        <v>1238</v>
      </c>
      <c r="R11" s="757" t="s">
        <v>30</v>
      </c>
      <c r="S11" s="752"/>
      <c r="T11" s="752"/>
      <c r="U11" s="752"/>
      <c r="V11" s="752"/>
      <c r="W11" s="752"/>
      <c r="X11" s="752"/>
      <c r="Y11" s="753"/>
      <c r="Z11" s="753"/>
      <c r="AA11" s="753"/>
      <c r="AB11" s="753"/>
      <c r="AC11" s="753"/>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P11" s="754"/>
      <c r="CQ11" s="754"/>
      <c r="CR11" s="754"/>
      <c r="CS11" s="754"/>
      <c r="CT11" s="754"/>
    </row>
    <row r="12" spans="1:98" s="755" customFormat="1" ht="65.25" customHeight="1">
      <c r="A12" s="745">
        <v>6</v>
      </c>
      <c r="B12" s="746">
        <v>2014</v>
      </c>
      <c r="C12" s="746" t="s">
        <v>1252</v>
      </c>
      <c r="D12" s="746" t="s">
        <v>21</v>
      </c>
      <c r="E12" s="746" t="s">
        <v>1084</v>
      </c>
      <c r="F12" s="747" t="s">
        <v>86</v>
      </c>
      <c r="G12" s="748">
        <v>41971</v>
      </c>
      <c r="H12" s="746" t="s">
        <v>1184</v>
      </c>
      <c r="I12" s="746" t="s">
        <v>28</v>
      </c>
      <c r="J12" s="749" t="s">
        <v>1184</v>
      </c>
      <c r="K12" s="749" t="s">
        <v>1241</v>
      </c>
      <c r="L12" s="750"/>
      <c r="M12" s="748">
        <v>43201</v>
      </c>
      <c r="N12" s="747" t="s">
        <v>85</v>
      </c>
      <c r="O12" s="750" t="s">
        <v>30</v>
      </c>
      <c r="P12" s="751">
        <v>43453</v>
      </c>
      <c r="Q12" s="760" t="s">
        <v>1238</v>
      </c>
      <c r="R12" s="757" t="s">
        <v>30</v>
      </c>
      <c r="S12" s="752"/>
      <c r="T12" s="752"/>
      <c r="U12" s="752"/>
      <c r="V12" s="752"/>
      <c r="W12" s="752"/>
      <c r="X12" s="752"/>
      <c r="Y12" s="753"/>
      <c r="Z12" s="753"/>
      <c r="AA12" s="753"/>
      <c r="AB12" s="753"/>
      <c r="AC12" s="753"/>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c r="CB12" s="754"/>
      <c r="CC12" s="754"/>
      <c r="CD12" s="754"/>
      <c r="CE12" s="754"/>
      <c r="CF12" s="754"/>
      <c r="CG12" s="754"/>
      <c r="CH12" s="754"/>
      <c r="CI12" s="754"/>
      <c r="CJ12" s="754"/>
      <c r="CK12" s="754"/>
      <c r="CL12" s="754"/>
      <c r="CM12" s="754"/>
      <c r="CN12" s="754"/>
      <c r="CO12" s="754"/>
      <c r="CP12" s="754"/>
      <c r="CQ12" s="754"/>
      <c r="CR12" s="754"/>
      <c r="CS12" s="754"/>
      <c r="CT12" s="754"/>
    </row>
    <row r="13" spans="1:98" s="755" customFormat="1" ht="65.25" customHeight="1">
      <c r="A13" s="745">
        <v>7</v>
      </c>
      <c r="B13" s="746">
        <v>2014</v>
      </c>
      <c r="C13" s="746" t="s">
        <v>1252</v>
      </c>
      <c r="D13" s="746" t="s">
        <v>21</v>
      </c>
      <c r="E13" s="746" t="s">
        <v>1084</v>
      </c>
      <c r="F13" s="747" t="s">
        <v>90</v>
      </c>
      <c r="G13" s="748">
        <v>41971</v>
      </c>
      <c r="H13" s="746" t="s">
        <v>1150</v>
      </c>
      <c r="I13" s="746" t="s">
        <v>28</v>
      </c>
      <c r="J13" s="749">
        <v>43464</v>
      </c>
      <c r="K13" s="749">
        <v>43830</v>
      </c>
      <c r="L13" s="750"/>
      <c r="M13" s="748">
        <v>43201</v>
      </c>
      <c r="N13" s="747" t="s">
        <v>91</v>
      </c>
      <c r="O13" s="750" t="s">
        <v>32</v>
      </c>
      <c r="P13" s="756">
        <v>43444</v>
      </c>
      <c r="Q13" s="747" t="s">
        <v>1253</v>
      </c>
      <c r="R13" s="750" t="s">
        <v>32</v>
      </c>
      <c r="S13" s="752"/>
      <c r="T13" s="752"/>
      <c r="U13" s="752"/>
      <c r="V13" s="752"/>
      <c r="W13" s="752"/>
      <c r="X13" s="752"/>
    </row>
    <row r="14" spans="1:98" s="755" customFormat="1" ht="65.25" customHeight="1">
      <c r="A14" s="745">
        <v>8</v>
      </c>
      <c r="B14" s="746">
        <v>2014</v>
      </c>
      <c r="C14" s="746" t="s">
        <v>1252</v>
      </c>
      <c r="D14" s="746" t="s">
        <v>21</v>
      </c>
      <c r="E14" s="746" t="s">
        <v>1084</v>
      </c>
      <c r="F14" s="747" t="s">
        <v>92</v>
      </c>
      <c r="G14" s="748">
        <v>41971</v>
      </c>
      <c r="H14" s="746" t="s">
        <v>1184</v>
      </c>
      <c r="I14" s="746" t="s">
        <v>28</v>
      </c>
      <c r="J14" s="749" t="s">
        <v>1184</v>
      </c>
      <c r="K14" s="749" t="s">
        <v>1241</v>
      </c>
      <c r="L14" s="750"/>
      <c r="M14" s="748">
        <v>43201</v>
      </c>
      <c r="N14" s="747" t="s">
        <v>93</v>
      </c>
      <c r="O14" s="750" t="s">
        <v>30</v>
      </c>
      <c r="P14" s="751">
        <v>43453</v>
      </c>
      <c r="Q14" s="760" t="s">
        <v>1238</v>
      </c>
      <c r="R14" s="757" t="s">
        <v>30</v>
      </c>
      <c r="S14" s="752"/>
      <c r="T14" s="752"/>
      <c r="U14" s="752"/>
      <c r="V14" s="752"/>
      <c r="W14" s="752"/>
      <c r="X14" s="752"/>
    </row>
    <row r="15" spans="1:98" s="755" customFormat="1" ht="112.5" customHeight="1">
      <c r="A15" s="745">
        <v>9</v>
      </c>
      <c r="B15" s="746">
        <v>2014</v>
      </c>
      <c r="C15" s="746" t="s">
        <v>1254</v>
      </c>
      <c r="D15" s="746" t="s">
        <v>21</v>
      </c>
      <c r="E15" s="746" t="s">
        <v>1084</v>
      </c>
      <c r="F15" s="747" t="s">
        <v>95</v>
      </c>
      <c r="G15" s="748">
        <v>41971</v>
      </c>
      <c r="H15" s="746" t="s">
        <v>1184</v>
      </c>
      <c r="I15" s="746" t="s">
        <v>28</v>
      </c>
      <c r="J15" s="749" t="s">
        <v>1184</v>
      </c>
      <c r="K15" s="749" t="s">
        <v>1241</v>
      </c>
      <c r="L15" s="750"/>
      <c r="M15" s="748">
        <v>43201</v>
      </c>
      <c r="N15" s="747" t="s">
        <v>1255</v>
      </c>
      <c r="O15" s="750" t="s">
        <v>30</v>
      </c>
      <c r="P15" s="751">
        <v>43453</v>
      </c>
      <c r="Q15" s="760" t="s">
        <v>1238</v>
      </c>
      <c r="R15" s="757" t="s">
        <v>30</v>
      </c>
      <c r="S15" s="752"/>
      <c r="T15" s="752"/>
      <c r="U15" s="752"/>
      <c r="V15" s="752"/>
      <c r="W15" s="752"/>
      <c r="X15" s="752"/>
    </row>
    <row r="16" spans="1:98" s="755" customFormat="1" ht="79.5" customHeight="1">
      <c r="A16" s="745">
        <v>10</v>
      </c>
      <c r="B16" s="746">
        <v>2014</v>
      </c>
      <c r="C16" s="746" t="s">
        <v>1254</v>
      </c>
      <c r="D16" s="746" t="s">
        <v>21</v>
      </c>
      <c r="E16" s="746" t="s">
        <v>1084</v>
      </c>
      <c r="F16" s="747" t="s">
        <v>97</v>
      </c>
      <c r="G16" s="748">
        <v>41971</v>
      </c>
      <c r="H16" s="746" t="s">
        <v>1184</v>
      </c>
      <c r="I16" s="746" t="s">
        <v>28</v>
      </c>
      <c r="J16" s="749" t="s">
        <v>1256</v>
      </c>
      <c r="K16" s="749" t="s">
        <v>1241</v>
      </c>
      <c r="L16" s="750"/>
      <c r="M16" s="748">
        <v>43201</v>
      </c>
      <c r="N16" s="747" t="s">
        <v>1257</v>
      </c>
      <c r="O16" s="750" t="s">
        <v>30</v>
      </c>
      <c r="P16" s="751">
        <v>43453</v>
      </c>
      <c r="Q16" s="760" t="s">
        <v>1238</v>
      </c>
      <c r="R16" s="757" t="s">
        <v>30</v>
      </c>
      <c r="S16" s="752"/>
      <c r="T16" s="752"/>
      <c r="U16" s="752"/>
      <c r="V16" s="752"/>
      <c r="W16" s="752"/>
      <c r="X16" s="752"/>
    </row>
    <row r="17" spans="1:24" s="755" customFormat="1" ht="69.75" customHeight="1">
      <c r="A17" s="745">
        <v>11</v>
      </c>
      <c r="B17" s="746">
        <v>2014</v>
      </c>
      <c r="C17" s="746" t="s">
        <v>1254</v>
      </c>
      <c r="D17" s="746" t="s">
        <v>21</v>
      </c>
      <c r="E17" s="746" t="s">
        <v>1084</v>
      </c>
      <c r="F17" s="747" t="s">
        <v>99</v>
      </c>
      <c r="G17" s="748">
        <v>41971</v>
      </c>
      <c r="H17" s="746" t="s">
        <v>1184</v>
      </c>
      <c r="I17" s="746" t="s">
        <v>28</v>
      </c>
      <c r="J17" s="749" t="s">
        <v>1256</v>
      </c>
      <c r="K17" s="749" t="s">
        <v>1241</v>
      </c>
      <c r="L17" s="750"/>
      <c r="M17" s="748">
        <v>43201</v>
      </c>
      <c r="N17" s="747" t="s">
        <v>1258</v>
      </c>
      <c r="O17" s="750" t="s">
        <v>30</v>
      </c>
      <c r="P17" s="751">
        <v>43453</v>
      </c>
      <c r="Q17" s="760" t="s">
        <v>1238</v>
      </c>
      <c r="R17" s="757" t="s">
        <v>30</v>
      </c>
      <c r="S17" s="752"/>
      <c r="T17" s="752"/>
      <c r="U17" s="752"/>
      <c r="V17" s="752"/>
      <c r="W17" s="752"/>
      <c r="X17" s="752"/>
    </row>
    <row r="18" spans="1:24" s="755" customFormat="1" ht="69.75" customHeight="1">
      <c r="A18" s="745">
        <v>12</v>
      </c>
      <c r="B18" s="746">
        <v>2014</v>
      </c>
      <c r="C18" s="746" t="s">
        <v>1254</v>
      </c>
      <c r="D18" s="746" t="s">
        <v>21</v>
      </c>
      <c r="E18" s="746" t="s">
        <v>1084</v>
      </c>
      <c r="F18" s="747" t="s">
        <v>101</v>
      </c>
      <c r="G18" s="748">
        <v>41971</v>
      </c>
      <c r="H18" s="746" t="s">
        <v>1153</v>
      </c>
      <c r="I18" s="746" t="s">
        <v>28</v>
      </c>
      <c r="J18" s="749">
        <v>43465</v>
      </c>
      <c r="K18" s="749">
        <v>43830</v>
      </c>
      <c r="L18" s="750"/>
      <c r="M18" s="748">
        <v>43201</v>
      </c>
      <c r="N18" s="747" t="s">
        <v>1259</v>
      </c>
      <c r="O18" s="750" t="s">
        <v>32</v>
      </c>
      <c r="P18" s="756">
        <v>43448</v>
      </c>
      <c r="Q18" s="747" t="s">
        <v>1260</v>
      </c>
      <c r="R18" s="750" t="s">
        <v>32</v>
      </c>
      <c r="S18" s="752"/>
      <c r="T18" s="752"/>
      <c r="U18" s="752"/>
      <c r="V18" s="752"/>
      <c r="W18" s="752"/>
      <c r="X18" s="752"/>
    </row>
    <row r="19" spans="1:24" s="755" customFormat="1" ht="69.75" customHeight="1">
      <c r="A19" s="745">
        <v>13</v>
      </c>
      <c r="B19" s="746">
        <v>2014</v>
      </c>
      <c r="C19" s="746" t="s">
        <v>1254</v>
      </c>
      <c r="D19" s="746" t="s">
        <v>21</v>
      </c>
      <c r="E19" s="746" t="s">
        <v>1084</v>
      </c>
      <c r="F19" s="747" t="s">
        <v>103</v>
      </c>
      <c r="G19" s="748">
        <v>41971</v>
      </c>
      <c r="H19" s="746" t="s">
        <v>1184</v>
      </c>
      <c r="I19" s="746" t="s">
        <v>28</v>
      </c>
      <c r="J19" s="749" t="s">
        <v>1184</v>
      </c>
      <c r="K19" s="749" t="s">
        <v>1241</v>
      </c>
      <c r="L19" s="750"/>
      <c r="M19" s="748">
        <v>43201</v>
      </c>
      <c r="N19" s="747" t="s">
        <v>104</v>
      </c>
      <c r="O19" s="750" t="s">
        <v>30</v>
      </c>
      <c r="P19" s="751">
        <v>43453</v>
      </c>
      <c r="Q19" s="760" t="s">
        <v>1238</v>
      </c>
      <c r="R19" s="757" t="s">
        <v>30</v>
      </c>
      <c r="S19" s="752"/>
      <c r="T19" s="752"/>
      <c r="U19" s="752"/>
      <c r="V19" s="752"/>
      <c r="W19" s="752"/>
      <c r="X19" s="752"/>
    </row>
    <row r="20" spans="1:24" s="755" customFormat="1" ht="74.25" customHeight="1">
      <c r="A20" s="745">
        <v>14</v>
      </c>
      <c r="B20" s="746">
        <v>2014</v>
      </c>
      <c r="C20" s="746" t="s">
        <v>1254</v>
      </c>
      <c r="D20" s="746" t="s">
        <v>21</v>
      </c>
      <c r="E20" s="746" t="s">
        <v>1084</v>
      </c>
      <c r="F20" s="747" t="s">
        <v>105</v>
      </c>
      <c r="G20" s="748">
        <v>41971</v>
      </c>
      <c r="H20" s="746" t="s">
        <v>1261</v>
      </c>
      <c r="I20" s="746" t="s">
        <v>28</v>
      </c>
      <c r="J20" s="749">
        <v>43465</v>
      </c>
      <c r="K20" s="749">
        <v>43830</v>
      </c>
      <c r="L20" s="750"/>
      <c r="M20" s="748">
        <v>43201</v>
      </c>
      <c r="N20" s="747" t="s">
        <v>106</v>
      </c>
      <c r="O20" s="750" t="s">
        <v>32</v>
      </c>
      <c r="P20" s="756">
        <v>43451</v>
      </c>
      <c r="Q20" s="747" t="s">
        <v>1251</v>
      </c>
      <c r="R20" s="750" t="s">
        <v>32</v>
      </c>
      <c r="S20" s="752"/>
      <c r="T20" s="752"/>
      <c r="U20" s="752"/>
      <c r="V20" s="752"/>
      <c r="W20" s="752"/>
      <c r="X20" s="752"/>
    </row>
    <row r="21" spans="1:24" s="755" customFormat="1" ht="175.5" customHeight="1">
      <c r="A21" s="745">
        <v>15</v>
      </c>
      <c r="B21" s="746">
        <v>2014</v>
      </c>
      <c r="C21" s="746" t="s">
        <v>1254</v>
      </c>
      <c r="D21" s="746" t="s">
        <v>21</v>
      </c>
      <c r="E21" s="746" t="s">
        <v>1084</v>
      </c>
      <c r="F21" s="747" t="s">
        <v>1262</v>
      </c>
      <c r="G21" s="748">
        <v>41971</v>
      </c>
      <c r="H21" s="746" t="s">
        <v>1184</v>
      </c>
      <c r="I21" s="746" t="s">
        <v>28</v>
      </c>
      <c r="J21" s="749" t="s">
        <v>1184</v>
      </c>
      <c r="K21" s="749" t="s">
        <v>1241</v>
      </c>
      <c r="L21" s="750"/>
      <c r="M21" s="748">
        <v>43201</v>
      </c>
      <c r="N21" s="747" t="s">
        <v>1263</v>
      </c>
      <c r="O21" s="750" t="s">
        <v>30</v>
      </c>
      <c r="P21" s="751">
        <v>43453</v>
      </c>
      <c r="Q21" s="760" t="s">
        <v>1238</v>
      </c>
      <c r="R21" s="757" t="s">
        <v>30</v>
      </c>
      <c r="S21" s="752"/>
      <c r="T21" s="752"/>
      <c r="U21" s="752"/>
      <c r="V21" s="752"/>
      <c r="W21" s="752"/>
      <c r="X21" s="752"/>
    </row>
    <row r="22" spans="1:24" s="755" customFormat="1" ht="24">
      <c r="A22" s="745">
        <v>16</v>
      </c>
      <c r="B22" s="746">
        <v>2014</v>
      </c>
      <c r="C22" s="746" t="s">
        <v>1254</v>
      </c>
      <c r="D22" s="746" t="s">
        <v>21</v>
      </c>
      <c r="E22" s="746" t="s">
        <v>1084</v>
      </c>
      <c r="F22" s="747" t="s">
        <v>109</v>
      </c>
      <c r="G22" s="748">
        <v>41971</v>
      </c>
      <c r="H22" s="746" t="s">
        <v>1184</v>
      </c>
      <c r="I22" s="746" t="s">
        <v>28</v>
      </c>
      <c r="J22" s="749" t="s">
        <v>1184</v>
      </c>
      <c r="K22" s="749" t="s">
        <v>1241</v>
      </c>
      <c r="L22" s="750"/>
      <c r="M22" s="748">
        <v>43201</v>
      </c>
      <c r="N22" s="747" t="s">
        <v>110</v>
      </c>
      <c r="O22" s="750" t="s">
        <v>30</v>
      </c>
      <c r="P22" s="751">
        <v>43453</v>
      </c>
      <c r="Q22" s="760" t="s">
        <v>1238</v>
      </c>
      <c r="R22" s="757" t="s">
        <v>30</v>
      </c>
      <c r="S22" s="752"/>
      <c r="T22" s="752"/>
      <c r="U22" s="752"/>
      <c r="V22" s="752"/>
      <c r="W22" s="752"/>
      <c r="X22" s="752"/>
    </row>
    <row r="23" spans="1:24" s="755" customFormat="1" ht="296.25" customHeight="1">
      <c r="A23" s="745">
        <v>17</v>
      </c>
      <c r="B23" s="746" t="s">
        <v>1264</v>
      </c>
      <c r="C23" s="746" t="s">
        <v>1265</v>
      </c>
      <c r="D23" s="746" t="s">
        <v>21</v>
      </c>
      <c r="E23" s="746" t="s">
        <v>1084</v>
      </c>
      <c r="F23" s="747" t="s">
        <v>1266</v>
      </c>
      <c r="G23" s="748" t="s">
        <v>1267</v>
      </c>
      <c r="H23" s="746" t="s">
        <v>1268</v>
      </c>
      <c r="I23" s="746" t="s">
        <v>28</v>
      </c>
      <c r="J23" s="749">
        <v>43208</v>
      </c>
      <c r="K23" s="749">
        <v>43830</v>
      </c>
      <c r="L23" s="750"/>
      <c r="M23" s="748">
        <v>43201</v>
      </c>
      <c r="N23" s="747" t="s">
        <v>112</v>
      </c>
      <c r="O23" s="750" t="s">
        <v>32</v>
      </c>
      <c r="P23" s="750" t="s">
        <v>1244</v>
      </c>
      <c r="Q23" s="747" t="s">
        <v>1269</v>
      </c>
      <c r="R23" s="750" t="s">
        <v>32</v>
      </c>
      <c r="S23" s="752"/>
      <c r="T23" s="752"/>
      <c r="U23" s="752"/>
      <c r="V23" s="752"/>
      <c r="W23" s="752"/>
      <c r="X23" s="752"/>
    </row>
    <row r="24" spans="1:24" s="755" customFormat="1" ht="36">
      <c r="A24" s="745">
        <v>18</v>
      </c>
      <c r="B24" s="746">
        <v>2014</v>
      </c>
      <c r="C24" s="746" t="s">
        <v>1270</v>
      </c>
      <c r="D24" s="746" t="s">
        <v>21</v>
      </c>
      <c r="E24" s="746" t="s">
        <v>1089</v>
      </c>
      <c r="F24" s="747" t="s">
        <v>190</v>
      </c>
      <c r="G24" s="748">
        <v>41843</v>
      </c>
      <c r="H24" s="746" t="s">
        <v>1271</v>
      </c>
      <c r="I24" s="746" t="s">
        <v>28</v>
      </c>
      <c r="J24" s="749">
        <v>41843</v>
      </c>
      <c r="K24" s="749" t="s">
        <v>1241</v>
      </c>
      <c r="L24" s="750"/>
      <c r="M24" s="748">
        <v>43199</v>
      </c>
      <c r="N24" s="747" t="s">
        <v>1272</v>
      </c>
      <c r="O24" s="750" t="s">
        <v>30</v>
      </c>
      <c r="P24" s="751">
        <v>43453</v>
      </c>
      <c r="Q24" s="760" t="s">
        <v>1238</v>
      </c>
      <c r="R24" s="757" t="s">
        <v>30</v>
      </c>
      <c r="S24" s="752"/>
      <c r="T24" s="752"/>
      <c r="U24" s="752"/>
      <c r="V24" s="752"/>
      <c r="W24" s="752"/>
      <c r="X24" s="752"/>
    </row>
    <row r="25" spans="1:24" s="755" customFormat="1" ht="36">
      <c r="A25" s="745">
        <v>19</v>
      </c>
      <c r="B25" s="746">
        <v>2014</v>
      </c>
      <c r="C25" s="746" t="s">
        <v>1270</v>
      </c>
      <c r="D25" s="746" t="s">
        <v>21</v>
      </c>
      <c r="E25" s="746" t="s">
        <v>1089</v>
      </c>
      <c r="F25" s="747" t="s">
        <v>193</v>
      </c>
      <c r="G25" s="748">
        <v>41843</v>
      </c>
      <c r="H25" s="746" t="s">
        <v>1271</v>
      </c>
      <c r="I25" s="746" t="s">
        <v>28</v>
      </c>
      <c r="J25" s="749">
        <v>41843</v>
      </c>
      <c r="K25" s="749" t="s">
        <v>1241</v>
      </c>
      <c r="L25" s="750"/>
      <c r="M25" s="748">
        <v>43199</v>
      </c>
      <c r="N25" s="747" t="s">
        <v>1273</v>
      </c>
      <c r="O25" s="750" t="s">
        <v>30</v>
      </c>
      <c r="P25" s="751">
        <v>43453</v>
      </c>
      <c r="Q25" s="760" t="s">
        <v>1238</v>
      </c>
      <c r="R25" s="757" t="s">
        <v>30</v>
      </c>
      <c r="S25" s="752"/>
      <c r="T25" s="752"/>
      <c r="U25" s="752"/>
      <c r="V25" s="752"/>
      <c r="W25" s="752"/>
      <c r="X25" s="752"/>
    </row>
    <row r="26" spans="1:24" s="755" customFormat="1" ht="36">
      <c r="A26" s="745">
        <v>20</v>
      </c>
      <c r="B26" s="746">
        <v>2014</v>
      </c>
      <c r="C26" s="746" t="s">
        <v>1270</v>
      </c>
      <c r="D26" s="746" t="s">
        <v>21</v>
      </c>
      <c r="E26" s="746" t="s">
        <v>1089</v>
      </c>
      <c r="F26" s="747" t="s">
        <v>195</v>
      </c>
      <c r="G26" s="748">
        <v>41843</v>
      </c>
      <c r="H26" s="746" t="s">
        <v>1271</v>
      </c>
      <c r="I26" s="746" t="s">
        <v>28</v>
      </c>
      <c r="J26" s="749">
        <v>41843</v>
      </c>
      <c r="K26" s="749" t="s">
        <v>1241</v>
      </c>
      <c r="L26" s="750"/>
      <c r="M26" s="748">
        <v>43199</v>
      </c>
      <c r="N26" s="747" t="s">
        <v>1272</v>
      </c>
      <c r="O26" s="750" t="s">
        <v>30</v>
      </c>
      <c r="P26" s="751">
        <v>43453</v>
      </c>
      <c r="Q26" s="760" t="s">
        <v>1238</v>
      </c>
      <c r="R26" s="757" t="s">
        <v>30</v>
      </c>
      <c r="S26" s="752"/>
      <c r="T26" s="752"/>
      <c r="U26" s="752"/>
      <c r="V26" s="752"/>
      <c r="W26" s="752"/>
      <c r="X26" s="752"/>
    </row>
    <row r="27" spans="1:24" s="755" customFormat="1" ht="36">
      <c r="A27" s="745">
        <v>21</v>
      </c>
      <c r="B27" s="746">
        <v>2014</v>
      </c>
      <c r="C27" s="746" t="s">
        <v>1270</v>
      </c>
      <c r="D27" s="746" t="s">
        <v>21</v>
      </c>
      <c r="E27" s="746" t="s">
        <v>1089</v>
      </c>
      <c r="F27" s="747" t="s">
        <v>196</v>
      </c>
      <c r="G27" s="748">
        <v>41843</v>
      </c>
      <c r="H27" s="746" t="s">
        <v>1271</v>
      </c>
      <c r="I27" s="746" t="s">
        <v>28</v>
      </c>
      <c r="J27" s="749">
        <v>41843</v>
      </c>
      <c r="K27" s="749" t="s">
        <v>1241</v>
      </c>
      <c r="L27" s="750"/>
      <c r="M27" s="748">
        <v>43199</v>
      </c>
      <c r="N27" s="747" t="s">
        <v>1272</v>
      </c>
      <c r="O27" s="750" t="s">
        <v>30</v>
      </c>
      <c r="P27" s="751">
        <v>43453</v>
      </c>
      <c r="Q27" s="760" t="s">
        <v>1238</v>
      </c>
      <c r="R27" s="757" t="s">
        <v>30</v>
      </c>
      <c r="S27" s="752"/>
      <c r="T27" s="752"/>
      <c r="U27" s="752"/>
      <c r="V27" s="752"/>
      <c r="W27" s="752"/>
      <c r="X27" s="752"/>
    </row>
    <row r="28" spans="1:24" s="755" customFormat="1" ht="138.75" customHeight="1">
      <c r="A28" s="745">
        <v>22</v>
      </c>
      <c r="B28" s="746">
        <v>2014</v>
      </c>
      <c r="C28" s="746" t="s">
        <v>1274</v>
      </c>
      <c r="D28" s="746" t="s">
        <v>21</v>
      </c>
      <c r="E28" s="746" t="s">
        <v>1089</v>
      </c>
      <c r="F28" s="747" t="s">
        <v>197</v>
      </c>
      <c r="G28" s="748">
        <v>41807</v>
      </c>
      <c r="H28" s="746" t="s">
        <v>1271</v>
      </c>
      <c r="I28" s="746" t="s">
        <v>28</v>
      </c>
      <c r="J28" s="749">
        <v>41843</v>
      </c>
      <c r="K28" s="749" t="s">
        <v>1241</v>
      </c>
      <c r="L28" s="750"/>
      <c r="M28" s="748">
        <v>43199</v>
      </c>
      <c r="N28" s="747" t="s">
        <v>1272</v>
      </c>
      <c r="O28" s="750" t="s">
        <v>30</v>
      </c>
      <c r="P28" s="751">
        <v>43453</v>
      </c>
      <c r="Q28" s="760" t="s">
        <v>1238</v>
      </c>
      <c r="R28" s="757" t="s">
        <v>30</v>
      </c>
      <c r="S28" s="752"/>
      <c r="T28" s="752"/>
      <c r="U28" s="752"/>
      <c r="V28" s="752"/>
      <c r="W28" s="752"/>
      <c r="X28" s="752"/>
    </row>
    <row r="29" spans="1:24" s="755" customFormat="1" ht="138.75" customHeight="1">
      <c r="A29" s="745">
        <v>23</v>
      </c>
      <c r="B29" s="746">
        <v>2014</v>
      </c>
      <c r="C29" s="746" t="s">
        <v>1274</v>
      </c>
      <c r="D29" s="746" t="s">
        <v>21</v>
      </c>
      <c r="E29" s="746" t="s">
        <v>1089</v>
      </c>
      <c r="F29" s="747" t="s">
        <v>198</v>
      </c>
      <c r="G29" s="748">
        <v>41843</v>
      </c>
      <c r="H29" s="746" t="s">
        <v>1271</v>
      </c>
      <c r="I29" s="746" t="s">
        <v>28</v>
      </c>
      <c r="J29" s="749">
        <v>41843</v>
      </c>
      <c r="K29" s="749" t="s">
        <v>1241</v>
      </c>
      <c r="L29" s="750"/>
      <c r="M29" s="748">
        <v>43199</v>
      </c>
      <c r="N29" s="747" t="s">
        <v>1272</v>
      </c>
      <c r="O29" s="750" t="s">
        <v>30</v>
      </c>
      <c r="P29" s="751">
        <v>43453</v>
      </c>
      <c r="Q29" s="760" t="s">
        <v>1238</v>
      </c>
      <c r="R29" s="757" t="s">
        <v>30</v>
      </c>
      <c r="S29" s="752"/>
      <c r="T29" s="752"/>
      <c r="U29" s="752"/>
      <c r="V29" s="752"/>
      <c r="W29" s="752"/>
      <c r="X29" s="752"/>
    </row>
    <row r="30" spans="1:24" s="755" customFormat="1" ht="138.75" customHeight="1">
      <c r="A30" s="745">
        <v>24</v>
      </c>
      <c r="B30" s="746">
        <v>2014</v>
      </c>
      <c r="C30" s="746" t="s">
        <v>1274</v>
      </c>
      <c r="D30" s="746" t="s">
        <v>21</v>
      </c>
      <c r="E30" s="746" t="s">
        <v>1089</v>
      </c>
      <c r="F30" s="747" t="s">
        <v>199</v>
      </c>
      <c r="G30" s="748">
        <v>41843</v>
      </c>
      <c r="H30" s="746" t="s">
        <v>1271</v>
      </c>
      <c r="I30" s="746" t="s">
        <v>28</v>
      </c>
      <c r="J30" s="749">
        <v>41843</v>
      </c>
      <c r="K30" s="749" t="s">
        <v>1241</v>
      </c>
      <c r="L30" s="750"/>
      <c r="M30" s="748">
        <v>43199</v>
      </c>
      <c r="N30" s="747" t="s">
        <v>1272</v>
      </c>
      <c r="O30" s="750" t="s">
        <v>30</v>
      </c>
      <c r="P30" s="751">
        <v>43453</v>
      </c>
      <c r="Q30" s="760" t="s">
        <v>1238</v>
      </c>
      <c r="R30" s="757" t="s">
        <v>30</v>
      </c>
      <c r="S30" s="752"/>
      <c r="T30" s="752"/>
      <c r="U30" s="752"/>
      <c r="V30" s="752"/>
      <c r="W30" s="752"/>
      <c r="X30" s="752"/>
    </row>
    <row r="31" spans="1:24" s="755" customFormat="1" ht="138.75" customHeight="1">
      <c r="A31" s="745">
        <v>25</v>
      </c>
      <c r="B31" s="746">
        <v>2014</v>
      </c>
      <c r="C31" s="746" t="s">
        <v>1274</v>
      </c>
      <c r="D31" s="746" t="s">
        <v>21</v>
      </c>
      <c r="E31" s="746" t="s">
        <v>1089</v>
      </c>
      <c r="F31" s="747" t="s">
        <v>1275</v>
      </c>
      <c r="G31" s="748">
        <v>41843</v>
      </c>
      <c r="H31" s="746" t="s">
        <v>1271</v>
      </c>
      <c r="I31" s="746" t="s">
        <v>28</v>
      </c>
      <c r="J31" s="749">
        <v>41843</v>
      </c>
      <c r="K31" s="749" t="s">
        <v>1241</v>
      </c>
      <c r="L31" s="750"/>
      <c r="M31" s="748">
        <v>43199</v>
      </c>
      <c r="N31" s="747" t="s">
        <v>1272</v>
      </c>
      <c r="O31" s="750" t="s">
        <v>30</v>
      </c>
      <c r="P31" s="751">
        <v>43453</v>
      </c>
      <c r="Q31" s="760" t="s">
        <v>1238</v>
      </c>
      <c r="R31" s="757" t="s">
        <v>30</v>
      </c>
      <c r="S31" s="752"/>
      <c r="T31" s="752"/>
      <c r="U31" s="752"/>
      <c r="V31" s="752"/>
      <c r="W31" s="752"/>
      <c r="X31" s="752"/>
    </row>
    <row r="32" spans="1:24" s="755" customFormat="1" ht="138.75" customHeight="1">
      <c r="A32" s="745">
        <v>26</v>
      </c>
      <c r="B32" s="746">
        <v>2014</v>
      </c>
      <c r="C32" s="746" t="s">
        <v>1274</v>
      </c>
      <c r="D32" s="746" t="s">
        <v>21</v>
      </c>
      <c r="E32" s="746" t="s">
        <v>1089</v>
      </c>
      <c r="F32" s="747" t="s">
        <v>201</v>
      </c>
      <c r="G32" s="748">
        <v>41961</v>
      </c>
      <c r="H32" s="746" t="s">
        <v>1271</v>
      </c>
      <c r="I32" s="746" t="s">
        <v>28</v>
      </c>
      <c r="J32" s="749">
        <v>41961</v>
      </c>
      <c r="K32" s="749" t="s">
        <v>1241</v>
      </c>
      <c r="L32" s="750"/>
      <c r="M32" s="748">
        <v>43199</v>
      </c>
      <c r="N32" s="747" t="s">
        <v>1272</v>
      </c>
      <c r="O32" s="750" t="s">
        <v>30</v>
      </c>
      <c r="P32" s="751">
        <v>43453</v>
      </c>
      <c r="Q32" s="760" t="s">
        <v>1238</v>
      </c>
      <c r="R32" s="757" t="s">
        <v>30</v>
      </c>
      <c r="S32" s="752"/>
      <c r="T32" s="752"/>
      <c r="U32" s="752"/>
      <c r="V32" s="752"/>
      <c r="W32" s="752"/>
      <c r="X32" s="752"/>
    </row>
    <row r="33" spans="1:24" s="755" customFormat="1" ht="138.75" customHeight="1">
      <c r="A33" s="745">
        <v>27</v>
      </c>
      <c r="B33" s="746">
        <v>2014</v>
      </c>
      <c r="C33" s="746" t="s">
        <v>1274</v>
      </c>
      <c r="D33" s="746" t="s">
        <v>21</v>
      </c>
      <c r="E33" s="746" t="s">
        <v>1089</v>
      </c>
      <c r="F33" s="747" t="s">
        <v>202</v>
      </c>
      <c r="G33" s="748">
        <v>41843</v>
      </c>
      <c r="H33" s="746" t="s">
        <v>1271</v>
      </c>
      <c r="I33" s="746" t="s">
        <v>28</v>
      </c>
      <c r="J33" s="749">
        <v>41843</v>
      </c>
      <c r="K33" s="749" t="s">
        <v>1241</v>
      </c>
      <c r="L33" s="750"/>
      <c r="M33" s="748">
        <v>43199</v>
      </c>
      <c r="N33" s="747" t="s">
        <v>1272</v>
      </c>
      <c r="O33" s="750" t="s">
        <v>30</v>
      </c>
      <c r="P33" s="751">
        <v>43453</v>
      </c>
      <c r="Q33" s="760" t="s">
        <v>1238</v>
      </c>
      <c r="R33" s="757" t="s">
        <v>30</v>
      </c>
      <c r="S33" s="752"/>
      <c r="T33" s="752"/>
      <c r="U33" s="752"/>
      <c r="V33" s="752"/>
      <c r="W33" s="752"/>
      <c r="X33" s="752"/>
    </row>
    <row r="34" spans="1:24" s="755" customFormat="1" ht="138.75" customHeight="1">
      <c r="A34" s="745">
        <v>28</v>
      </c>
      <c r="B34" s="746">
        <v>2014</v>
      </c>
      <c r="C34" s="746" t="s">
        <v>1276</v>
      </c>
      <c r="D34" s="746" t="s">
        <v>21</v>
      </c>
      <c r="E34" s="746" t="s">
        <v>1089</v>
      </c>
      <c r="F34" s="747" t="s">
        <v>209</v>
      </c>
      <c r="G34" s="748">
        <v>41813</v>
      </c>
      <c r="H34" s="746" t="s">
        <v>1277</v>
      </c>
      <c r="I34" s="746" t="s">
        <v>28</v>
      </c>
      <c r="J34" s="749">
        <v>41961</v>
      </c>
      <c r="K34" s="749" t="s">
        <v>1241</v>
      </c>
      <c r="L34" s="750"/>
      <c r="M34" s="748">
        <v>43199</v>
      </c>
      <c r="N34" s="747" t="s">
        <v>211</v>
      </c>
      <c r="O34" s="750" t="s">
        <v>30</v>
      </c>
      <c r="P34" s="751">
        <v>43453</v>
      </c>
      <c r="Q34" s="760" t="s">
        <v>1238</v>
      </c>
      <c r="R34" s="757" t="s">
        <v>30</v>
      </c>
      <c r="S34" s="752"/>
      <c r="T34" s="752"/>
      <c r="U34" s="752"/>
      <c r="V34" s="752"/>
      <c r="W34" s="752"/>
      <c r="X34" s="752"/>
    </row>
    <row r="35" spans="1:24" s="755" customFormat="1" ht="138.75" customHeight="1">
      <c r="A35" s="745">
        <v>29</v>
      </c>
      <c r="B35" s="746">
        <v>2014</v>
      </c>
      <c r="C35" s="746" t="s">
        <v>1274</v>
      </c>
      <c r="D35" s="746" t="s">
        <v>21</v>
      </c>
      <c r="E35" s="746" t="s">
        <v>1089</v>
      </c>
      <c r="F35" s="747" t="s">
        <v>212</v>
      </c>
      <c r="G35" s="748">
        <v>41843</v>
      </c>
      <c r="H35" s="746" t="s">
        <v>213</v>
      </c>
      <c r="I35" s="746" t="s">
        <v>28</v>
      </c>
      <c r="J35" s="749">
        <v>41843</v>
      </c>
      <c r="K35" s="749" t="s">
        <v>1241</v>
      </c>
      <c r="L35" s="750"/>
      <c r="M35" s="748">
        <v>43199</v>
      </c>
      <c r="N35" s="747" t="s">
        <v>1278</v>
      </c>
      <c r="O35" s="750" t="s">
        <v>30</v>
      </c>
      <c r="P35" s="751">
        <v>43453</v>
      </c>
      <c r="Q35" s="760" t="s">
        <v>1238</v>
      </c>
      <c r="R35" s="757" t="s">
        <v>30</v>
      </c>
      <c r="S35" s="752"/>
      <c r="T35" s="752"/>
      <c r="U35" s="752"/>
      <c r="V35" s="752"/>
      <c r="W35" s="752"/>
      <c r="X35" s="752"/>
    </row>
    <row r="36" spans="1:24" s="755" customFormat="1" ht="138.75" customHeight="1">
      <c r="A36" s="745">
        <v>30</v>
      </c>
      <c r="B36" s="746">
        <v>2014</v>
      </c>
      <c r="C36" s="746" t="s">
        <v>1274</v>
      </c>
      <c r="D36" s="746" t="s">
        <v>21</v>
      </c>
      <c r="E36" s="746" t="s">
        <v>1089</v>
      </c>
      <c r="F36" s="747" t="s">
        <v>600</v>
      </c>
      <c r="G36" s="748">
        <v>41843</v>
      </c>
      <c r="H36" s="746" t="s">
        <v>1279</v>
      </c>
      <c r="I36" s="746" t="s">
        <v>217</v>
      </c>
      <c r="J36" s="749">
        <v>41807</v>
      </c>
      <c r="K36" s="749">
        <v>43830</v>
      </c>
      <c r="L36" s="750"/>
      <c r="M36" s="748">
        <v>43199</v>
      </c>
      <c r="N36" s="747" t="s">
        <v>1280</v>
      </c>
      <c r="O36" s="750" t="s">
        <v>32</v>
      </c>
      <c r="P36" s="756">
        <v>43444</v>
      </c>
      <c r="Q36" s="747" t="s">
        <v>1281</v>
      </c>
      <c r="R36" s="750" t="s">
        <v>32</v>
      </c>
      <c r="S36" s="752"/>
      <c r="T36" s="752"/>
      <c r="U36" s="752"/>
      <c r="V36" s="752"/>
      <c r="W36" s="752"/>
      <c r="X36" s="752"/>
    </row>
    <row r="37" spans="1:24" s="755" customFormat="1" ht="138.75" customHeight="1">
      <c r="A37" s="745">
        <v>31</v>
      </c>
      <c r="B37" s="746">
        <v>2014</v>
      </c>
      <c r="C37" s="746" t="s">
        <v>1274</v>
      </c>
      <c r="D37" s="746" t="s">
        <v>21</v>
      </c>
      <c r="E37" s="746" t="s">
        <v>1089</v>
      </c>
      <c r="F37" s="747" t="s">
        <v>1282</v>
      </c>
      <c r="G37" s="748">
        <v>41843</v>
      </c>
      <c r="H37" s="746" t="s">
        <v>1279</v>
      </c>
      <c r="I37" s="746" t="s">
        <v>217</v>
      </c>
      <c r="J37" s="749">
        <v>41807</v>
      </c>
      <c r="K37" s="749" t="s">
        <v>1241</v>
      </c>
      <c r="L37" s="750"/>
      <c r="M37" s="748">
        <v>43199</v>
      </c>
      <c r="N37" s="747" t="s">
        <v>1280</v>
      </c>
      <c r="O37" s="750" t="s">
        <v>32</v>
      </c>
      <c r="P37" s="756">
        <v>43453</v>
      </c>
      <c r="Q37" s="747" t="s">
        <v>1283</v>
      </c>
      <c r="R37" s="750" t="s">
        <v>30</v>
      </c>
      <c r="S37" s="752"/>
      <c r="T37" s="752"/>
      <c r="U37" s="752"/>
      <c r="V37" s="752"/>
      <c r="W37" s="752"/>
      <c r="X37" s="752"/>
    </row>
    <row r="38" spans="1:24" s="755" customFormat="1" ht="138.75" customHeight="1">
      <c r="A38" s="745">
        <v>32</v>
      </c>
      <c r="B38" s="746">
        <v>2014</v>
      </c>
      <c r="C38" s="746" t="s">
        <v>1274</v>
      </c>
      <c r="D38" s="746" t="s">
        <v>21</v>
      </c>
      <c r="E38" s="746" t="s">
        <v>1089</v>
      </c>
      <c r="F38" s="747" t="s">
        <v>215</v>
      </c>
      <c r="G38" s="748">
        <v>41843</v>
      </c>
      <c r="H38" s="746" t="s">
        <v>216</v>
      </c>
      <c r="I38" s="746" t="s">
        <v>217</v>
      </c>
      <c r="J38" s="749">
        <v>41807</v>
      </c>
      <c r="K38" s="749" t="s">
        <v>1241</v>
      </c>
      <c r="L38" s="750"/>
      <c r="M38" s="748">
        <v>43199</v>
      </c>
      <c r="N38" s="747" t="s">
        <v>1284</v>
      </c>
      <c r="O38" s="750" t="s">
        <v>30</v>
      </c>
      <c r="P38" s="751">
        <v>43453</v>
      </c>
      <c r="Q38" s="760" t="s">
        <v>1238</v>
      </c>
      <c r="R38" s="757" t="s">
        <v>30</v>
      </c>
      <c r="S38" s="752"/>
      <c r="T38" s="752"/>
      <c r="U38" s="752"/>
      <c r="V38" s="752"/>
      <c r="W38" s="752"/>
      <c r="X38" s="752"/>
    </row>
    <row r="39" spans="1:24" s="755" customFormat="1" ht="72" customHeight="1">
      <c r="A39" s="745">
        <v>33</v>
      </c>
      <c r="B39" s="746">
        <v>2014</v>
      </c>
      <c r="C39" s="746" t="s">
        <v>1285</v>
      </c>
      <c r="D39" s="746" t="s">
        <v>21</v>
      </c>
      <c r="E39" s="746" t="s">
        <v>1286</v>
      </c>
      <c r="F39" s="747" t="s">
        <v>250</v>
      </c>
      <c r="G39" s="748">
        <v>41913</v>
      </c>
      <c r="H39" s="746" t="s">
        <v>251</v>
      </c>
      <c r="I39" s="746" t="s">
        <v>28</v>
      </c>
      <c r="J39" s="749">
        <v>41913</v>
      </c>
      <c r="K39" s="749" t="s">
        <v>1241</v>
      </c>
      <c r="L39" s="750"/>
      <c r="M39" s="748">
        <v>43199</v>
      </c>
      <c r="N39" s="747" t="s">
        <v>252</v>
      </c>
      <c r="O39" s="750" t="s">
        <v>30</v>
      </c>
      <c r="P39" s="751">
        <v>43453</v>
      </c>
      <c r="Q39" s="760" t="s">
        <v>1238</v>
      </c>
      <c r="R39" s="757" t="s">
        <v>30</v>
      </c>
      <c r="S39" s="752"/>
      <c r="T39" s="752"/>
      <c r="U39" s="752"/>
      <c r="V39" s="752"/>
      <c r="W39" s="752"/>
      <c r="X39" s="752"/>
    </row>
    <row r="40" spans="1:24" s="755" customFormat="1" ht="72" customHeight="1">
      <c r="A40" s="745">
        <v>34</v>
      </c>
      <c r="B40" s="746">
        <v>2014</v>
      </c>
      <c r="C40" s="746" t="s">
        <v>1191</v>
      </c>
      <c r="D40" s="746" t="s">
        <v>21</v>
      </c>
      <c r="E40" s="746" t="s">
        <v>1286</v>
      </c>
      <c r="F40" s="747" t="s">
        <v>253</v>
      </c>
      <c r="G40" s="748">
        <v>41883</v>
      </c>
      <c r="H40" s="746" t="s">
        <v>251</v>
      </c>
      <c r="I40" s="746" t="s">
        <v>28</v>
      </c>
      <c r="J40" s="749">
        <v>41913</v>
      </c>
      <c r="K40" s="749" t="s">
        <v>1241</v>
      </c>
      <c r="L40" s="750"/>
      <c r="M40" s="748">
        <v>43199</v>
      </c>
      <c r="N40" s="747" t="s">
        <v>1287</v>
      </c>
      <c r="O40" s="750" t="s">
        <v>30</v>
      </c>
      <c r="P40" s="751">
        <v>43453</v>
      </c>
      <c r="Q40" s="760" t="s">
        <v>1238</v>
      </c>
      <c r="R40" s="757" t="s">
        <v>30</v>
      </c>
      <c r="S40" s="752"/>
      <c r="T40" s="752"/>
      <c r="U40" s="752"/>
      <c r="V40" s="752"/>
      <c r="W40" s="752"/>
      <c r="X40" s="752"/>
    </row>
    <row r="41" spans="1:24" s="755" customFormat="1" ht="72" customHeight="1">
      <c r="A41" s="745">
        <v>35</v>
      </c>
      <c r="B41" s="746">
        <v>2014</v>
      </c>
      <c r="C41" s="746" t="s">
        <v>1191</v>
      </c>
      <c r="D41" s="746" t="s">
        <v>21</v>
      </c>
      <c r="E41" s="746" t="s">
        <v>1286</v>
      </c>
      <c r="F41" s="747" t="s">
        <v>255</v>
      </c>
      <c r="G41" s="748">
        <v>41883</v>
      </c>
      <c r="H41" s="746" t="s">
        <v>251</v>
      </c>
      <c r="I41" s="746" t="s">
        <v>28</v>
      </c>
      <c r="J41" s="749">
        <v>41913</v>
      </c>
      <c r="K41" s="749" t="s">
        <v>1241</v>
      </c>
      <c r="L41" s="750"/>
      <c r="M41" s="748">
        <v>43199</v>
      </c>
      <c r="N41" s="747" t="s">
        <v>1288</v>
      </c>
      <c r="O41" s="750" t="s">
        <v>30</v>
      </c>
      <c r="P41" s="751">
        <v>43453</v>
      </c>
      <c r="Q41" s="760" t="s">
        <v>1238</v>
      </c>
      <c r="R41" s="757" t="s">
        <v>30</v>
      </c>
      <c r="S41" s="752"/>
      <c r="T41" s="752"/>
      <c r="U41" s="752"/>
      <c r="V41" s="752"/>
      <c r="W41" s="752"/>
      <c r="X41" s="752"/>
    </row>
    <row r="42" spans="1:24" s="755" customFormat="1" ht="72" customHeight="1">
      <c r="A42" s="745">
        <v>36</v>
      </c>
      <c r="B42" s="746">
        <v>2014</v>
      </c>
      <c r="C42" s="746" t="s">
        <v>1192</v>
      </c>
      <c r="D42" s="746" t="s">
        <v>21</v>
      </c>
      <c r="E42" s="746" t="s">
        <v>1089</v>
      </c>
      <c r="F42" s="747" t="s">
        <v>279</v>
      </c>
      <c r="G42" s="748">
        <v>41961</v>
      </c>
      <c r="H42" s="746" t="s">
        <v>280</v>
      </c>
      <c r="I42" s="746" t="s">
        <v>28</v>
      </c>
      <c r="J42" s="749">
        <v>41961</v>
      </c>
      <c r="K42" s="749" t="s">
        <v>1241</v>
      </c>
      <c r="L42" s="750"/>
      <c r="M42" s="748">
        <v>43199</v>
      </c>
      <c r="N42" s="747" t="s">
        <v>281</v>
      </c>
      <c r="O42" s="750" t="s">
        <v>30</v>
      </c>
      <c r="P42" s="751">
        <v>43453</v>
      </c>
      <c r="Q42" s="760" t="s">
        <v>1238</v>
      </c>
      <c r="R42" s="757" t="s">
        <v>30</v>
      </c>
      <c r="S42" s="752"/>
      <c r="T42" s="752"/>
      <c r="U42" s="752"/>
      <c r="V42" s="752"/>
      <c r="W42" s="752"/>
      <c r="X42" s="752"/>
    </row>
    <row r="43" spans="1:24" s="755" customFormat="1" ht="36">
      <c r="A43" s="745">
        <v>37</v>
      </c>
      <c r="B43" s="746">
        <v>2014</v>
      </c>
      <c r="C43" s="746" t="s">
        <v>1192</v>
      </c>
      <c r="D43" s="746" t="s">
        <v>21</v>
      </c>
      <c r="E43" s="746" t="s">
        <v>1089</v>
      </c>
      <c r="F43" s="747" t="s">
        <v>282</v>
      </c>
      <c r="G43" s="748">
        <v>41961</v>
      </c>
      <c r="H43" s="746" t="s">
        <v>283</v>
      </c>
      <c r="I43" s="746" t="s">
        <v>28</v>
      </c>
      <c r="J43" s="749">
        <v>41961</v>
      </c>
      <c r="K43" s="749" t="s">
        <v>1241</v>
      </c>
      <c r="L43" s="750"/>
      <c r="M43" s="748">
        <v>43199</v>
      </c>
      <c r="N43" s="747" t="s">
        <v>1289</v>
      </c>
      <c r="O43" s="750" t="s">
        <v>30</v>
      </c>
      <c r="P43" s="751">
        <v>43453</v>
      </c>
      <c r="Q43" s="760" t="s">
        <v>1238</v>
      </c>
      <c r="R43" s="757" t="s">
        <v>30</v>
      </c>
      <c r="S43" s="752"/>
      <c r="T43" s="752"/>
      <c r="U43" s="752"/>
      <c r="V43" s="752"/>
      <c r="W43" s="752"/>
      <c r="X43" s="752"/>
    </row>
    <row r="44" spans="1:24" s="755" customFormat="1" ht="36">
      <c r="A44" s="745">
        <v>38</v>
      </c>
      <c r="B44" s="746">
        <v>2014</v>
      </c>
      <c r="C44" s="746" t="s">
        <v>1192</v>
      </c>
      <c r="D44" s="746" t="s">
        <v>21</v>
      </c>
      <c r="E44" s="746" t="s">
        <v>1089</v>
      </c>
      <c r="F44" s="747" t="s">
        <v>285</v>
      </c>
      <c r="G44" s="748">
        <v>41961</v>
      </c>
      <c r="H44" s="746" t="s">
        <v>286</v>
      </c>
      <c r="I44" s="746" t="s">
        <v>28</v>
      </c>
      <c r="J44" s="749">
        <v>41961</v>
      </c>
      <c r="K44" s="749" t="s">
        <v>1241</v>
      </c>
      <c r="L44" s="750"/>
      <c r="M44" s="748">
        <v>43199</v>
      </c>
      <c r="N44" s="747" t="s">
        <v>287</v>
      </c>
      <c r="O44" s="750" t="s">
        <v>30</v>
      </c>
      <c r="P44" s="751">
        <v>43453</v>
      </c>
      <c r="Q44" s="760" t="s">
        <v>1238</v>
      </c>
      <c r="R44" s="757" t="s">
        <v>30</v>
      </c>
      <c r="S44" s="752"/>
      <c r="T44" s="752"/>
      <c r="U44" s="752"/>
      <c r="V44" s="752"/>
      <c r="W44" s="752"/>
      <c r="X44" s="752"/>
    </row>
    <row r="45" spans="1:24" s="755" customFormat="1" ht="110.25" customHeight="1">
      <c r="A45" s="745">
        <v>39</v>
      </c>
      <c r="B45" s="746">
        <v>2014</v>
      </c>
      <c r="C45" s="746" t="s">
        <v>1192</v>
      </c>
      <c r="D45" s="746" t="s">
        <v>21</v>
      </c>
      <c r="E45" s="746" t="s">
        <v>1089</v>
      </c>
      <c r="F45" s="747" t="s">
        <v>628</v>
      </c>
      <c r="G45" s="748">
        <v>41961</v>
      </c>
      <c r="H45" s="746" t="s">
        <v>1184</v>
      </c>
      <c r="I45" s="746" t="s">
        <v>28</v>
      </c>
      <c r="J45" s="749" t="s">
        <v>1290</v>
      </c>
      <c r="K45" s="749">
        <v>43830</v>
      </c>
      <c r="L45" s="750"/>
      <c r="M45" s="748"/>
      <c r="N45" s="747" t="s">
        <v>629</v>
      </c>
      <c r="O45" s="750" t="s">
        <v>32</v>
      </c>
      <c r="P45" s="756">
        <v>43446</v>
      </c>
      <c r="Q45" s="747" t="s">
        <v>1291</v>
      </c>
      <c r="R45" s="750" t="s">
        <v>32</v>
      </c>
      <c r="S45" s="752"/>
      <c r="T45" s="752"/>
      <c r="U45" s="752"/>
      <c r="V45" s="752"/>
      <c r="W45" s="752"/>
      <c r="X45" s="752"/>
    </row>
    <row r="46" spans="1:24" s="755" customFormat="1" ht="245.25" customHeight="1">
      <c r="A46" s="745">
        <v>40</v>
      </c>
      <c r="B46" s="746">
        <v>2014</v>
      </c>
      <c r="C46" s="746" t="s">
        <v>1192</v>
      </c>
      <c r="D46" s="746" t="s">
        <v>21</v>
      </c>
      <c r="E46" s="746" t="s">
        <v>1089</v>
      </c>
      <c r="F46" s="747" t="s">
        <v>630</v>
      </c>
      <c r="G46" s="748">
        <v>41961</v>
      </c>
      <c r="H46" s="746" t="s">
        <v>1184</v>
      </c>
      <c r="I46" s="746" t="s">
        <v>28</v>
      </c>
      <c r="J46" s="749" t="s">
        <v>1290</v>
      </c>
      <c r="K46" s="749">
        <v>43830</v>
      </c>
      <c r="L46" s="750"/>
      <c r="M46" s="748"/>
      <c r="N46" s="747" t="s">
        <v>629</v>
      </c>
      <c r="O46" s="750" t="s">
        <v>32</v>
      </c>
      <c r="P46" s="756">
        <v>43446</v>
      </c>
      <c r="Q46" s="747" t="s">
        <v>1292</v>
      </c>
      <c r="R46" s="750" t="s">
        <v>32</v>
      </c>
      <c r="S46" s="752"/>
      <c r="T46" s="752"/>
      <c r="U46" s="752"/>
      <c r="V46" s="752"/>
      <c r="W46" s="752"/>
      <c r="X46" s="752"/>
    </row>
    <row r="47" spans="1:24" s="755" customFormat="1" ht="110.25" customHeight="1">
      <c r="A47" s="745">
        <v>41</v>
      </c>
      <c r="B47" s="746">
        <v>2014</v>
      </c>
      <c r="C47" s="746" t="s">
        <v>1192</v>
      </c>
      <c r="D47" s="746" t="s">
        <v>21</v>
      </c>
      <c r="E47" s="746" t="s">
        <v>1089</v>
      </c>
      <c r="F47" s="747" t="s">
        <v>631</v>
      </c>
      <c r="G47" s="748">
        <v>41961</v>
      </c>
      <c r="H47" s="746" t="s">
        <v>1184</v>
      </c>
      <c r="I47" s="746" t="s">
        <v>28</v>
      </c>
      <c r="J47" s="749" t="s">
        <v>1290</v>
      </c>
      <c r="K47" s="749">
        <v>43830</v>
      </c>
      <c r="L47" s="750"/>
      <c r="M47" s="748"/>
      <c r="N47" s="747" t="s">
        <v>629</v>
      </c>
      <c r="O47" s="750" t="s">
        <v>32</v>
      </c>
      <c r="P47" s="756">
        <v>43446</v>
      </c>
      <c r="Q47" s="747" t="s">
        <v>1293</v>
      </c>
      <c r="R47" s="750" t="s">
        <v>32</v>
      </c>
      <c r="S47" s="752"/>
      <c r="T47" s="752"/>
      <c r="U47" s="752"/>
      <c r="V47" s="752"/>
      <c r="W47" s="752"/>
      <c r="X47" s="752"/>
    </row>
    <row r="48" spans="1:24" s="755" customFormat="1" ht="112.5" customHeight="1">
      <c r="A48" s="745">
        <v>42</v>
      </c>
      <c r="B48" s="746">
        <v>2014</v>
      </c>
      <c r="C48" s="746" t="s">
        <v>1240</v>
      </c>
      <c r="D48" s="746" t="s">
        <v>21</v>
      </c>
      <c r="E48" s="746" t="s">
        <v>1294</v>
      </c>
      <c r="F48" s="747" t="s">
        <v>647</v>
      </c>
      <c r="G48" s="748">
        <v>41759</v>
      </c>
      <c r="H48" s="746" t="s">
        <v>648</v>
      </c>
      <c r="I48" s="746" t="s">
        <v>28</v>
      </c>
      <c r="J48" s="749">
        <v>41759</v>
      </c>
      <c r="K48" s="749" t="s">
        <v>1241</v>
      </c>
      <c r="L48" s="750"/>
      <c r="M48" s="748">
        <v>43199</v>
      </c>
      <c r="N48" s="747" t="s">
        <v>649</v>
      </c>
      <c r="O48" s="750" t="s">
        <v>32</v>
      </c>
      <c r="P48" s="756">
        <v>43448</v>
      </c>
      <c r="Q48" s="747" t="s">
        <v>1295</v>
      </c>
      <c r="R48" s="750" t="s">
        <v>30</v>
      </c>
      <c r="S48" s="752"/>
      <c r="T48" s="752"/>
      <c r="U48" s="752"/>
      <c r="V48" s="752"/>
      <c r="W48" s="752"/>
      <c r="X48" s="752"/>
    </row>
    <row r="49" spans="1:98" s="755" customFormat="1" ht="112.5" customHeight="1">
      <c r="A49" s="745">
        <v>43</v>
      </c>
      <c r="B49" s="746">
        <v>2014</v>
      </c>
      <c r="C49" s="746" t="s">
        <v>1296</v>
      </c>
      <c r="D49" s="746" t="s">
        <v>21</v>
      </c>
      <c r="E49" s="746" t="s">
        <v>1294</v>
      </c>
      <c r="F49" s="747" t="s">
        <v>1297</v>
      </c>
      <c r="G49" s="748">
        <v>41759</v>
      </c>
      <c r="H49" s="746" t="s">
        <v>648</v>
      </c>
      <c r="I49" s="746" t="s">
        <v>28</v>
      </c>
      <c r="J49" s="749">
        <v>41759</v>
      </c>
      <c r="K49" s="749">
        <v>43830</v>
      </c>
      <c r="L49" s="750"/>
      <c r="M49" s="748">
        <v>43199</v>
      </c>
      <c r="N49" s="747" t="s">
        <v>649</v>
      </c>
      <c r="O49" s="750" t="s">
        <v>32</v>
      </c>
      <c r="P49" s="756">
        <v>43448</v>
      </c>
      <c r="Q49" s="747" t="s">
        <v>1298</v>
      </c>
      <c r="R49" s="750" t="s">
        <v>32</v>
      </c>
      <c r="S49" s="752"/>
      <c r="T49" s="752"/>
      <c r="U49" s="752"/>
      <c r="V49" s="752"/>
      <c r="W49" s="752"/>
      <c r="X49" s="752"/>
    </row>
    <row r="50" spans="1:98" s="755" customFormat="1" ht="112.5" customHeight="1">
      <c r="A50" s="745">
        <v>44</v>
      </c>
      <c r="B50" s="746">
        <v>2014</v>
      </c>
      <c r="C50" s="746" t="s">
        <v>1240</v>
      </c>
      <c r="D50" s="746" t="s">
        <v>21</v>
      </c>
      <c r="E50" s="746" t="s">
        <v>1294</v>
      </c>
      <c r="F50" s="747" t="s">
        <v>651</v>
      </c>
      <c r="G50" s="748">
        <v>41759</v>
      </c>
      <c r="H50" s="746" t="s">
        <v>648</v>
      </c>
      <c r="I50" s="746" t="s">
        <v>28</v>
      </c>
      <c r="J50" s="749">
        <v>41759</v>
      </c>
      <c r="K50" s="749">
        <v>43830</v>
      </c>
      <c r="L50" s="750"/>
      <c r="M50" s="748">
        <v>43199</v>
      </c>
      <c r="N50" s="747" t="s">
        <v>649</v>
      </c>
      <c r="O50" s="750" t="s">
        <v>32</v>
      </c>
      <c r="P50" s="756">
        <v>43448</v>
      </c>
      <c r="Q50" s="747" t="s">
        <v>1298</v>
      </c>
      <c r="R50" s="750" t="s">
        <v>32</v>
      </c>
      <c r="S50" s="752"/>
      <c r="T50" s="752"/>
      <c r="U50" s="752"/>
      <c r="V50" s="752"/>
      <c r="W50" s="752"/>
      <c r="X50" s="752"/>
    </row>
    <row r="51" spans="1:98" s="755" customFormat="1" ht="112.5" customHeight="1">
      <c r="A51" s="745">
        <v>45</v>
      </c>
      <c r="B51" s="746">
        <v>2014</v>
      </c>
      <c r="C51" s="746" t="s">
        <v>1296</v>
      </c>
      <c r="D51" s="746" t="s">
        <v>21</v>
      </c>
      <c r="E51" s="746" t="s">
        <v>1294</v>
      </c>
      <c r="F51" s="747" t="s">
        <v>652</v>
      </c>
      <c r="G51" s="748">
        <v>41759</v>
      </c>
      <c r="H51" s="746" t="s">
        <v>648</v>
      </c>
      <c r="I51" s="746" t="s">
        <v>28</v>
      </c>
      <c r="J51" s="749">
        <v>41759</v>
      </c>
      <c r="K51" s="749">
        <v>43830</v>
      </c>
      <c r="L51" s="750"/>
      <c r="M51" s="748">
        <v>43199</v>
      </c>
      <c r="N51" s="747" t="s">
        <v>649</v>
      </c>
      <c r="O51" s="750" t="s">
        <v>32</v>
      </c>
      <c r="P51" s="756">
        <v>43448</v>
      </c>
      <c r="Q51" s="747" t="s">
        <v>1298</v>
      </c>
      <c r="R51" s="750" t="s">
        <v>32</v>
      </c>
      <c r="S51" s="752"/>
      <c r="T51" s="752"/>
      <c r="U51" s="752"/>
      <c r="V51" s="752"/>
      <c r="W51" s="752"/>
      <c r="X51" s="752"/>
    </row>
    <row r="52" spans="1:98" s="755" customFormat="1" ht="112.5" customHeight="1">
      <c r="A52" s="745">
        <v>46</v>
      </c>
      <c r="B52" s="746">
        <v>2014</v>
      </c>
      <c r="C52" s="746" t="s">
        <v>1240</v>
      </c>
      <c r="D52" s="746" t="s">
        <v>21</v>
      </c>
      <c r="E52" s="746" t="s">
        <v>1294</v>
      </c>
      <c r="F52" s="747" t="s">
        <v>653</v>
      </c>
      <c r="G52" s="748">
        <v>41759</v>
      </c>
      <c r="H52" s="746" t="s">
        <v>648</v>
      </c>
      <c r="I52" s="746" t="s">
        <v>28</v>
      </c>
      <c r="J52" s="749">
        <v>41759</v>
      </c>
      <c r="K52" s="749">
        <v>43830</v>
      </c>
      <c r="L52" s="750"/>
      <c r="M52" s="748">
        <v>43199</v>
      </c>
      <c r="N52" s="747" t="s">
        <v>649</v>
      </c>
      <c r="O52" s="750" t="s">
        <v>32</v>
      </c>
      <c r="P52" s="756">
        <v>43448</v>
      </c>
      <c r="Q52" s="760" t="s">
        <v>1298</v>
      </c>
      <c r="R52" s="750" t="s">
        <v>32</v>
      </c>
      <c r="S52" s="752"/>
      <c r="T52" s="752"/>
      <c r="U52" s="752"/>
      <c r="V52" s="752"/>
      <c r="W52" s="752"/>
      <c r="X52" s="752"/>
    </row>
    <row r="53" spans="1:98" s="755" customFormat="1" ht="99" customHeight="1">
      <c r="A53" s="745">
        <v>47</v>
      </c>
      <c r="B53" s="746">
        <v>2014</v>
      </c>
      <c r="C53" s="746" t="s">
        <v>1240</v>
      </c>
      <c r="D53" s="746" t="s">
        <v>21</v>
      </c>
      <c r="E53" s="746" t="s">
        <v>1294</v>
      </c>
      <c r="F53" s="747" t="s">
        <v>654</v>
      </c>
      <c r="G53" s="748">
        <v>41759</v>
      </c>
      <c r="H53" s="746" t="s">
        <v>648</v>
      </c>
      <c r="I53" s="746" t="s">
        <v>28</v>
      </c>
      <c r="J53" s="749">
        <v>41759</v>
      </c>
      <c r="K53" s="749">
        <v>43830</v>
      </c>
      <c r="L53" s="750"/>
      <c r="M53" s="748">
        <v>43199</v>
      </c>
      <c r="N53" s="747" t="s">
        <v>649</v>
      </c>
      <c r="O53" s="750" t="s">
        <v>32</v>
      </c>
      <c r="P53" s="756">
        <v>43448</v>
      </c>
      <c r="Q53" s="760" t="s">
        <v>1298</v>
      </c>
      <c r="R53" s="750" t="s">
        <v>32</v>
      </c>
      <c r="S53" s="752"/>
      <c r="T53" s="752"/>
      <c r="U53" s="752"/>
      <c r="V53" s="752"/>
      <c r="W53" s="752"/>
      <c r="X53" s="752"/>
    </row>
    <row r="54" spans="1:98" s="755" customFormat="1" ht="63.75" customHeight="1">
      <c r="A54" s="745">
        <v>48</v>
      </c>
      <c r="B54" s="746">
        <v>2014</v>
      </c>
      <c r="C54" s="746" t="s">
        <v>1191</v>
      </c>
      <c r="D54" s="746" t="s">
        <v>21</v>
      </c>
      <c r="E54" s="746" t="s">
        <v>1294</v>
      </c>
      <c r="F54" s="747" t="s">
        <v>655</v>
      </c>
      <c r="G54" s="748">
        <v>41883</v>
      </c>
      <c r="H54" s="746" t="s">
        <v>656</v>
      </c>
      <c r="I54" s="746" t="s">
        <v>28</v>
      </c>
      <c r="J54" s="749">
        <v>41883</v>
      </c>
      <c r="K54" s="749">
        <v>43830</v>
      </c>
      <c r="L54" s="750"/>
      <c r="M54" s="748">
        <v>43199</v>
      </c>
      <c r="N54" s="747" t="s">
        <v>657</v>
      </c>
      <c r="O54" s="750" t="s">
        <v>32</v>
      </c>
      <c r="P54" s="756">
        <v>43451</v>
      </c>
      <c r="Q54" s="747" t="s">
        <v>1251</v>
      </c>
      <c r="R54" s="750" t="s">
        <v>32</v>
      </c>
      <c r="S54" s="752"/>
      <c r="T54" s="752"/>
      <c r="U54" s="752"/>
      <c r="V54" s="752"/>
      <c r="W54" s="752"/>
      <c r="X54" s="752"/>
    </row>
    <row r="55" spans="1:98" s="755" customFormat="1" ht="24">
      <c r="A55" s="745">
        <v>49</v>
      </c>
      <c r="B55" s="746">
        <v>2014</v>
      </c>
      <c r="C55" s="746" t="s">
        <v>1191</v>
      </c>
      <c r="D55" s="746" t="s">
        <v>21</v>
      </c>
      <c r="E55" s="746" t="s">
        <v>1294</v>
      </c>
      <c r="F55" s="747" t="s">
        <v>298</v>
      </c>
      <c r="G55" s="748">
        <v>41883</v>
      </c>
      <c r="H55" s="746" t="s">
        <v>299</v>
      </c>
      <c r="I55" s="746" t="s">
        <v>28</v>
      </c>
      <c r="J55" s="749">
        <v>41883</v>
      </c>
      <c r="K55" s="749" t="s">
        <v>1241</v>
      </c>
      <c r="L55" s="750"/>
      <c r="M55" s="748">
        <v>43199</v>
      </c>
      <c r="N55" s="747" t="s">
        <v>300</v>
      </c>
      <c r="O55" s="750" t="s">
        <v>30</v>
      </c>
      <c r="P55" s="751">
        <v>43453</v>
      </c>
      <c r="Q55" s="760" t="s">
        <v>1238</v>
      </c>
      <c r="R55" s="757" t="s">
        <v>30</v>
      </c>
      <c r="S55" s="752"/>
      <c r="T55" s="752"/>
      <c r="U55" s="752"/>
      <c r="V55" s="752"/>
      <c r="W55" s="752"/>
      <c r="X55" s="752"/>
    </row>
    <row r="56" spans="1:98" s="755" customFormat="1" ht="63.75" customHeight="1">
      <c r="A56" s="745">
        <v>50</v>
      </c>
      <c r="B56" s="746">
        <v>2014</v>
      </c>
      <c r="C56" s="746" t="s">
        <v>1299</v>
      </c>
      <c r="D56" s="746" t="s">
        <v>21</v>
      </c>
      <c r="E56" s="746" t="s">
        <v>1294</v>
      </c>
      <c r="F56" s="747" t="s">
        <v>317</v>
      </c>
      <c r="G56" s="748">
        <v>41865</v>
      </c>
      <c r="H56" s="746" t="s">
        <v>318</v>
      </c>
      <c r="I56" s="746" t="s">
        <v>28</v>
      </c>
      <c r="J56" s="749">
        <v>41865</v>
      </c>
      <c r="K56" s="749" t="s">
        <v>1241</v>
      </c>
      <c r="L56" s="750"/>
      <c r="M56" s="748">
        <v>43199</v>
      </c>
      <c r="N56" s="747" t="s">
        <v>1300</v>
      </c>
      <c r="O56" s="750" t="s">
        <v>30</v>
      </c>
      <c r="P56" s="751">
        <v>43453</v>
      </c>
      <c r="Q56" s="760" t="s">
        <v>1238</v>
      </c>
      <c r="R56" s="757" t="s">
        <v>30</v>
      </c>
      <c r="S56" s="752"/>
      <c r="T56" s="752"/>
      <c r="U56" s="752"/>
      <c r="V56" s="752"/>
      <c r="W56" s="752"/>
      <c r="X56" s="752"/>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c r="CB56" s="754"/>
      <c r="CC56" s="754"/>
      <c r="CD56" s="754"/>
      <c r="CE56" s="754"/>
      <c r="CF56" s="754"/>
      <c r="CG56" s="754"/>
      <c r="CH56" s="754"/>
      <c r="CI56" s="754"/>
      <c r="CJ56" s="754"/>
      <c r="CK56" s="754"/>
      <c r="CL56" s="754"/>
      <c r="CM56" s="754"/>
      <c r="CN56" s="754"/>
      <c r="CO56" s="754"/>
      <c r="CP56" s="754"/>
      <c r="CQ56" s="754"/>
      <c r="CR56" s="754"/>
      <c r="CS56" s="754"/>
      <c r="CT56" s="754"/>
    </row>
    <row r="57" spans="1:98" s="755" customFormat="1" ht="39" customHeight="1">
      <c r="A57" s="745">
        <v>51</v>
      </c>
      <c r="B57" s="746">
        <v>2014</v>
      </c>
      <c r="C57" s="746" t="s">
        <v>1254</v>
      </c>
      <c r="D57" s="746" t="s">
        <v>21</v>
      </c>
      <c r="E57" s="746" t="s">
        <v>1294</v>
      </c>
      <c r="F57" s="747" t="s">
        <v>662</v>
      </c>
      <c r="G57" s="748">
        <v>41971</v>
      </c>
      <c r="H57" s="746" t="s">
        <v>1301</v>
      </c>
      <c r="I57" s="746" t="s">
        <v>28</v>
      </c>
      <c r="J57" s="749">
        <v>41865</v>
      </c>
      <c r="K57" s="749">
        <v>43830</v>
      </c>
      <c r="L57" s="750"/>
      <c r="M57" s="748">
        <v>43199</v>
      </c>
      <c r="N57" s="747" t="s">
        <v>664</v>
      </c>
      <c r="O57" s="750" t="s">
        <v>32</v>
      </c>
      <c r="P57" s="756">
        <v>43444</v>
      </c>
      <c r="Q57" s="747" t="s">
        <v>1302</v>
      </c>
      <c r="R57" s="750" t="s">
        <v>32</v>
      </c>
      <c r="S57" s="752"/>
      <c r="T57" s="752"/>
      <c r="U57" s="752"/>
      <c r="V57" s="752"/>
      <c r="W57" s="752"/>
      <c r="X57" s="752"/>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c r="CB57" s="754"/>
      <c r="CC57" s="754"/>
      <c r="CD57" s="754"/>
      <c r="CE57" s="754"/>
      <c r="CF57" s="754"/>
      <c r="CG57" s="754"/>
      <c r="CH57" s="754"/>
      <c r="CI57" s="754"/>
      <c r="CJ57" s="754"/>
      <c r="CK57" s="754"/>
      <c r="CL57" s="754"/>
      <c r="CM57" s="754"/>
      <c r="CN57" s="754"/>
      <c r="CO57" s="754"/>
      <c r="CP57" s="754"/>
      <c r="CQ57" s="754"/>
      <c r="CR57" s="754"/>
      <c r="CS57" s="754"/>
      <c r="CT57" s="754"/>
    </row>
    <row r="58" spans="1:98" s="755" customFormat="1" ht="60" customHeight="1">
      <c r="A58" s="745">
        <v>52</v>
      </c>
      <c r="B58" s="746">
        <v>2014</v>
      </c>
      <c r="C58" s="746" t="s">
        <v>1191</v>
      </c>
      <c r="D58" s="746" t="s">
        <v>21</v>
      </c>
      <c r="E58" s="746" t="s">
        <v>1294</v>
      </c>
      <c r="F58" s="747" t="s">
        <v>358</v>
      </c>
      <c r="G58" s="748">
        <v>41883</v>
      </c>
      <c r="H58" s="746" t="s">
        <v>359</v>
      </c>
      <c r="I58" s="746" t="s">
        <v>28</v>
      </c>
      <c r="J58" s="749">
        <v>41863</v>
      </c>
      <c r="K58" s="749" t="s">
        <v>1241</v>
      </c>
      <c r="L58" s="750"/>
      <c r="M58" s="748">
        <v>43214</v>
      </c>
      <c r="N58" s="747" t="s">
        <v>1303</v>
      </c>
      <c r="O58" s="750" t="s">
        <v>30</v>
      </c>
      <c r="P58" s="751">
        <v>43453</v>
      </c>
      <c r="Q58" s="760" t="s">
        <v>1238</v>
      </c>
      <c r="R58" s="757" t="s">
        <v>30</v>
      </c>
      <c r="S58" s="752"/>
      <c r="T58" s="752"/>
      <c r="U58" s="752"/>
      <c r="V58" s="752"/>
      <c r="W58" s="752"/>
      <c r="X58" s="752"/>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c r="CB58" s="754"/>
      <c r="CC58" s="754"/>
      <c r="CD58" s="754"/>
      <c r="CE58" s="754"/>
      <c r="CF58" s="754"/>
      <c r="CG58" s="754"/>
      <c r="CH58" s="754"/>
      <c r="CI58" s="754"/>
      <c r="CJ58" s="754"/>
      <c r="CK58" s="754"/>
      <c r="CL58" s="754"/>
      <c r="CM58" s="754"/>
      <c r="CN58" s="754"/>
      <c r="CO58" s="754"/>
      <c r="CP58" s="754"/>
      <c r="CQ58" s="754"/>
      <c r="CR58" s="754"/>
      <c r="CS58" s="754"/>
      <c r="CT58" s="754"/>
    </row>
    <row r="59" spans="1:98" s="755" customFormat="1" ht="63" customHeight="1">
      <c r="A59" s="745">
        <v>53</v>
      </c>
      <c r="B59" s="746">
        <v>2014</v>
      </c>
      <c r="C59" s="746" t="s">
        <v>1299</v>
      </c>
      <c r="D59" s="746" t="s">
        <v>21</v>
      </c>
      <c r="E59" s="746" t="s">
        <v>1294</v>
      </c>
      <c r="F59" s="747" t="s">
        <v>819</v>
      </c>
      <c r="G59" s="748">
        <v>41865</v>
      </c>
      <c r="H59" s="746" t="s">
        <v>315</v>
      </c>
      <c r="I59" s="746" t="s">
        <v>28</v>
      </c>
      <c r="J59" s="749">
        <v>42887</v>
      </c>
      <c r="K59" s="749" t="s">
        <v>1241</v>
      </c>
      <c r="L59" s="750"/>
      <c r="M59" s="748"/>
      <c r="N59" s="747" t="s">
        <v>1194</v>
      </c>
      <c r="O59" s="750" t="s">
        <v>32</v>
      </c>
      <c r="P59" s="756">
        <v>43448</v>
      </c>
      <c r="Q59" s="747" t="s">
        <v>1304</v>
      </c>
      <c r="R59" s="750" t="s">
        <v>30</v>
      </c>
      <c r="S59" s="752"/>
      <c r="T59" s="752"/>
      <c r="U59" s="752"/>
      <c r="V59" s="752"/>
      <c r="W59" s="752"/>
      <c r="X59" s="752"/>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row>
    <row r="60" spans="1:98" s="755" customFormat="1" ht="63" customHeight="1">
      <c r="A60" s="745">
        <v>54</v>
      </c>
      <c r="B60" s="746">
        <v>2014</v>
      </c>
      <c r="C60" s="746" t="s">
        <v>1270</v>
      </c>
      <c r="D60" s="746" t="s">
        <v>21</v>
      </c>
      <c r="E60" s="746" t="s">
        <v>1089</v>
      </c>
      <c r="F60" s="747" t="s">
        <v>862</v>
      </c>
      <c r="G60" s="748">
        <v>41843</v>
      </c>
      <c r="H60" s="746" t="s">
        <v>1184</v>
      </c>
      <c r="I60" s="746" t="s">
        <v>28</v>
      </c>
      <c r="J60" s="749" t="s">
        <v>1290</v>
      </c>
      <c r="K60" s="749" t="s">
        <v>1241</v>
      </c>
      <c r="L60" s="750"/>
      <c r="M60" s="748"/>
      <c r="N60" s="747" t="s">
        <v>1194</v>
      </c>
      <c r="O60" s="750" t="s">
        <v>32</v>
      </c>
      <c r="P60" s="756">
        <v>43453</v>
      </c>
      <c r="Q60" s="747" t="s">
        <v>1283</v>
      </c>
      <c r="R60" s="750" t="s">
        <v>30</v>
      </c>
      <c r="S60" s="752"/>
      <c r="T60" s="752"/>
      <c r="U60" s="752"/>
      <c r="V60" s="752"/>
      <c r="W60" s="752"/>
      <c r="X60" s="752"/>
    </row>
    <row r="61" spans="1:98" s="755" customFormat="1" ht="63" customHeight="1">
      <c r="A61" s="745">
        <v>55</v>
      </c>
      <c r="B61" s="746">
        <v>2014</v>
      </c>
      <c r="C61" s="746" t="s">
        <v>1192</v>
      </c>
      <c r="D61" s="746" t="s">
        <v>21</v>
      </c>
      <c r="E61" s="746" t="s">
        <v>1089</v>
      </c>
      <c r="F61" s="747" t="s">
        <v>867</v>
      </c>
      <c r="G61" s="748">
        <v>41961</v>
      </c>
      <c r="H61" s="746" t="s">
        <v>1184</v>
      </c>
      <c r="I61" s="746" t="s">
        <v>28</v>
      </c>
      <c r="J61" s="749" t="s">
        <v>1290</v>
      </c>
      <c r="K61" s="749">
        <v>43830</v>
      </c>
      <c r="L61" s="750"/>
      <c r="M61" s="748"/>
      <c r="N61" s="747" t="s">
        <v>1194</v>
      </c>
      <c r="O61" s="750" t="s">
        <v>32</v>
      </c>
      <c r="P61" s="756">
        <v>43444</v>
      </c>
      <c r="Q61" s="747" t="s">
        <v>1305</v>
      </c>
      <c r="R61" s="750" t="s">
        <v>32</v>
      </c>
      <c r="S61" s="752"/>
      <c r="T61" s="752"/>
      <c r="U61" s="752"/>
      <c r="V61" s="752"/>
      <c r="W61" s="752"/>
      <c r="X61" s="752"/>
    </row>
    <row r="62" spans="1:98" s="755" customFormat="1" ht="120.75" customHeight="1">
      <c r="A62" s="745">
        <v>56</v>
      </c>
      <c r="B62" s="746">
        <v>2014</v>
      </c>
      <c r="C62" s="746" t="s">
        <v>1192</v>
      </c>
      <c r="D62" s="746" t="s">
        <v>21</v>
      </c>
      <c r="E62" s="746" t="s">
        <v>1089</v>
      </c>
      <c r="F62" s="747" t="s">
        <v>869</v>
      </c>
      <c r="G62" s="748">
        <v>41961</v>
      </c>
      <c r="H62" s="746" t="s">
        <v>1184</v>
      </c>
      <c r="I62" s="746" t="s">
        <v>28</v>
      </c>
      <c r="J62" s="749" t="s">
        <v>1290</v>
      </c>
      <c r="K62" s="749" t="s">
        <v>1241</v>
      </c>
      <c r="L62" s="750"/>
      <c r="M62" s="748"/>
      <c r="N62" s="747" t="s">
        <v>1194</v>
      </c>
      <c r="O62" s="750" t="s">
        <v>32</v>
      </c>
      <c r="P62" s="756">
        <v>43446</v>
      </c>
      <c r="Q62" s="747" t="s">
        <v>1306</v>
      </c>
      <c r="R62" s="750" t="s">
        <v>30</v>
      </c>
      <c r="S62" s="752"/>
      <c r="T62" s="752"/>
      <c r="U62" s="752"/>
      <c r="V62" s="752"/>
      <c r="W62" s="752"/>
      <c r="X62" s="752"/>
    </row>
    <row r="63" spans="1:98" s="755" customFormat="1" ht="63" customHeight="1">
      <c r="A63" s="745">
        <v>57</v>
      </c>
      <c r="B63" s="746">
        <v>2014</v>
      </c>
      <c r="C63" s="746" t="s">
        <v>1192</v>
      </c>
      <c r="D63" s="746" t="s">
        <v>21</v>
      </c>
      <c r="E63" s="746" t="s">
        <v>1089</v>
      </c>
      <c r="F63" s="747" t="s">
        <v>870</v>
      </c>
      <c r="G63" s="748">
        <v>41961</v>
      </c>
      <c r="H63" s="746" t="s">
        <v>1184</v>
      </c>
      <c r="I63" s="746" t="s">
        <v>28</v>
      </c>
      <c r="J63" s="749" t="s">
        <v>1290</v>
      </c>
      <c r="K63" s="749">
        <v>43830</v>
      </c>
      <c r="L63" s="750"/>
      <c r="M63" s="748"/>
      <c r="N63" s="747" t="s">
        <v>1194</v>
      </c>
      <c r="O63" s="750" t="s">
        <v>32</v>
      </c>
      <c r="P63" s="756">
        <v>43451</v>
      </c>
      <c r="Q63" s="747" t="s">
        <v>1251</v>
      </c>
      <c r="R63" s="750" t="s">
        <v>32</v>
      </c>
      <c r="S63" s="752"/>
      <c r="T63" s="752"/>
      <c r="U63" s="752"/>
      <c r="V63" s="752"/>
      <c r="W63" s="752"/>
      <c r="X63" s="752"/>
    </row>
    <row r="64" spans="1:98" s="755" customFormat="1" ht="63" customHeight="1">
      <c r="A64" s="745">
        <v>58</v>
      </c>
      <c r="B64" s="746">
        <v>2014</v>
      </c>
      <c r="C64" s="746" t="s">
        <v>1192</v>
      </c>
      <c r="D64" s="746" t="s">
        <v>21</v>
      </c>
      <c r="E64" s="746" t="s">
        <v>1089</v>
      </c>
      <c r="F64" s="747" t="s">
        <v>1307</v>
      </c>
      <c r="G64" s="748">
        <v>41961</v>
      </c>
      <c r="H64" s="746" t="s">
        <v>1184</v>
      </c>
      <c r="I64" s="746" t="s">
        <v>28</v>
      </c>
      <c r="J64" s="749" t="s">
        <v>1290</v>
      </c>
      <c r="K64" s="749" t="s">
        <v>1241</v>
      </c>
      <c r="L64" s="750"/>
      <c r="M64" s="748"/>
      <c r="N64" s="747" t="s">
        <v>1194</v>
      </c>
      <c r="O64" s="750" t="s">
        <v>32</v>
      </c>
      <c r="P64" s="756">
        <v>43446</v>
      </c>
      <c r="Q64" s="747" t="s">
        <v>1308</v>
      </c>
      <c r="R64" s="750" t="s">
        <v>30</v>
      </c>
      <c r="S64" s="752"/>
      <c r="T64" s="752"/>
      <c r="U64" s="752"/>
      <c r="V64" s="752"/>
      <c r="W64" s="752"/>
      <c r="X64" s="752"/>
    </row>
    <row r="65" spans="1:98" s="755" customFormat="1" ht="63" customHeight="1">
      <c r="A65" s="745">
        <v>59</v>
      </c>
      <c r="B65" s="746">
        <v>2014</v>
      </c>
      <c r="C65" s="746" t="s">
        <v>1309</v>
      </c>
      <c r="D65" s="746" t="s">
        <v>21</v>
      </c>
      <c r="E65" s="746" t="s">
        <v>1089</v>
      </c>
      <c r="F65" s="747" t="s">
        <v>885</v>
      </c>
      <c r="G65" s="748">
        <v>42080</v>
      </c>
      <c r="H65" s="746" t="s">
        <v>1184</v>
      </c>
      <c r="I65" s="746" t="s">
        <v>28</v>
      </c>
      <c r="J65" s="749" t="s">
        <v>1290</v>
      </c>
      <c r="K65" s="749" t="s">
        <v>1241</v>
      </c>
      <c r="L65" s="750"/>
      <c r="M65" s="748"/>
      <c r="N65" s="747" t="s">
        <v>1194</v>
      </c>
      <c r="O65" s="750" t="s">
        <v>32</v>
      </c>
      <c r="P65" s="756">
        <v>43444</v>
      </c>
      <c r="Q65" s="1298" t="s">
        <v>1310</v>
      </c>
      <c r="R65" s="750" t="s">
        <v>30</v>
      </c>
      <c r="S65" s="752"/>
      <c r="T65" s="752"/>
      <c r="U65" s="752"/>
      <c r="V65" s="752"/>
      <c r="W65" s="752"/>
      <c r="X65" s="752"/>
    </row>
    <row r="66" spans="1:98" s="755" customFormat="1" ht="63" customHeight="1">
      <c r="A66" s="745">
        <v>60</v>
      </c>
      <c r="B66" s="746">
        <v>2014</v>
      </c>
      <c r="C66" s="746" t="s">
        <v>1254</v>
      </c>
      <c r="D66" s="746" t="s">
        <v>21</v>
      </c>
      <c r="E66" s="746" t="s">
        <v>1084</v>
      </c>
      <c r="F66" s="747" t="s">
        <v>931</v>
      </c>
      <c r="G66" s="748">
        <v>41971</v>
      </c>
      <c r="H66" s="746" t="s">
        <v>1184</v>
      </c>
      <c r="I66" s="746" t="s">
        <v>28</v>
      </c>
      <c r="J66" s="749" t="s">
        <v>1290</v>
      </c>
      <c r="K66" s="749" t="s">
        <v>1241</v>
      </c>
      <c r="L66" s="750"/>
      <c r="M66" s="748"/>
      <c r="N66" s="747" t="s">
        <v>1194</v>
      </c>
      <c r="O66" s="750" t="s">
        <v>32</v>
      </c>
      <c r="P66" s="756">
        <v>43445</v>
      </c>
      <c r="Q66" s="747" t="s">
        <v>1311</v>
      </c>
      <c r="R66" s="750" t="s">
        <v>30</v>
      </c>
      <c r="S66" s="752"/>
      <c r="T66" s="752"/>
      <c r="U66" s="752"/>
      <c r="V66" s="752"/>
      <c r="W66" s="752"/>
      <c r="X66" s="752"/>
    </row>
    <row r="67" spans="1:98" s="755" customFormat="1" ht="63" customHeight="1">
      <c r="A67" s="745">
        <v>61</v>
      </c>
      <c r="B67" s="746">
        <v>2014</v>
      </c>
      <c r="C67" s="746" t="s">
        <v>1254</v>
      </c>
      <c r="D67" s="746" t="s">
        <v>21</v>
      </c>
      <c r="E67" s="746" t="s">
        <v>1084</v>
      </c>
      <c r="F67" s="747" t="s">
        <v>932</v>
      </c>
      <c r="G67" s="748">
        <v>41971</v>
      </c>
      <c r="H67" s="746" t="s">
        <v>1150</v>
      </c>
      <c r="I67" s="746" t="s">
        <v>28</v>
      </c>
      <c r="J67" s="749">
        <v>43464</v>
      </c>
      <c r="K67" s="749">
        <v>43830</v>
      </c>
      <c r="L67" s="750"/>
      <c r="M67" s="748"/>
      <c r="N67" s="747" t="s">
        <v>1194</v>
      </c>
      <c r="O67" s="750" t="s">
        <v>32</v>
      </c>
      <c r="P67" s="756">
        <v>43444</v>
      </c>
      <c r="Q67" s="747" t="s">
        <v>1312</v>
      </c>
      <c r="R67" s="750" t="s">
        <v>32</v>
      </c>
      <c r="S67" s="752"/>
      <c r="T67" s="752"/>
      <c r="U67" s="752"/>
      <c r="V67" s="752"/>
      <c r="W67" s="752"/>
      <c r="X67" s="752"/>
    </row>
    <row r="68" spans="1:98" s="755" customFormat="1" ht="63" customHeight="1">
      <c r="A68" s="745">
        <v>62</v>
      </c>
      <c r="B68" s="746">
        <v>2014</v>
      </c>
      <c r="C68" s="746" t="s">
        <v>1254</v>
      </c>
      <c r="D68" s="746" t="s">
        <v>21</v>
      </c>
      <c r="E68" s="746" t="s">
        <v>1084</v>
      </c>
      <c r="F68" s="747" t="s">
        <v>933</v>
      </c>
      <c r="G68" s="748">
        <v>41971</v>
      </c>
      <c r="H68" s="746" t="s">
        <v>1313</v>
      </c>
      <c r="I68" s="746" t="s">
        <v>28</v>
      </c>
      <c r="J68" s="749">
        <v>43465</v>
      </c>
      <c r="K68" s="749" t="s">
        <v>1241</v>
      </c>
      <c r="L68" s="750"/>
      <c r="M68" s="748"/>
      <c r="N68" s="747" t="s">
        <v>1194</v>
      </c>
      <c r="O68" s="750" t="s">
        <v>32</v>
      </c>
      <c r="P68" s="756">
        <v>43448</v>
      </c>
      <c r="Q68" s="747" t="s">
        <v>1314</v>
      </c>
      <c r="R68" s="750" t="s">
        <v>30</v>
      </c>
      <c r="S68" s="752"/>
      <c r="T68" s="752"/>
      <c r="U68" s="752"/>
      <c r="V68" s="752"/>
      <c r="W68" s="752"/>
      <c r="X68" s="752"/>
    </row>
    <row r="69" spans="1:98" s="755" customFormat="1" ht="63" customHeight="1">
      <c r="A69" s="745">
        <v>63</v>
      </c>
      <c r="B69" s="746">
        <v>2014</v>
      </c>
      <c r="C69" s="746" t="s">
        <v>1254</v>
      </c>
      <c r="D69" s="746" t="s">
        <v>21</v>
      </c>
      <c r="E69" s="746" t="s">
        <v>1084</v>
      </c>
      <c r="F69" s="747" t="s">
        <v>934</v>
      </c>
      <c r="G69" s="748">
        <v>41971</v>
      </c>
      <c r="H69" s="746" t="s">
        <v>1315</v>
      </c>
      <c r="I69" s="746" t="s">
        <v>28</v>
      </c>
      <c r="J69" s="749">
        <v>42194</v>
      </c>
      <c r="K69" s="749">
        <v>43830</v>
      </c>
      <c r="L69" s="750"/>
      <c r="M69" s="748"/>
      <c r="N69" s="747" t="s">
        <v>1194</v>
      </c>
      <c r="O69" s="750" t="s">
        <v>32</v>
      </c>
      <c r="P69" s="756">
        <v>43444</v>
      </c>
      <c r="Q69" s="747" t="s">
        <v>1316</v>
      </c>
      <c r="R69" s="750" t="s">
        <v>32</v>
      </c>
      <c r="S69" s="752"/>
      <c r="T69" s="752"/>
      <c r="U69" s="752"/>
      <c r="V69" s="752"/>
      <c r="W69" s="752"/>
      <c r="X69" s="752"/>
    </row>
    <row r="70" spans="1:98" s="755" customFormat="1" ht="63" customHeight="1">
      <c r="A70" s="745">
        <v>64</v>
      </c>
      <c r="B70" s="746">
        <v>2014</v>
      </c>
      <c r="C70" s="746" t="s">
        <v>1254</v>
      </c>
      <c r="D70" s="746" t="s">
        <v>21</v>
      </c>
      <c r="E70" s="746" t="s">
        <v>1084</v>
      </c>
      <c r="F70" s="747" t="s">
        <v>935</v>
      </c>
      <c r="G70" s="748">
        <v>41971</v>
      </c>
      <c r="H70" s="746" t="s">
        <v>1184</v>
      </c>
      <c r="I70" s="746" t="s">
        <v>28</v>
      </c>
      <c r="J70" s="749" t="s">
        <v>1290</v>
      </c>
      <c r="K70" s="749" t="s">
        <v>1241</v>
      </c>
      <c r="L70" s="750"/>
      <c r="M70" s="748"/>
      <c r="N70" s="747" t="s">
        <v>1194</v>
      </c>
      <c r="O70" s="750" t="s">
        <v>32</v>
      </c>
      <c r="P70" s="756">
        <v>43448</v>
      </c>
      <c r="Q70" s="747" t="s">
        <v>1317</v>
      </c>
      <c r="R70" s="750" t="s">
        <v>30</v>
      </c>
      <c r="S70" s="752"/>
      <c r="T70" s="752"/>
      <c r="U70" s="752"/>
      <c r="V70" s="752"/>
      <c r="W70" s="752"/>
      <c r="X70" s="752"/>
    </row>
    <row r="71" spans="1:98" s="755" customFormat="1" ht="63" customHeight="1">
      <c r="A71" s="745">
        <v>65</v>
      </c>
      <c r="B71" s="746">
        <v>2014</v>
      </c>
      <c r="C71" s="746" t="s">
        <v>1191</v>
      </c>
      <c r="D71" s="746" t="s">
        <v>21</v>
      </c>
      <c r="E71" s="746" t="s">
        <v>1294</v>
      </c>
      <c r="F71" s="747" t="s">
        <v>308</v>
      </c>
      <c r="G71" s="748">
        <v>41883</v>
      </c>
      <c r="H71" s="746" t="s">
        <v>309</v>
      </c>
      <c r="I71" s="746" t="s">
        <v>28</v>
      </c>
      <c r="J71" s="749">
        <v>41883</v>
      </c>
      <c r="K71" s="749" t="s">
        <v>1241</v>
      </c>
      <c r="L71" s="750"/>
      <c r="M71" s="748">
        <v>43199</v>
      </c>
      <c r="N71" s="747" t="s">
        <v>1318</v>
      </c>
      <c r="O71" s="750" t="s">
        <v>30</v>
      </c>
      <c r="P71" s="751">
        <v>43453</v>
      </c>
      <c r="Q71" s="760" t="s">
        <v>1238</v>
      </c>
      <c r="R71" s="757" t="s">
        <v>30</v>
      </c>
      <c r="S71" s="752"/>
      <c r="T71" s="752"/>
      <c r="U71" s="752"/>
      <c r="V71" s="752"/>
      <c r="W71" s="752"/>
      <c r="X71" s="752"/>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c r="CB71" s="754"/>
      <c r="CC71" s="754"/>
      <c r="CD71" s="754"/>
      <c r="CE71" s="754"/>
      <c r="CF71" s="754"/>
      <c r="CG71" s="754"/>
      <c r="CH71" s="754"/>
      <c r="CI71" s="754"/>
      <c r="CJ71" s="754"/>
      <c r="CK71" s="754"/>
      <c r="CL71" s="754"/>
      <c r="CM71" s="754"/>
      <c r="CN71" s="754"/>
      <c r="CO71" s="754"/>
      <c r="CP71" s="754"/>
      <c r="CQ71" s="754"/>
      <c r="CR71" s="754"/>
      <c r="CS71" s="754"/>
      <c r="CT71" s="754"/>
    </row>
    <row r="72" spans="1:98" s="755" customFormat="1" ht="147.75" customHeight="1">
      <c r="A72" s="745">
        <v>66</v>
      </c>
      <c r="B72" s="746">
        <v>2014</v>
      </c>
      <c r="C72" s="746" t="s">
        <v>1299</v>
      </c>
      <c r="D72" s="746" t="s">
        <v>21</v>
      </c>
      <c r="E72" s="746" t="s">
        <v>1294</v>
      </c>
      <c r="F72" s="747" t="s">
        <v>314</v>
      </c>
      <c r="G72" s="748">
        <v>41865</v>
      </c>
      <c r="H72" s="746" t="s">
        <v>315</v>
      </c>
      <c r="I72" s="746" t="s">
        <v>28</v>
      </c>
      <c r="J72" s="749">
        <v>41865</v>
      </c>
      <c r="K72" s="749" t="s">
        <v>1241</v>
      </c>
      <c r="L72" s="750"/>
      <c r="M72" s="748">
        <v>43199</v>
      </c>
      <c r="N72" s="747" t="s">
        <v>1319</v>
      </c>
      <c r="O72" s="750" t="s">
        <v>30</v>
      </c>
      <c r="P72" s="751">
        <v>43453</v>
      </c>
      <c r="Q72" s="760" t="s">
        <v>1238</v>
      </c>
      <c r="R72" s="757" t="s">
        <v>30</v>
      </c>
      <c r="S72" s="752"/>
      <c r="T72" s="752"/>
      <c r="U72" s="752"/>
      <c r="V72" s="752"/>
      <c r="W72" s="752"/>
      <c r="X72" s="752"/>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c r="CB72" s="754"/>
      <c r="CC72" s="754"/>
      <c r="CD72" s="754"/>
      <c r="CE72" s="754"/>
      <c r="CF72" s="754"/>
      <c r="CG72" s="754"/>
      <c r="CH72" s="754"/>
      <c r="CI72" s="754"/>
      <c r="CJ72" s="754"/>
      <c r="CK72" s="754"/>
      <c r="CL72" s="754"/>
      <c r="CM72" s="754"/>
      <c r="CN72" s="754"/>
      <c r="CO72" s="754"/>
      <c r="CP72" s="754"/>
      <c r="CQ72" s="754"/>
      <c r="CR72" s="754"/>
      <c r="CS72" s="754"/>
      <c r="CT72" s="754"/>
    </row>
    <row r="73" spans="1:98" s="755" customFormat="1" ht="216" customHeight="1">
      <c r="A73" s="745">
        <v>67</v>
      </c>
      <c r="B73" s="746">
        <v>2014</v>
      </c>
      <c r="C73" s="746" t="s">
        <v>1299</v>
      </c>
      <c r="D73" s="746" t="s">
        <v>21</v>
      </c>
      <c r="E73" s="746" t="s">
        <v>1320</v>
      </c>
      <c r="F73" s="747" t="s">
        <v>1321</v>
      </c>
      <c r="G73" s="748">
        <v>41865</v>
      </c>
      <c r="H73" s="746" t="s">
        <v>1184</v>
      </c>
      <c r="I73" s="746" t="s">
        <v>28</v>
      </c>
      <c r="J73" s="749" t="s">
        <v>1322</v>
      </c>
      <c r="K73" s="749" t="s">
        <v>1241</v>
      </c>
      <c r="L73" s="750"/>
      <c r="M73" s="748">
        <v>41865</v>
      </c>
      <c r="N73" s="747" t="s">
        <v>1323</v>
      </c>
      <c r="O73" s="750" t="s">
        <v>30</v>
      </c>
      <c r="P73" s="751">
        <v>43453</v>
      </c>
      <c r="Q73" s="760" t="s">
        <v>1238</v>
      </c>
      <c r="R73" s="757" t="s">
        <v>30</v>
      </c>
      <c r="S73" s="752"/>
      <c r="T73" s="752"/>
      <c r="U73" s="752"/>
      <c r="V73" s="752"/>
      <c r="W73" s="752"/>
      <c r="X73" s="752"/>
    </row>
    <row r="74" spans="1:98" s="755" customFormat="1" ht="115.5" customHeight="1">
      <c r="A74" s="745">
        <v>68</v>
      </c>
      <c r="B74" s="746">
        <v>2014</v>
      </c>
      <c r="C74" s="746" t="s">
        <v>1299</v>
      </c>
      <c r="D74" s="746" t="s">
        <v>21</v>
      </c>
      <c r="E74" s="746" t="s">
        <v>1320</v>
      </c>
      <c r="F74" s="747" t="s">
        <v>1324</v>
      </c>
      <c r="G74" s="748">
        <v>41865</v>
      </c>
      <c r="H74" s="746" t="s">
        <v>1184</v>
      </c>
      <c r="I74" s="746" t="s">
        <v>28</v>
      </c>
      <c r="J74" s="749" t="s">
        <v>1322</v>
      </c>
      <c r="K74" s="749" t="s">
        <v>1241</v>
      </c>
      <c r="L74" s="750"/>
      <c r="M74" s="748">
        <v>42513</v>
      </c>
      <c r="N74" s="747" t="s">
        <v>1323</v>
      </c>
      <c r="O74" s="750" t="s">
        <v>30</v>
      </c>
      <c r="P74" s="751">
        <v>43453</v>
      </c>
      <c r="Q74" s="760" t="s">
        <v>1238</v>
      </c>
      <c r="R74" s="757" t="s">
        <v>30</v>
      </c>
      <c r="S74" s="752"/>
      <c r="T74" s="752"/>
      <c r="U74" s="752"/>
      <c r="V74" s="752"/>
      <c r="W74" s="752"/>
      <c r="X74" s="752"/>
    </row>
    <row r="75" spans="1:98" s="755" customFormat="1" ht="97.5" customHeight="1">
      <c r="A75" s="745">
        <v>69</v>
      </c>
      <c r="B75" s="746">
        <v>2014</v>
      </c>
      <c r="C75" s="746" t="s">
        <v>1299</v>
      </c>
      <c r="D75" s="746" t="s">
        <v>21</v>
      </c>
      <c r="E75" s="746" t="s">
        <v>1320</v>
      </c>
      <c r="F75" s="747" t="s">
        <v>1325</v>
      </c>
      <c r="G75" s="748">
        <v>41865</v>
      </c>
      <c r="H75" s="746" t="s">
        <v>1184</v>
      </c>
      <c r="I75" s="746" t="s">
        <v>28</v>
      </c>
      <c r="J75" s="749" t="s">
        <v>1322</v>
      </c>
      <c r="K75" s="749" t="s">
        <v>1241</v>
      </c>
      <c r="L75" s="750"/>
      <c r="M75" s="748">
        <v>42513</v>
      </c>
      <c r="N75" s="747" t="s">
        <v>1323</v>
      </c>
      <c r="O75" s="750" t="s">
        <v>30</v>
      </c>
      <c r="P75" s="751">
        <v>43453</v>
      </c>
      <c r="Q75" s="760" t="s">
        <v>1238</v>
      </c>
      <c r="R75" s="757" t="s">
        <v>30</v>
      </c>
      <c r="S75" s="752"/>
      <c r="T75" s="752"/>
      <c r="U75" s="752"/>
      <c r="V75" s="752"/>
      <c r="W75" s="752"/>
      <c r="X75" s="752"/>
    </row>
    <row r="76" spans="1:98" s="755" customFormat="1" ht="69.75" customHeight="1">
      <c r="A76" s="745">
        <v>70</v>
      </c>
      <c r="B76" s="746">
        <v>2014</v>
      </c>
      <c r="C76" s="746" t="s">
        <v>1299</v>
      </c>
      <c r="D76" s="746" t="s">
        <v>21</v>
      </c>
      <c r="E76" s="746" t="s">
        <v>1320</v>
      </c>
      <c r="F76" s="747" t="s">
        <v>1326</v>
      </c>
      <c r="G76" s="748">
        <v>41865</v>
      </c>
      <c r="H76" s="746" t="s">
        <v>1184</v>
      </c>
      <c r="I76" s="746" t="s">
        <v>28</v>
      </c>
      <c r="J76" s="749" t="s">
        <v>1322</v>
      </c>
      <c r="K76" s="749" t="s">
        <v>1241</v>
      </c>
      <c r="L76" s="750"/>
      <c r="M76" s="748">
        <v>42513</v>
      </c>
      <c r="N76" s="747" t="s">
        <v>1327</v>
      </c>
      <c r="O76" s="750" t="s">
        <v>30</v>
      </c>
      <c r="P76" s="751">
        <v>43453</v>
      </c>
      <c r="Q76" s="760" t="s">
        <v>1238</v>
      </c>
      <c r="R76" s="757" t="s">
        <v>30</v>
      </c>
      <c r="S76" s="752"/>
      <c r="T76" s="752"/>
      <c r="U76" s="752"/>
      <c r="V76" s="752"/>
      <c r="W76" s="752"/>
      <c r="X76" s="752"/>
    </row>
    <row r="77" spans="1:98" s="755" customFormat="1" ht="83.25" customHeight="1">
      <c r="A77" s="745">
        <v>71</v>
      </c>
      <c r="B77" s="746">
        <v>2014</v>
      </c>
      <c r="C77" s="746" t="s">
        <v>1299</v>
      </c>
      <c r="D77" s="746" t="s">
        <v>21</v>
      </c>
      <c r="E77" s="746" t="s">
        <v>1320</v>
      </c>
      <c r="F77" s="747" t="s">
        <v>1328</v>
      </c>
      <c r="G77" s="748">
        <v>41865</v>
      </c>
      <c r="H77" s="746" t="s">
        <v>1184</v>
      </c>
      <c r="I77" s="746" t="s">
        <v>28</v>
      </c>
      <c r="J77" s="749" t="s">
        <v>1322</v>
      </c>
      <c r="K77" s="749" t="s">
        <v>1241</v>
      </c>
      <c r="L77" s="750"/>
      <c r="M77" s="748">
        <v>42513</v>
      </c>
      <c r="N77" s="747" t="s">
        <v>1329</v>
      </c>
      <c r="O77" s="750" t="s">
        <v>30</v>
      </c>
      <c r="P77" s="751">
        <v>43453</v>
      </c>
      <c r="Q77" s="760" t="s">
        <v>1238</v>
      </c>
      <c r="R77" s="757" t="s">
        <v>30</v>
      </c>
      <c r="S77" s="752"/>
      <c r="T77" s="752"/>
      <c r="U77" s="752"/>
      <c r="V77" s="752"/>
      <c r="W77" s="752"/>
      <c r="X77" s="752"/>
    </row>
    <row r="78" spans="1:98" s="755" customFormat="1" ht="83.25" customHeight="1">
      <c r="A78" s="745">
        <v>72</v>
      </c>
      <c r="B78" s="746">
        <v>2014</v>
      </c>
      <c r="C78" s="746" t="s">
        <v>1299</v>
      </c>
      <c r="D78" s="746" t="s">
        <v>21</v>
      </c>
      <c r="E78" s="746" t="s">
        <v>1320</v>
      </c>
      <c r="F78" s="747" t="s">
        <v>1330</v>
      </c>
      <c r="G78" s="748">
        <v>41865</v>
      </c>
      <c r="H78" s="746" t="s">
        <v>1184</v>
      </c>
      <c r="I78" s="746" t="s">
        <v>28</v>
      </c>
      <c r="J78" s="749" t="s">
        <v>1322</v>
      </c>
      <c r="K78" s="749" t="s">
        <v>1241</v>
      </c>
      <c r="L78" s="750"/>
      <c r="M78" s="748">
        <v>42513</v>
      </c>
      <c r="N78" s="747" t="s">
        <v>1331</v>
      </c>
      <c r="O78" s="750" t="s">
        <v>30</v>
      </c>
      <c r="P78" s="751">
        <v>43453</v>
      </c>
      <c r="Q78" s="760" t="s">
        <v>1238</v>
      </c>
      <c r="R78" s="757" t="s">
        <v>30</v>
      </c>
      <c r="S78" s="752"/>
      <c r="T78" s="752"/>
      <c r="U78" s="752"/>
      <c r="V78" s="752"/>
      <c r="W78" s="752"/>
      <c r="X78" s="752"/>
    </row>
    <row r="79" spans="1:98" s="755" customFormat="1" ht="83.25" customHeight="1">
      <c r="A79" s="745">
        <v>73</v>
      </c>
      <c r="B79" s="746">
        <v>2014</v>
      </c>
      <c r="C79" s="746" t="s">
        <v>1299</v>
      </c>
      <c r="D79" s="746" t="s">
        <v>21</v>
      </c>
      <c r="E79" s="746" t="s">
        <v>1320</v>
      </c>
      <c r="F79" s="747" t="s">
        <v>1332</v>
      </c>
      <c r="G79" s="748">
        <v>41865</v>
      </c>
      <c r="H79" s="746" t="s">
        <v>1184</v>
      </c>
      <c r="I79" s="746" t="s">
        <v>28</v>
      </c>
      <c r="J79" s="749" t="s">
        <v>1322</v>
      </c>
      <c r="K79" s="749" t="s">
        <v>1241</v>
      </c>
      <c r="L79" s="750"/>
      <c r="M79" s="748">
        <v>42513</v>
      </c>
      <c r="N79" s="747" t="s">
        <v>1333</v>
      </c>
      <c r="O79" s="750" t="s">
        <v>30</v>
      </c>
      <c r="P79" s="751">
        <v>43453</v>
      </c>
      <c r="Q79" s="760" t="s">
        <v>1238</v>
      </c>
      <c r="R79" s="757" t="s">
        <v>30</v>
      </c>
      <c r="S79" s="752"/>
      <c r="T79" s="752"/>
      <c r="U79" s="752"/>
      <c r="V79" s="752"/>
      <c r="W79" s="752"/>
      <c r="X79" s="752"/>
    </row>
    <row r="80" spans="1:98" s="755" customFormat="1" ht="83.25" customHeight="1">
      <c r="A80" s="745">
        <v>74</v>
      </c>
      <c r="B80" s="746">
        <v>2014</v>
      </c>
      <c r="C80" s="746" t="s">
        <v>1274</v>
      </c>
      <c r="D80" s="746" t="s">
        <v>21</v>
      </c>
      <c r="E80" s="746" t="s">
        <v>1334</v>
      </c>
      <c r="F80" s="747" t="s">
        <v>1335</v>
      </c>
      <c r="G80" s="748">
        <v>41807</v>
      </c>
      <c r="H80" s="746" t="s">
        <v>1184</v>
      </c>
      <c r="I80" s="746" t="s">
        <v>28</v>
      </c>
      <c r="J80" s="749" t="s">
        <v>1322</v>
      </c>
      <c r="K80" s="749" t="s">
        <v>1241</v>
      </c>
      <c r="L80" s="750"/>
      <c r="M80" s="748"/>
      <c r="N80" s="747" t="s">
        <v>1336</v>
      </c>
      <c r="O80" s="750" t="s">
        <v>30</v>
      </c>
      <c r="P80" s="751">
        <v>43453</v>
      </c>
      <c r="Q80" s="760" t="s">
        <v>1238</v>
      </c>
      <c r="R80" s="757" t="s">
        <v>30</v>
      </c>
      <c r="S80" s="752"/>
      <c r="T80" s="752"/>
      <c r="U80" s="752"/>
      <c r="V80" s="752"/>
      <c r="W80" s="752"/>
      <c r="X80" s="752"/>
    </row>
    <row r="81" spans="1:24" s="755" customFormat="1" ht="112.5" customHeight="1">
      <c r="A81" s="745">
        <v>75</v>
      </c>
      <c r="B81" s="746">
        <v>2014</v>
      </c>
      <c r="C81" s="746" t="s">
        <v>1274</v>
      </c>
      <c r="D81" s="746" t="s">
        <v>21</v>
      </c>
      <c r="E81" s="746" t="s">
        <v>1334</v>
      </c>
      <c r="F81" s="747" t="s">
        <v>1337</v>
      </c>
      <c r="G81" s="748">
        <v>41807</v>
      </c>
      <c r="H81" s="746" t="s">
        <v>1184</v>
      </c>
      <c r="I81" s="746" t="s">
        <v>28</v>
      </c>
      <c r="J81" s="749" t="s">
        <v>1322</v>
      </c>
      <c r="K81" s="749" t="s">
        <v>1241</v>
      </c>
      <c r="L81" s="750"/>
      <c r="M81" s="748"/>
      <c r="N81" s="747" t="s">
        <v>1336</v>
      </c>
      <c r="O81" s="750" t="s">
        <v>30</v>
      </c>
      <c r="P81" s="751">
        <v>43453</v>
      </c>
      <c r="Q81" s="760" t="s">
        <v>1238</v>
      </c>
      <c r="R81" s="757" t="s">
        <v>30</v>
      </c>
      <c r="S81" s="752"/>
      <c r="T81" s="752"/>
      <c r="U81" s="752"/>
      <c r="V81" s="752"/>
      <c r="W81" s="752"/>
      <c r="X81" s="752"/>
    </row>
    <row r="82" spans="1:24" s="755" customFormat="1" ht="72" customHeight="1">
      <c r="A82" s="745">
        <v>76</v>
      </c>
      <c r="B82" s="746">
        <v>2014</v>
      </c>
      <c r="C82" s="746" t="s">
        <v>1274</v>
      </c>
      <c r="D82" s="746" t="s">
        <v>21</v>
      </c>
      <c r="E82" s="746" t="s">
        <v>1334</v>
      </c>
      <c r="F82" s="747" t="s">
        <v>1338</v>
      </c>
      <c r="G82" s="748">
        <v>41807</v>
      </c>
      <c r="H82" s="746" t="s">
        <v>1184</v>
      </c>
      <c r="I82" s="746" t="s">
        <v>28</v>
      </c>
      <c r="J82" s="749" t="s">
        <v>1322</v>
      </c>
      <c r="K82" s="749" t="s">
        <v>1241</v>
      </c>
      <c r="L82" s="750"/>
      <c r="M82" s="748"/>
      <c r="N82" s="747" t="s">
        <v>1336</v>
      </c>
      <c r="O82" s="750" t="s">
        <v>30</v>
      </c>
      <c r="P82" s="751">
        <v>43453</v>
      </c>
      <c r="Q82" s="760" t="s">
        <v>1238</v>
      </c>
      <c r="R82" s="757" t="s">
        <v>30</v>
      </c>
      <c r="S82" s="752"/>
      <c r="T82" s="752"/>
      <c r="U82" s="752"/>
      <c r="V82" s="752"/>
      <c r="W82" s="752"/>
      <c r="X82" s="752"/>
    </row>
    <row r="83" spans="1:24" s="755" customFormat="1" ht="72" customHeight="1">
      <c r="A83" s="745">
        <v>77</v>
      </c>
      <c r="B83" s="746">
        <v>2014</v>
      </c>
      <c r="C83" s="746" t="s">
        <v>1274</v>
      </c>
      <c r="D83" s="746" t="s">
        <v>21</v>
      </c>
      <c r="E83" s="746" t="s">
        <v>1334</v>
      </c>
      <c r="F83" s="747" t="s">
        <v>1339</v>
      </c>
      <c r="G83" s="748">
        <v>41807</v>
      </c>
      <c r="H83" s="746" t="s">
        <v>1184</v>
      </c>
      <c r="I83" s="746" t="s">
        <v>28</v>
      </c>
      <c r="J83" s="749" t="s">
        <v>1322</v>
      </c>
      <c r="K83" s="749" t="s">
        <v>1241</v>
      </c>
      <c r="L83" s="750"/>
      <c r="M83" s="748"/>
      <c r="N83" s="747" t="s">
        <v>1336</v>
      </c>
      <c r="O83" s="750" t="s">
        <v>30</v>
      </c>
      <c r="P83" s="751">
        <v>43453</v>
      </c>
      <c r="Q83" s="760" t="s">
        <v>1238</v>
      </c>
      <c r="R83" s="757" t="s">
        <v>30</v>
      </c>
      <c r="S83" s="752"/>
      <c r="T83" s="752"/>
      <c r="U83" s="752"/>
      <c r="V83" s="752"/>
      <c r="W83" s="752"/>
      <c r="X83" s="752"/>
    </row>
    <row r="84" spans="1:24" s="755" customFormat="1" ht="200.25" customHeight="1">
      <c r="A84" s="745">
        <v>78</v>
      </c>
      <c r="B84" s="746">
        <v>2014</v>
      </c>
      <c r="C84" s="746" t="s">
        <v>1274</v>
      </c>
      <c r="D84" s="746" t="s">
        <v>21</v>
      </c>
      <c r="E84" s="746" t="s">
        <v>1334</v>
      </c>
      <c r="F84" s="747" t="s">
        <v>1340</v>
      </c>
      <c r="G84" s="748">
        <v>41807</v>
      </c>
      <c r="H84" s="746" t="s">
        <v>1184</v>
      </c>
      <c r="I84" s="746" t="s">
        <v>28</v>
      </c>
      <c r="J84" s="749" t="s">
        <v>1322</v>
      </c>
      <c r="K84" s="749" t="s">
        <v>1241</v>
      </c>
      <c r="L84" s="750"/>
      <c r="M84" s="748"/>
      <c r="N84" s="747" t="s">
        <v>1336</v>
      </c>
      <c r="O84" s="750" t="s">
        <v>30</v>
      </c>
      <c r="P84" s="751">
        <v>43453</v>
      </c>
      <c r="Q84" s="760" t="s">
        <v>1238</v>
      </c>
      <c r="R84" s="757" t="s">
        <v>30</v>
      </c>
      <c r="S84" s="752"/>
      <c r="T84" s="752"/>
      <c r="U84" s="752"/>
      <c r="V84" s="752"/>
      <c r="W84" s="752"/>
      <c r="X84" s="752"/>
    </row>
    <row r="85" spans="1:24" s="755" customFormat="1" ht="24">
      <c r="A85" s="745">
        <v>79</v>
      </c>
      <c r="B85" s="746">
        <v>2014</v>
      </c>
      <c r="C85" s="746" t="s">
        <v>1274</v>
      </c>
      <c r="D85" s="746" t="s">
        <v>21</v>
      </c>
      <c r="E85" s="746" t="s">
        <v>1334</v>
      </c>
      <c r="F85" s="747" t="s">
        <v>1341</v>
      </c>
      <c r="G85" s="748">
        <v>41807</v>
      </c>
      <c r="H85" s="746" t="s">
        <v>1184</v>
      </c>
      <c r="I85" s="746" t="s">
        <v>28</v>
      </c>
      <c r="J85" s="749" t="s">
        <v>1322</v>
      </c>
      <c r="K85" s="749" t="s">
        <v>1241</v>
      </c>
      <c r="L85" s="750"/>
      <c r="M85" s="748"/>
      <c r="N85" s="747" t="s">
        <v>1336</v>
      </c>
      <c r="O85" s="750" t="s">
        <v>30</v>
      </c>
      <c r="P85" s="751">
        <v>43453</v>
      </c>
      <c r="Q85" s="760" t="s">
        <v>1238</v>
      </c>
      <c r="R85" s="757" t="s">
        <v>30</v>
      </c>
      <c r="S85" s="752"/>
      <c r="T85" s="752"/>
      <c r="U85" s="752"/>
      <c r="V85" s="752"/>
      <c r="W85" s="752"/>
      <c r="X85" s="752"/>
    </row>
    <row r="86" spans="1:24" s="755" customFormat="1" ht="66" customHeight="1">
      <c r="A86" s="745">
        <v>80</v>
      </c>
      <c r="B86" s="746">
        <v>2014</v>
      </c>
      <c r="C86" s="746" t="s">
        <v>1274</v>
      </c>
      <c r="D86" s="746" t="s">
        <v>21</v>
      </c>
      <c r="E86" s="746" t="s">
        <v>1334</v>
      </c>
      <c r="F86" s="747" t="s">
        <v>1342</v>
      </c>
      <c r="G86" s="748">
        <v>41807</v>
      </c>
      <c r="H86" s="746" t="s">
        <v>1184</v>
      </c>
      <c r="I86" s="746" t="s">
        <v>28</v>
      </c>
      <c r="J86" s="749" t="s">
        <v>1322</v>
      </c>
      <c r="K86" s="749" t="s">
        <v>1241</v>
      </c>
      <c r="L86" s="750"/>
      <c r="M86" s="748"/>
      <c r="N86" s="747" t="s">
        <v>1336</v>
      </c>
      <c r="O86" s="750" t="s">
        <v>30</v>
      </c>
      <c r="P86" s="751">
        <v>43453</v>
      </c>
      <c r="Q86" s="760" t="s">
        <v>1238</v>
      </c>
      <c r="R86" s="757" t="s">
        <v>30</v>
      </c>
      <c r="S86" s="752"/>
      <c r="T86" s="752"/>
      <c r="U86" s="752"/>
      <c r="V86" s="752"/>
      <c r="W86" s="752"/>
      <c r="X86" s="752"/>
    </row>
    <row r="87" spans="1:24" s="755" customFormat="1" ht="79.5" customHeight="1">
      <c r="A87" s="745">
        <v>81</v>
      </c>
      <c r="B87" s="746">
        <v>2014</v>
      </c>
      <c r="C87" s="746" t="s">
        <v>1274</v>
      </c>
      <c r="D87" s="746" t="s">
        <v>21</v>
      </c>
      <c r="E87" s="746" t="s">
        <v>1334</v>
      </c>
      <c r="F87" s="747" t="s">
        <v>1343</v>
      </c>
      <c r="G87" s="748">
        <v>41807</v>
      </c>
      <c r="H87" s="746" t="s">
        <v>1184</v>
      </c>
      <c r="I87" s="746" t="s">
        <v>28</v>
      </c>
      <c r="J87" s="749" t="s">
        <v>1322</v>
      </c>
      <c r="K87" s="749" t="s">
        <v>1241</v>
      </c>
      <c r="L87" s="750"/>
      <c r="M87" s="748"/>
      <c r="N87" s="747" t="s">
        <v>1336</v>
      </c>
      <c r="O87" s="750" t="s">
        <v>30</v>
      </c>
      <c r="P87" s="751">
        <v>43453</v>
      </c>
      <c r="Q87" s="760" t="s">
        <v>1238</v>
      </c>
      <c r="R87" s="757" t="s">
        <v>30</v>
      </c>
      <c r="S87" s="752"/>
      <c r="T87" s="752"/>
      <c r="U87" s="752"/>
      <c r="V87" s="752"/>
      <c r="W87" s="752"/>
      <c r="X87" s="752"/>
    </row>
    <row r="88" spans="1:24" s="755" customFormat="1" ht="79.5" customHeight="1">
      <c r="A88" s="745">
        <v>82</v>
      </c>
      <c r="B88" s="746">
        <v>2014</v>
      </c>
      <c r="C88" s="746" t="s">
        <v>1270</v>
      </c>
      <c r="D88" s="746" t="s">
        <v>21</v>
      </c>
      <c r="E88" s="746" t="s">
        <v>1334</v>
      </c>
      <c r="F88" s="747" t="s">
        <v>1344</v>
      </c>
      <c r="G88" s="748">
        <v>41843</v>
      </c>
      <c r="H88" s="746" t="s">
        <v>1184</v>
      </c>
      <c r="I88" s="746" t="s">
        <v>28</v>
      </c>
      <c r="J88" s="749" t="s">
        <v>1322</v>
      </c>
      <c r="K88" s="749" t="s">
        <v>1241</v>
      </c>
      <c r="L88" s="750"/>
      <c r="M88" s="748"/>
      <c r="N88" s="747" t="s">
        <v>1336</v>
      </c>
      <c r="O88" s="750" t="s">
        <v>30</v>
      </c>
      <c r="P88" s="751">
        <v>43453</v>
      </c>
      <c r="Q88" s="760" t="s">
        <v>1238</v>
      </c>
      <c r="R88" s="757" t="s">
        <v>30</v>
      </c>
      <c r="S88" s="752"/>
      <c r="T88" s="752"/>
      <c r="U88" s="752"/>
      <c r="V88" s="752"/>
      <c r="W88" s="752"/>
      <c r="X88" s="752"/>
    </row>
    <row r="89" spans="1:24" s="755" customFormat="1" ht="79.5" customHeight="1">
      <c r="A89" s="745">
        <v>83</v>
      </c>
      <c r="B89" s="746">
        <v>2014</v>
      </c>
      <c r="C89" s="746" t="s">
        <v>1270</v>
      </c>
      <c r="D89" s="746" t="s">
        <v>21</v>
      </c>
      <c r="E89" s="746" t="s">
        <v>1334</v>
      </c>
      <c r="F89" s="747" t="s">
        <v>1345</v>
      </c>
      <c r="G89" s="748">
        <v>41843</v>
      </c>
      <c r="H89" s="746" t="s">
        <v>1184</v>
      </c>
      <c r="I89" s="746" t="s">
        <v>28</v>
      </c>
      <c r="J89" s="749" t="s">
        <v>1322</v>
      </c>
      <c r="K89" s="749" t="s">
        <v>1241</v>
      </c>
      <c r="L89" s="750"/>
      <c r="M89" s="748"/>
      <c r="N89" s="747" t="s">
        <v>1336</v>
      </c>
      <c r="O89" s="750" t="s">
        <v>30</v>
      </c>
      <c r="P89" s="751">
        <v>43453</v>
      </c>
      <c r="Q89" s="760" t="s">
        <v>1238</v>
      </c>
      <c r="R89" s="757" t="s">
        <v>30</v>
      </c>
      <c r="S89" s="752"/>
      <c r="T89" s="752"/>
      <c r="U89" s="752"/>
      <c r="V89" s="752"/>
      <c r="W89" s="752"/>
      <c r="X89" s="752"/>
    </row>
    <row r="90" spans="1:24" s="755" customFormat="1" ht="79.5" customHeight="1">
      <c r="A90" s="745">
        <v>84</v>
      </c>
      <c r="B90" s="746">
        <v>2014</v>
      </c>
      <c r="C90" s="746" t="s">
        <v>1270</v>
      </c>
      <c r="D90" s="746" t="s">
        <v>21</v>
      </c>
      <c r="E90" s="746" t="s">
        <v>1334</v>
      </c>
      <c r="F90" s="747" t="s">
        <v>1346</v>
      </c>
      <c r="G90" s="748">
        <v>41843</v>
      </c>
      <c r="H90" s="746" t="s">
        <v>1184</v>
      </c>
      <c r="I90" s="746" t="s">
        <v>28</v>
      </c>
      <c r="J90" s="749" t="s">
        <v>1322</v>
      </c>
      <c r="K90" s="749" t="s">
        <v>1241</v>
      </c>
      <c r="L90" s="750"/>
      <c r="M90" s="748"/>
      <c r="N90" s="747" t="s">
        <v>1336</v>
      </c>
      <c r="O90" s="750" t="s">
        <v>30</v>
      </c>
      <c r="P90" s="751">
        <v>43453</v>
      </c>
      <c r="Q90" s="760" t="s">
        <v>1238</v>
      </c>
      <c r="R90" s="757" t="s">
        <v>30</v>
      </c>
      <c r="S90" s="752"/>
      <c r="T90" s="752"/>
      <c r="U90" s="752"/>
      <c r="V90" s="752"/>
      <c r="W90" s="752"/>
      <c r="X90" s="752"/>
    </row>
    <row r="91" spans="1:24" s="755" customFormat="1" ht="79.5" customHeight="1">
      <c r="A91" s="745">
        <v>85</v>
      </c>
      <c r="B91" s="746">
        <v>2014</v>
      </c>
      <c r="C91" s="746" t="s">
        <v>1270</v>
      </c>
      <c r="D91" s="746" t="s">
        <v>21</v>
      </c>
      <c r="E91" s="746" t="s">
        <v>1334</v>
      </c>
      <c r="F91" s="747" t="s">
        <v>1347</v>
      </c>
      <c r="G91" s="748">
        <v>41843</v>
      </c>
      <c r="H91" s="746" t="s">
        <v>1184</v>
      </c>
      <c r="I91" s="746" t="s">
        <v>28</v>
      </c>
      <c r="J91" s="749" t="s">
        <v>1322</v>
      </c>
      <c r="K91" s="749" t="s">
        <v>1241</v>
      </c>
      <c r="L91" s="750"/>
      <c r="M91" s="748"/>
      <c r="N91" s="747" t="s">
        <v>1336</v>
      </c>
      <c r="O91" s="750" t="s">
        <v>30</v>
      </c>
      <c r="P91" s="751">
        <v>43453</v>
      </c>
      <c r="Q91" s="760" t="s">
        <v>1238</v>
      </c>
      <c r="R91" s="757" t="s">
        <v>30</v>
      </c>
      <c r="S91" s="752"/>
      <c r="T91" s="752"/>
      <c r="U91" s="752"/>
      <c r="V91" s="752"/>
      <c r="W91" s="752"/>
      <c r="X91" s="752"/>
    </row>
    <row r="92" spans="1:24" s="755" customFormat="1" ht="79.5" customHeight="1">
      <c r="A92" s="745">
        <v>86</v>
      </c>
      <c r="B92" s="746">
        <v>2014</v>
      </c>
      <c r="C92" s="746" t="s">
        <v>1270</v>
      </c>
      <c r="D92" s="746" t="s">
        <v>21</v>
      </c>
      <c r="E92" s="746" t="s">
        <v>1334</v>
      </c>
      <c r="F92" s="747" t="s">
        <v>1348</v>
      </c>
      <c r="G92" s="748">
        <v>41843</v>
      </c>
      <c r="H92" s="746" t="s">
        <v>1184</v>
      </c>
      <c r="I92" s="746" t="s">
        <v>28</v>
      </c>
      <c r="J92" s="749" t="s">
        <v>1322</v>
      </c>
      <c r="K92" s="749" t="s">
        <v>1241</v>
      </c>
      <c r="L92" s="750"/>
      <c r="M92" s="748"/>
      <c r="N92" s="747" t="s">
        <v>1336</v>
      </c>
      <c r="O92" s="750" t="s">
        <v>30</v>
      </c>
      <c r="P92" s="751">
        <v>43453</v>
      </c>
      <c r="Q92" s="760" t="s">
        <v>1238</v>
      </c>
      <c r="R92" s="757" t="s">
        <v>30</v>
      </c>
      <c r="S92" s="752"/>
      <c r="T92" s="752"/>
      <c r="U92" s="752"/>
      <c r="V92" s="752"/>
      <c r="W92" s="752"/>
      <c r="X92" s="752"/>
    </row>
    <row r="93" spans="1:24" s="755" customFormat="1" ht="79.5" customHeight="1">
      <c r="A93" s="745">
        <v>87</v>
      </c>
      <c r="B93" s="746">
        <v>2014</v>
      </c>
      <c r="C93" s="746" t="s">
        <v>1270</v>
      </c>
      <c r="D93" s="746" t="s">
        <v>21</v>
      </c>
      <c r="E93" s="746" t="s">
        <v>1334</v>
      </c>
      <c r="F93" s="747" t="s">
        <v>1349</v>
      </c>
      <c r="G93" s="748">
        <v>41843</v>
      </c>
      <c r="H93" s="746" t="s">
        <v>1184</v>
      </c>
      <c r="I93" s="746" t="s">
        <v>28</v>
      </c>
      <c r="J93" s="749" t="s">
        <v>1322</v>
      </c>
      <c r="K93" s="749" t="s">
        <v>1241</v>
      </c>
      <c r="L93" s="750"/>
      <c r="M93" s="748"/>
      <c r="N93" s="747" t="s">
        <v>1336</v>
      </c>
      <c r="O93" s="750" t="s">
        <v>30</v>
      </c>
      <c r="P93" s="751">
        <v>43453</v>
      </c>
      <c r="Q93" s="760" t="s">
        <v>1238</v>
      </c>
      <c r="R93" s="757" t="s">
        <v>30</v>
      </c>
      <c r="S93" s="752"/>
      <c r="T93" s="752"/>
      <c r="U93" s="752"/>
      <c r="V93" s="752"/>
      <c r="W93" s="752"/>
      <c r="X93" s="752"/>
    </row>
    <row r="94" spans="1:24" s="755" customFormat="1" ht="79.5" customHeight="1">
      <c r="A94" s="745">
        <v>88</v>
      </c>
      <c r="B94" s="746">
        <v>2014</v>
      </c>
      <c r="C94" s="746" t="s">
        <v>1270</v>
      </c>
      <c r="D94" s="746" t="s">
        <v>21</v>
      </c>
      <c r="E94" s="746" t="s">
        <v>1334</v>
      </c>
      <c r="F94" s="747" t="s">
        <v>1350</v>
      </c>
      <c r="G94" s="748">
        <v>41843</v>
      </c>
      <c r="H94" s="746" t="s">
        <v>1184</v>
      </c>
      <c r="I94" s="746" t="s">
        <v>28</v>
      </c>
      <c r="J94" s="749" t="s">
        <v>1322</v>
      </c>
      <c r="K94" s="749" t="s">
        <v>1241</v>
      </c>
      <c r="L94" s="750"/>
      <c r="M94" s="748"/>
      <c r="N94" s="747" t="s">
        <v>1336</v>
      </c>
      <c r="O94" s="750" t="s">
        <v>30</v>
      </c>
      <c r="P94" s="751">
        <v>43453</v>
      </c>
      <c r="Q94" s="760" t="s">
        <v>1238</v>
      </c>
      <c r="R94" s="757" t="s">
        <v>30</v>
      </c>
      <c r="S94" s="752"/>
      <c r="T94" s="752"/>
      <c r="U94" s="752"/>
      <c r="V94" s="752"/>
      <c r="W94" s="752"/>
      <c r="X94" s="752"/>
    </row>
    <row r="95" spans="1:24" s="755" customFormat="1" ht="79.5" customHeight="1">
      <c r="A95" s="745">
        <v>89</v>
      </c>
      <c r="B95" s="746">
        <v>2014</v>
      </c>
      <c r="C95" s="746" t="s">
        <v>1270</v>
      </c>
      <c r="D95" s="746" t="s">
        <v>21</v>
      </c>
      <c r="E95" s="746" t="s">
        <v>1334</v>
      </c>
      <c r="F95" s="747" t="s">
        <v>1351</v>
      </c>
      <c r="G95" s="748">
        <v>41843</v>
      </c>
      <c r="H95" s="746" t="s">
        <v>1184</v>
      </c>
      <c r="I95" s="746" t="s">
        <v>28</v>
      </c>
      <c r="J95" s="749" t="s">
        <v>1322</v>
      </c>
      <c r="K95" s="749" t="s">
        <v>1241</v>
      </c>
      <c r="L95" s="750"/>
      <c r="M95" s="748"/>
      <c r="N95" s="747" t="s">
        <v>1336</v>
      </c>
      <c r="O95" s="750" t="s">
        <v>30</v>
      </c>
      <c r="P95" s="751">
        <v>43453</v>
      </c>
      <c r="Q95" s="760" t="s">
        <v>1238</v>
      </c>
      <c r="R95" s="757" t="s">
        <v>30</v>
      </c>
      <c r="S95" s="752"/>
      <c r="T95" s="752"/>
      <c r="U95" s="752"/>
      <c r="V95" s="752"/>
      <c r="W95" s="752"/>
      <c r="X95" s="752"/>
    </row>
    <row r="96" spans="1:24" s="755" customFormat="1" ht="72" customHeight="1">
      <c r="A96" s="745">
        <v>90</v>
      </c>
      <c r="B96" s="746">
        <v>2014</v>
      </c>
      <c r="C96" s="746" t="s">
        <v>1270</v>
      </c>
      <c r="D96" s="746" t="s">
        <v>21</v>
      </c>
      <c r="E96" s="746" t="s">
        <v>1334</v>
      </c>
      <c r="F96" s="747" t="s">
        <v>1352</v>
      </c>
      <c r="G96" s="748">
        <v>41843</v>
      </c>
      <c r="H96" s="746" t="s">
        <v>1184</v>
      </c>
      <c r="I96" s="746" t="s">
        <v>28</v>
      </c>
      <c r="J96" s="749" t="s">
        <v>1322</v>
      </c>
      <c r="K96" s="749" t="s">
        <v>1241</v>
      </c>
      <c r="L96" s="750"/>
      <c r="M96" s="748"/>
      <c r="N96" s="747" t="s">
        <v>1336</v>
      </c>
      <c r="O96" s="750" t="s">
        <v>30</v>
      </c>
      <c r="P96" s="751">
        <v>43453</v>
      </c>
      <c r="Q96" s="760" t="s">
        <v>1238</v>
      </c>
      <c r="R96" s="757" t="s">
        <v>30</v>
      </c>
      <c r="S96" s="752"/>
      <c r="T96" s="752"/>
      <c r="U96" s="752"/>
      <c r="V96" s="752"/>
      <c r="W96" s="752"/>
      <c r="X96" s="752"/>
    </row>
    <row r="97" spans="1:98" s="755" customFormat="1" ht="78" customHeight="1">
      <c r="A97" s="745">
        <v>91</v>
      </c>
      <c r="B97" s="746">
        <v>2014</v>
      </c>
      <c r="C97" s="746" t="s">
        <v>1270</v>
      </c>
      <c r="D97" s="746" t="s">
        <v>21</v>
      </c>
      <c r="E97" s="746" t="s">
        <v>1334</v>
      </c>
      <c r="F97" s="747" t="s">
        <v>1353</v>
      </c>
      <c r="G97" s="748">
        <v>41843</v>
      </c>
      <c r="H97" s="746" t="s">
        <v>1184</v>
      </c>
      <c r="I97" s="746" t="s">
        <v>28</v>
      </c>
      <c r="J97" s="749" t="s">
        <v>1322</v>
      </c>
      <c r="K97" s="749" t="s">
        <v>1241</v>
      </c>
      <c r="L97" s="750"/>
      <c r="M97" s="748"/>
      <c r="N97" s="747" t="s">
        <v>1336</v>
      </c>
      <c r="O97" s="750" t="s">
        <v>30</v>
      </c>
      <c r="P97" s="751">
        <v>43453</v>
      </c>
      <c r="Q97" s="760" t="s">
        <v>1238</v>
      </c>
      <c r="R97" s="757" t="s">
        <v>30</v>
      </c>
      <c r="S97" s="752"/>
      <c r="T97" s="752"/>
      <c r="U97" s="752"/>
      <c r="V97" s="752"/>
      <c r="W97" s="752"/>
      <c r="X97" s="752"/>
    </row>
    <row r="98" spans="1:98" s="755" customFormat="1" ht="78" customHeight="1">
      <c r="A98" s="745">
        <v>92</v>
      </c>
      <c r="B98" s="746">
        <v>2014</v>
      </c>
      <c r="C98" s="746" t="s">
        <v>1270</v>
      </c>
      <c r="D98" s="746" t="s">
        <v>21</v>
      </c>
      <c r="E98" s="746" t="s">
        <v>1334</v>
      </c>
      <c r="F98" s="747" t="s">
        <v>1354</v>
      </c>
      <c r="G98" s="748">
        <v>41843</v>
      </c>
      <c r="H98" s="746" t="s">
        <v>1184</v>
      </c>
      <c r="I98" s="746" t="s">
        <v>28</v>
      </c>
      <c r="J98" s="749" t="s">
        <v>1322</v>
      </c>
      <c r="K98" s="749" t="s">
        <v>1241</v>
      </c>
      <c r="L98" s="750"/>
      <c r="M98" s="748"/>
      <c r="N98" s="747" t="s">
        <v>1336</v>
      </c>
      <c r="O98" s="750" t="s">
        <v>30</v>
      </c>
      <c r="P98" s="751">
        <v>43453</v>
      </c>
      <c r="Q98" s="760" t="s">
        <v>1238</v>
      </c>
      <c r="R98" s="757" t="s">
        <v>30</v>
      </c>
      <c r="S98" s="752"/>
      <c r="T98" s="752"/>
      <c r="U98" s="752"/>
      <c r="V98" s="752"/>
      <c r="W98" s="752"/>
      <c r="X98" s="752"/>
    </row>
    <row r="99" spans="1:98" s="755" customFormat="1" ht="78" customHeight="1">
      <c r="A99" s="745">
        <v>93</v>
      </c>
      <c r="B99" s="746">
        <v>2014</v>
      </c>
      <c r="C99" s="746" t="s">
        <v>1192</v>
      </c>
      <c r="D99" s="746" t="s">
        <v>21</v>
      </c>
      <c r="E99" s="746" t="s">
        <v>1334</v>
      </c>
      <c r="F99" s="747" t="s">
        <v>1355</v>
      </c>
      <c r="G99" s="748">
        <v>41961</v>
      </c>
      <c r="H99" s="746" t="s">
        <v>1184</v>
      </c>
      <c r="I99" s="746" t="s">
        <v>28</v>
      </c>
      <c r="J99" s="749" t="s">
        <v>1322</v>
      </c>
      <c r="K99" s="749" t="s">
        <v>1241</v>
      </c>
      <c r="L99" s="750"/>
      <c r="M99" s="748"/>
      <c r="N99" s="747" t="s">
        <v>1336</v>
      </c>
      <c r="O99" s="750" t="s">
        <v>30</v>
      </c>
      <c r="P99" s="751">
        <v>43453</v>
      </c>
      <c r="Q99" s="760" t="s">
        <v>1238</v>
      </c>
      <c r="R99" s="757" t="s">
        <v>30</v>
      </c>
      <c r="S99" s="752"/>
      <c r="T99" s="752"/>
      <c r="U99" s="752"/>
      <c r="V99" s="752"/>
      <c r="W99" s="752"/>
      <c r="X99" s="752"/>
    </row>
    <row r="100" spans="1:98" s="755" customFormat="1" ht="78" customHeight="1">
      <c r="A100" s="745">
        <v>94</v>
      </c>
      <c r="B100" s="746">
        <v>2014</v>
      </c>
      <c r="C100" s="746" t="s">
        <v>1192</v>
      </c>
      <c r="D100" s="746" t="s">
        <v>21</v>
      </c>
      <c r="E100" s="746" t="s">
        <v>1334</v>
      </c>
      <c r="F100" s="747" t="s">
        <v>1356</v>
      </c>
      <c r="G100" s="748">
        <v>41961</v>
      </c>
      <c r="H100" s="746" t="s">
        <v>1184</v>
      </c>
      <c r="I100" s="746" t="s">
        <v>28</v>
      </c>
      <c r="J100" s="749" t="s">
        <v>1322</v>
      </c>
      <c r="K100" s="749" t="s">
        <v>1241</v>
      </c>
      <c r="L100" s="750"/>
      <c r="M100" s="748"/>
      <c r="N100" s="747" t="s">
        <v>1336</v>
      </c>
      <c r="O100" s="750" t="s">
        <v>30</v>
      </c>
      <c r="P100" s="751">
        <v>43453</v>
      </c>
      <c r="Q100" s="760" t="s">
        <v>1238</v>
      </c>
      <c r="R100" s="757" t="s">
        <v>30</v>
      </c>
      <c r="S100" s="752"/>
      <c r="T100" s="752"/>
      <c r="U100" s="752"/>
      <c r="V100" s="752"/>
      <c r="W100" s="752"/>
      <c r="X100" s="752"/>
    </row>
    <row r="101" spans="1:98" s="755" customFormat="1" ht="78" customHeight="1">
      <c r="A101" s="745">
        <v>95</v>
      </c>
      <c r="B101" s="746">
        <v>2014</v>
      </c>
      <c r="C101" s="746" t="s">
        <v>1192</v>
      </c>
      <c r="D101" s="746" t="s">
        <v>21</v>
      </c>
      <c r="E101" s="746" t="s">
        <v>1334</v>
      </c>
      <c r="F101" s="747" t="s">
        <v>1357</v>
      </c>
      <c r="G101" s="748">
        <v>41961</v>
      </c>
      <c r="H101" s="746" t="s">
        <v>1184</v>
      </c>
      <c r="I101" s="746" t="s">
        <v>28</v>
      </c>
      <c r="J101" s="749" t="s">
        <v>1322</v>
      </c>
      <c r="K101" s="749" t="s">
        <v>1241</v>
      </c>
      <c r="L101" s="750"/>
      <c r="M101" s="748"/>
      <c r="N101" s="747" t="s">
        <v>1336</v>
      </c>
      <c r="O101" s="750" t="s">
        <v>30</v>
      </c>
      <c r="P101" s="751">
        <v>43453</v>
      </c>
      <c r="Q101" s="760" t="s">
        <v>1238</v>
      </c>
      <c r="R101" s="757" t="s">
        <v>30</v>
      </c>
      <c r="S101" s="752"/>
      <c r="T101" s="752"/>
      <c r="U101" s="752"/>
      <c r="V101" s="752"/>
      <c r="W101" s="752"/>
      <c r="X101" s="752"/>
    </row>
    <row r="102" spans="1:98" s="755" customFormat="1" ht="78" customHeight="1">
      <c r="A102" s="745">
        <v>96</v>
      </c>
      <c r="B102" s="746">
        <v>2014</v>
      </c>
      <c r="C102" s="746" t="s">
        <v>1192</v>
      </c>
      <c r="D102" s="746" t="s">
        <v>21</v>
      </c>
      <c r="E102" s="746" t="s">
        <v>1334</v>
      </c>
      <c r="F102" s="747" t="s">
        <v>1358</v>
      </c>
      <c r="G102" s="748">
        <v>41961</v>
      </c>
      <c r="H102" s="746" t="s">
        <v>1184</v>
      </c>
      <c r="I102" s="746" t="s">
        <v>28</v>
      </c>
      <c r="J102" s="749" t="s">
        <v>1322</v>
      </c>
      <c r="K102" s="749" t="s">
        <v>1241</v>
      </c>
      <c r="L102" s="750"/>
      <c r="M102" s="748"/>
      <c r="N102" s="747" t="s">
        <v>1336</v>
      </c>
      <c r="O102" s="750" t="s">
        <v>30</v>
      </c>
      <c r="P102" s="751">
        <v>43453</v>
      </c>
      <c r="Q102" s="760" t="s">
        <v>1238</v>
      </c>
      <c r="R102" s="757" t="s">
        <v>30</v>
      </c>
      <c r="S102" s="752"/>
      <c r="T102" s="752"/>
      <c r="U102" s="752"/>
      <c r="V102" s="752"/>
      <c r="W102" s="752"/>
      <c r="X102" s="752"/>
    </row>
    <row r="103" spans="1:98" s="755" customFormat="1" ht="78" customHeight="1">
      <c r="A103" s="745">
        <v>97</v>
      </c>
      <c r="B103" s="746">
        <v>2014</v>
      </c>
      <c r="C103" s="746" t="s">
        <v>1192</v>
      </c>
      <c r="D103" s="746" t="s">
        <v>21</v>
      </c>
      <c r="E103" s="746" t="s">
        <v>1334</v>
      </c>
      <c r="F103" s="747" t="s">
        <v>1359</v>
      </c>
      <c r="G103" s="748">
        <v>41961</v>
      </c>
      <c r="H103" s="746" t="s">
        <v>1184</v>
      </c>
      <c r="I103" s="746" t="s">
        <v>28</v>
      </c>
      <c r="J103" s="749" t="s">
        <v>1322</v>
      </c>
      <c r="K103" s="749" t="s">
        <v>1241</v>
      </c>
      <c r="L103" s="750"/>
      <c r="M103" s="748"/>
      <c r="N103" s="747" t="s">
        <v>1336</v>
      </c>
      <c r="O103" s="750" t="s">
        <v>30</v>
      </c>
      <c r="P103" s="751">
        <v>43453</v>
      </c>
      <c r="Q103" s="760" t="s">
        <v>1238</v>
      </c>
      <c r="R103" s="757" t="s">
        <v>30</v>
      </c>
      <c r="S103" s="752"/>
      <c r="T103" s="752"/>
      <c r="U103" s="752"/>
      <c r="V103" s="752"/>
      <c r="W103" s="752"/>
      <c r="X103" s="752"/>
    </row>
    <row r="104" spans="1:98" s="755" customFormat="1" ht="78" customHeight="1">
      <c r="A104" s="745">
        <v>98</v>
      </c>
      <c r="B104" s="746">
        <v>2014</v>
      </c>
      <c r="C104" s="746" t="s">
        <v>1192</v>
      </c>
      <c r="D104" s="746" t="s">
        <v>21</v>
      </c>
      <c r="E104" s="746" t="s">
        <v>1334</v>
      </c>
      <c r="F104" s="747" t="s">
        <v>1360</v>
      </c>
      <c r="G104" s="748">
        <v>41961</v>
      </c>
      <c r="H104" s="746" t="s">
        <v>1184</v>
      </c>
      <c r="I104" s="746" t="s">
        <v>28</v>
      </c>
      <c r="J104" s="749" t="s">
        <v>1322</v>
      </c>
      <c r="K104" s="749" t="s">
        <v>1241</v>
      </c>
      <c r="L104" s="750"/>
      <c r="M104" s="748"/>
      <c r="N104" s="747" t="s">
        <v>1336</v>
      </c>
      <c r="O104" s="750" t="s">
        <v>30</v>
      </c>
      <c r="P104" s="751">
        <v>43453</v>
      </c>
      <c r="Q104" s="760" t="s">
        <v>1238</v>
      </c>
      <c r="R104" s="757" t="s">
        <v>30</v>
      </c>
      <c r="S104" s="752"/>
      <c r="T104" s="752"/>
      <c r="U104" s="752"/>
      <c r="V104" s="752"/>
      <c r="W104" s="752"/>
      <c r="X104" s="752"/>
    </row>
    <row r="105" spans="1:98" s="755" customFormat="1" ht="67.5" customHeight="1">
      <c r="A105" s="745">
        <v>99</v>
      </c>
      <c r="B105" s="746">
        <v>2014</v>
      </c>
      <c r="C105" s="746" t="s">
        <v>1192</v>
      </c>
      <c r="D105" s="746" t="s">
        <v>21</v>
      </c>
      <c r="E105" s="746" t="s">
        <v>1334</v>
      </c>
      <c r="F105" s="747" t="s">
        <v>1361</v>
      </c>
      <c r="G105" s="748">
        <v>41961</v>
      </c>
      <c r="H105" s="746" t="s">
        <v>1184</v>
      </c>
      <c r="I105" s="746" t="s">
        <v>28</v>
      </c>
      <c r="J105" s="749" t="s">
        <v>1322</v>
      </c>
      <c r="K105" s="749" t="s">
        <v>1241</v>
      </c>
      <c r="L105" s="750"/>
      <c r="M105" s="748"/>
      <c r="N105" s="747" t="s">
        <v>1336</v>
      </c>
      <c r="O105" s="750" t="s">
        <v>30</v>
      </c>
      <c r="P105" s="751">
        <v>43453</v>
      </c>
      <c r="Q105" s="760" t="s">
        <v>1238</v>
      </c>
      <c r="R105" s="757" t="s">
        <v>30</v>
      </c>
      <c r="S105" s="752"/>
      <c r="T105" s="752"/>
      <c r="U105" s="752"/>
      <c r="V105" s="752"/>
      <c r="W105" s="752"/>
      <c r="X105" s="752"/>
    </row>
    <row r="106" spans="1:98" s="755" customFormat="1" ht="67.5" customHeight="1">
      <c r="A106" s="745">
        <v>100</v>
      </c>
      <c r="B106" s="746">
        <v>2014</v>
      </c>
      <c r="C106" s="746" t="s">
        <v>1192</v>
      </c>
      <c r="D106" s="746" t="s">
        <v>21</v>
      </c>
      <c r="E106" s="746" t="s">
        <v>1334</v>
      </c>
      <c r="F106" s="747" t="s">
        <v>1362</v>
      </c>
      <c r="G106" s="748">
        <v>41961</v>
      </c>
      <c r="H106" s="746" t="s">
        <v>1184</v>
      </c>
      <c r="I106" s="746" t="s">
        <v>28</v>
      </c>
      <c r="J106" s="749" t="s">
        <v>1322</v>
      </c>
      <c r="K106" s="749" t="s">
        <v>1241</v>
      </c>
      <c r="L106" s="750"/>
      <c r="M106" s="748"/>
      <c r="N106" s="747" t="s">
        <v>1336</v>
      </c>
      <c r="O106" s="750" t="s">
        <v>30</v>
      </c>
      <c r="P106" s="751">
        <v>43453</v>
      </c>
      <c r="Q106" s="760" t="s">
        <v>1238</v>
      </c>
      <c r="R106" s="757" t="s">
        <v>30</v>
      </c>
      <c r="S106" s="752"/>
      <c r="T106" s="752"/>
      <c r="U106" s="752"/>
      <c r="V106" s="752"/>
      <c r="W106" s="752"/>
      <c r="X106" s="752"/>
    </row>
    <row r="107" spans="1:98" s="755" customFormat="1" ht="36">
      <c r="A107" s="745">
        <v>101</v>
      </c>
      <c r="B107" s="746">
        <v>2014</v>
      </c>
      <c r="C107" s="746" t="s">
        <v>1192</v>
      </c>
      <c r="D107" s="746" t="s">
        <v>21</v>
      </c>
      <c r="E107" s="746" t="s">
        <v>1334</v>
      </c>
      <c r="F107" s="747" t="s">
        <v>1363</v>
      </c>
      <c r="G107" s="748">
        <v>41957</v>
      </c>
      <c r="H107" s="746" t="s">
        <v>1364</v>
      </c>
      <c r="I107" s="746" t="s">
        <v>28</v>
      </c>
      <c r="J107" s="749" t="s">
        <v>1322</v>
      </c>
      <c r="K107" s="749" t="s">
        <v>1241</v>
      </c>
      <c r="L107" s="750"/>
      <c r="M107" s="748"/>
      <c r="N107" s="747" t="s">
        <v>1336</v>
      </c>
      <c r="O107" s="750" t="s">
        <v>30</v>
      </c>
      <c r="P107" s="751">
        <v>43453</v>
      </c>
      <c r="Q107" s="760" t="s">
        <v>1238</v>
      </c>
      <c r="R107" s="757" t="s">
        <v>30</v>
      </c>
      <c r="S107" s="752"/>
      <c r="T107" s="752"/>
      <c r="U107" s="752"/>
      <c r="V107" s="752"/>
      <c r="W107" s="752"/>
      <c r="X107" s="752"/>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c r="CB107" s="754"/>
      <c r="CC107" s="754"/>
      <c r="CD107" s="754"/>
      <c r="CE107" s="754"/>
      <c r="CF107" s="754"/>
      <c r="CG107" s="754"/>
      <c r="CH107" s="754"/>
      <c r="CI107" s="754"/>
      <c r="CJ107" s="754"/>
      <c r="CK107" s="754"/>
      <c r="CL107" s="754"/>
      <c r="CM107" s="754"/>
      <c r="CN107" s="754"/>
      <c r="CO107" s="754"/>
      <c r="CP107" s="754"/>
      <c r="CQ107" s="754"/>
      <c r="CR107" s="754"/>
      <c r="CS107" s="754"/>
      <c r="CT107" s="754"/>
    </row>
    <row r="108" spans="1:98" s="755" customFormat="1" ht="70.5" customHeight="1">
      <c r="A108" s="745">
        <v>102</v>
      </c>
      <c r="B108" s="746">
        <v>2014</v>
      </c>
      <c r="C108" s="746" t="s">
        <v>1254</v>
      </c>
      <c r="D108" s="746" t="s">
        <v>21</v>
      </c>
      <c r="E108" s="746" t="s">
        <v>1334</v>
      </c>
      <c r="F108" s="747" t="s">
        <v>1365</v>
      </c>
      <c r="G108" s="748">
        <v>41971</v>
      </c>
      <c r="H108" s="746" t="s">
        <v>1184</v>
      </c>
      <c r="I108" s="746" t="s">
        <v>28</v>
      </c>
      <c r="J108" s="749" t="s">
        <v>1322</v>
      </c>
      <c r="K108" s="749" t="s">
        <v>1241</v>
      </c>
      <c r="L108" s="750"/>
      <c r="M108" s="748"/>
      <c r="N108" s="747" t="s">
        <v>1336</v>
      </c>
      <c r="O108" s="750" t="s">
        <v>30</v>
      </c>
      <c r="P108" s="751">
        <v>43453</v>
      </c>
      <c r="Q108" s="760" t="s">
        <v>1238</v>
      </c>
      <c r="R108" s="757" t="s">
        <v>30</v>
      </c>
      <c r="S108" s="752"/>
      <c r="T108" s="752"/>
      <c r="U108" s="752"/>
      <c r="V108" s="752"/>
      <c r="W108" s="752"/>
      <c r="X108" s="752"/>
    </row>
    <row r="109" spans="1:98" s="755" customFormat="1" ht="70.5" customHeight="1">
      <c r="A109" s="745">
        <v>103</v>
      </c>
      <c r="B109" s="746">
        <v>2014</v>
      </c>
      <c r="C109" s="746" t="s">
        <v>1254</v>
      </c>
      <c r="D109" s="746" t="s">
        <v>21</v>
      </c>
      <c r="E109" s="746" t="s">
        <v>1334</v>
      </c>
      <c r="F109" s="747" t="s">
        <v>1366</v>
      </c>
      <c r="G109" s="748">
        <v>41971</v>
      </c>
      <c r="H109" s="746" t="s">
        <v>1184</v>
      </c>
      <c r="I109" s="746" t="s">
        <v>28</v>
      </c>
      <c r="J109" s="749" t="s">
        <v>1322</v>
      </c>
      <c r="K109" s="749" t="s">
        <v>1241</v>
      </c>
      <c r="L109" s="750"/>
      <c r="M109" s="748"/>
      <c r="N109" s="747" t="s">
        <v>1336</v>
      </c>
      <c r="O109" s="750" t="s">
        <v>30</v>
      </c>
      <c r="P109" s="751">
        <v>43453</v>
      </c>
      <c r="Q109" s="760" t="s">
        <v>1238</v>
      </c>
      <c r="R109" s="757" t="s">
        <v>30</v>
      </c>
      <c r="S109" s="752"/>
      <c r="T109" s="752"/>
      <c r="U109" s="752"/>
      <c r="V109" s="752"/>
      <c r="W109" s="752"/>
      <c r="X109" s="752"/>
    </row>
    <row r="110" spans="1:98" s="755" customFormat="1" ht="70.5" customHeight="1">
      <c r="A110" s="745">
        <v>104</v>
      </c>
      <c r="B110" s="746">
        <v>2014</v>
      </c>
      <c r="C110" s="746" t="s">
        <v>1254</v>
      </c>
      <c r="D110" s="746" t="s">
        <v>21</v>
      </c>
      <c r="E110" s="746" t="s">
        <v>1334</v>
      </c>
      <c r="F110" s="747" t="s">
        <v>1367</v>
      </c>
      <c r="G110" s="748">
        <v>41971</v>
      </c>
      <c r="H110" s="746" t="s">
        <v>1184</v>
      </c>
      <c r="I110" s="746" t="s">
        <v>28</v>
      </c>
      <c r="J110" s="749" t="s">
        <v>1322</v>
      </c>
      <c r="K110" s="749" t="s">
        <v>1241</v>
      </c>
      <c r="L110" s="750"/>
      <c r="M110" s="748"/>
      <c r="N110" s="747" t="s">
        <v>1336</v>
      </c>
      <c r="O110" s="750" t="s">
        <v>30</v>
      </c>
      <c r="P110" s="751">
        <v>43453</v>
      </c>
      <c r="Q110" s="760" t="s">
        <v>1238</v>
      </c>
      <c r="R110" s="757" t="s">
        <v>30</v>
      </c>
      <c r="S110" s="752"/>
      <c r="T110" s="752"/>
      <c r="U110" s="752"/>
      <c r="V110" s="752"/>
      <c r="W110" s="752"/>
      <c r="X110" s="752"/>
    </row>
    <row r="111" spans="1:98" s="755" customFormat="1" ht="70.5" customHeight="1">
      <c r="A111" s="745">
        <v>105</v>
      </c>
      <c r="B111" s="746">
        <v>2014</v>
      </c>
      <c r="C111" s="746" t="s">
        <v>1254</v>
      </c>
      <c r="D111" s="746" t="s">
        <v>21</v>
      </c>
      <c r="E111" s="746" t="s">
        <v>1334</v>
      </c>
      <c r="F111" s="747" t="s">
        <v>1368</v>
      </c>
      <c r="G111" s="748">
        <v>41971</v>
      </c>
      <c r="H111" s="746" t="s">
        <v>1184</v>
      </c>
      <c r="I111" s="746" t="s">
        <v>28</v>
      </c>
      <c r="J111" s="749" t="s">
        <v>1322</v>
      </c>
      <c r="K111" s="749" t="s">
        <v>1241</v>
      </c>
      <c r="L111" s="750"/>
      <c r="M111" s="748"/>
      <c r="N111" s="747" t="s">
        <v>1336</v>
      </c>
      <c r="O111" s="750" t="s">
        <v>30</v>
      </c>
      <c r="P111" s="751">
        <v>43453</v>
      </c>
      <c r="Q111" s="760" t="s">
        <v>1238</v>
      </c>
      <c r="R111" s="757" t="s">
        <v>30</v>
      </c>
      <c r="S111" s="752"/>
      <c r="T111" s="752"/>
      <c r="U111" s="752"/>
      <c r="V111" s="752"/>
      <c r="W111" s="752"/>
      <c r="X111" s="752"/>
    </row>
    <row r="112" spans="1:98" s="755" customFormat="1" ht="70.5" customHeight="1">
      <c r="A112" s="745">
        <v>106</v>
      </c>
      <c r="B112" s="746">
        <v>2014</v>
      </c>
      <c r="C112" s="746" t="s">
        <v>1254</v>
      </c>
      <c r="D112" s="746" t="s">
        <v>21</v>
      </c>
      <c r="E112" s="746" t="s">
        <v>1334</v>
      </c>
      <c r="F112" s="747" t="s">
        <v>1369</v>
      </c>
      <c r="G112" s="748">
        <v>41971</v>
      </c>
      <c r="H112" s="746" t="s">
        <v>1184</v>
      </c>
      <c r="I112" s="746" t="s">
        <v>28</v>
      </c>
      <c r="J112" s="749" t="s">
        <v>1322</v>
      </c>
      <c r="K112" s="749" t="s">
        <v>1241</v>
      </c>
      <c r="L112" s="750"/>
      <c r="M112" s="748"/>
      <c r="N112" s="747" t="s">
        <v>1336</v>
      </c>
      <c r="O112" s="750" t="s">
        <v>30</v>
      </c>
      <c r="P112" s="751">
        <v>43453</v>
      </c>
      <c r="Q112" s="760" t="s">
        <v>1238</v>
      </c>
      <c r="R112" s="757" t="s">
        <v>30</v>
      </c>
      <c r="S112" s="752"/>
      <c r="T112" s="752"/>
      <c r="U112" s="752"/>
      <c r="V112" s="752"/>
      <c r="W112" s="752"/>
      <c r="X112" s="752"/>
    </row>
    <row r="113" spans="1:98" s="755" customFormat="1" ht="63" customHeight="1">
      <c r="A113" s="745">
        <v>107</v>
      </c>
      <c r="B113" s="746">
        <v>2014</v>
      </c>
      <c r="C113" s="746" t="s">
        <v>1254</v>
      </c>
      <c r="D113" s="746" t="s">
        <v>21</v>
      </c>
      <c r="E113" s="746" t="s">
        <v>1334</v>
      </c>
      <c r="F113" s="747" t="s">
        <v>1370</v>
      </c>
      <c r="G113" s="748">
        <v>41971</v>
      </c>
      <c r="H113" s="746" t="s">
        <v>1184</v>
      </c>
      <c r="I113" s="746" t="s">
        <v>28</v>
      </c>
      <c r="J113" s="749" t="s">
        <v>1322</v>
      </c>
      <c r="K113" s="749" t="s">
        <v>1241</v>
      </c>
      <c r="L113" s="750"/>
      <c r="M113" s="748"/>
      <c r="N113" s="747" t="s">
        <v>1336</v>
      </c>
      <c r="O113" s="750" t="s">
        <v>30</v>
      </c>
      <c r="P113" s="751">
        <v>43453</v>
      </c>
      <c r="Q113" s="760" t="s">
        <v>1238</v>
      </c>
      <c r="R113" s="757" t="s">
        <v>30</v>
      </c>
      <c r="S113" s="752"/>
      <c r="T113" s="752"/>
      <c r="U113" s="752"/>
      <c r="V113" s="752"/>
      <c r="W113" s="752"/>
      <c r="X113" s="752"/>
    </row>
    <row r="114" spans="1:98" s="755" customFormat="1" ht="63" customHeight="1">
      <c r="A114" s="745">
        <v>108</v>
      </c>
      <c r="B114" s="746">
        <v>2014</v>
      </c>
      <c r="C114" s="746" t="s">
        <v>1254</v>
      </c>
      <c r="D114" s="746" t="s">
        <v>21</v>
      </c>
      <c r="E114" s="746" t="s">
        <v>1334</v>
      </c>
      <c r="F114" s="747" t="s">
        <v>1371</v>
      </c>
      <c r="G114" s="748">
        <v>41971</v>
      </c>
      <c r="H114" s="746" t="s">
        <v>1184</v>
      </c>
      <c r="I114" s="746" t="s">
        <v>28</v>
      </c>
      <c r="J114" s="749" t="s">
        <v>1322</v>
      </c>
      <c r="K114" s="749" t="s">
        <v>1241</v>
      </c>
      <c r="L114" s="750"/>
      <c r="M114" s="748"/>
      <c r="N114" s="747" t="s">
        <v>1336</v>
      </c>
      <c r="O114" s="750" t="s">
        <v>30</v>
      </c>
      <c r="P114" s="751">
        <v>43453</v>
      </c>
      <c r="Q114" s="760" t="s">
        <v>1238</v>
      </c>
      <c r="R114" s="757" t="s">
        <v>30</v>
      </c>
      <c r="S114" s="752"/>
      <c r="T114" s="752"/>
      <c r="U114" s="752"/>
      <c r="V114" s="752"/>
      <c r="W114" s="752"/>
      <c r="X114" s="752"/>
    </row>
    <row r="115" spans="1:98" s="755" customFormat="1" ht="63" customHeight="1">
      <c r="A115" s="745">
        <v>109</v>
      </c>
      <c r="B115" s="746">
        <v>2014</v>
      </c>
      <c r="C115" s="746" t="s">
        <v>1254</v>
      </c>
      <c r="D115" s="746" t="s">
        <v>21</v>
      </c>
      <c r="E115" s="746" t="s">
        <v>1334</v>
      </c>
      <c r="F115" s="747" t="s">
        <v>1372</v>
      </c>
      <c r="G115" s="748">
        <v>41971</v>
      </c>
      <c r="H115" s="746" t="s">
        <v>1184</v>
      </c>
      <c r="I115" s="746" t="s">
        <v>28</v>
      </c>
      <c r="J115" s="749" t="s">
        <v>1322</v>
      </c>
      <c r="K115" s="749" t="s">
        <v>1241</v>
      </c>
      <c r="L115" s="750"/>
      <c r="M115" s="748"/>
      <c r="N115" s="747" t="s">
        <v>1336</v>
      </c>
      <c r="O115" s="750" t="s">
        <v>30</v>
      </c>
      <c r="P115" s="751">
        <v>43453</v>
      </c>
      <c r="Q115" s="760" t="s">
        <v>1238</v>
      </c>
      <c r="R115" s="757" t="s">
        <v>30</v>
      </c>
      <c r="S115" s="752"/>
      <c r="T115" s="752"/>
      <c r="U115" s="752"/>
      <c r="V115" s="752"/>
      <c r="W115" s="752"/>
      <c r="X115" s="752"/>
    </row>
    <row r="116" spans="1:98" s="755" customFormat="1" ht="63" customHeight="1">
      <c r="A116" s="745">
        <v>110</v>
      </c>
      <c r="B116" s="746">
        <v>2014</v>
      </c>
      <c r="C116" s="746" t="s">
        <v>1254</v>
      </c>
      <c r="D116" s="746" t="s">
        <v>21</v>
      </c>
      <c r="E116" s="746" t="s">
        <v>1334</v>
      </c>
      <c r="F116" s="747" t="s">
        <v>1373</v>
      </c>
      <c r="G116" s="748">
        <v>41971</v>
      </c>
      <c r="H116" s="746" t="s">
        <v>1184</v>
      </c>
      <c r="I116" s="746" t="s">
        <v>28</v>
      </c>
      <c r="J116" s="749" t="s">
        <v>1322</v>
      </c>
      <c r="K116" s="749" t="s">
        <v>1241</v>
      </c>
      <c r="L116" s="750"/>
      <c r="M116" s="748"/>
      <c r="N116" s="747" t="s">
        <v>1336</v>
      </c>
      <c r="O116" s="750" t="s">
        <v>30</v>
      </c>
      <c r="P116" s="751">
        <v>43453</v>
      </c>
      <c r="Q116" s="760" t="s">
        <v>1238</v>
      </c>
      <c r="R116" s="757" t="s">
        <v>30</v>
      </c>
      <c r="S116" s="752"/>
      <c r="T116" s="752"/>
      <c r="U116" s="752"/>
      <c r="V116" s="752"/>
      <c r="W116" s="752"/>
      <c r="X116" s="752"/>
    </row>
    <row r="117" spans="1:98" s="755" customFormat="1" ht="63" customHeight="1">
      <c r="A117" s="745">
        <v>111</v>
      </c>
      <c r="B117" s="746">
        <v>2014</v>
      </c>
      <c r="C117" s="746" t="s">
        <v>1254</v>
      </c>
      <c r="D117" s="746" t="s">
        <v>21</v>
      </c>
      <c r="E117" s="746" t="s">
        <v>1334</v>
      </c>
      <c r="F117" s="747" t="s">
        <v>1374</v>
      </c>
      <c r="G117" s="748">
        <v>41971</v>
      </c>
      <c r="H117" s="746" t="s">
        <v>1184</v>
      </c>
      <c r="I117" s="746" t="s">
        <v>28</v>
      </c>
      <c r="J117" s="749" t="s">
        <v>1322</v>
      </c>
      <c r="K117" s="749" t="s">
        <v>1241</v>
      </c>
      <c r="L117" s="750"/>
      <c r="M117" s="748"/>
      <c r="N117" s="747" t="s">
        <v>1336</v>
      </c>
      <c r="O117" s="750" t="s">
        <v>30</v>
      </c>
      <c r="P117" s="751">
        <v>43453</v>
      </c>
      <c r="Q117" s="760" t="s">
        <v>1238</v>
      </c>
      <c r="R117" s="757" t="s">
        <v>30</v>
      </c>
      <c r="S117" s="752"/>
      <c r="T117" s="752"/>
      <c r="U117" s="752"/>
      <c r="V117" s="752"/>
      <c r="W117" s="752"/>
      <c r="X117" s="752"/>
    </row>
    <row r="118" spans="1:98" s="755" customFormat="1" ht="63" customHeight="1">
      <c r="A118" s="745">
        <v>112</v>
      </c>
      <c r="B118" s="746">
        <v>2014</v>
      </c>
      <c r="C118" s="746" t="s">
        <v>1254</v>
      </c>
      <c r="D118" s="746" t="s">
        <v>21</v>
      </c>
      <c r="E118" s="746" t="s">
        <v>1334</v>
      </c>
      <c r="F118" s="747" t="s">
        <v>1375</v>
      </c>
      <c r="G118" s="748">
        <v>41971</v>
      </c>
      <c r="H118" s="746" t="s">
        <v>1184</v>
      </c>
      <c r="I118" s="746" t="s">
        <v>28</v>
      </c>
      <c r="J118" s="749" t="s">
        <v>1322</v>
      </c>
      <c r="K118" s="749" t="s">
        <v>1241</v>
      </c>
      <c r="L118" s="750"/>
      <c r="M118" s="748"/>
      <c r="N118" s="747" t="s">
        <v>1336</v>
      </c>
      <c r="O118" s="750" t="s">
        <v>30</v>
      </c>
      <c r="P118" s="751">
        <v>43453</v>
      </c>
      <c r="Q118" s="760" t="s">
        <v>1238</v>
      </c>
      <c r="R118" s="757" t="s">
        <v>30</v>
      </c>
      <c r="S118" s="752"/>
      <c r="T118" s="752"/>
      <c r="U118" s="752"/>
      <c r="V118" s="752"/>
      <c r="W118" s="752"/>
      <c r="X118" s="752"/>
    </row>
    <row r="119" spans="1:98" s="755" customFormat="1" ht="63" customHeight="1">
      <c r="A119" s="745">
        <v>113</v>
      </c>
      <c r="B119" s="746">
        <v>2014</v>
      </c>
      <c r="C119" s="746" t="s">
        <v>1254</v>
      </c>
      <c r="D119" s="746" t="s">
        <v>21</v>
      </c>
      <c r="E119" s="746" t="s">
        <v>1334</v>
      </c>
      <c r="F119" s="747" t="s">
        <v>1376</v>
      </c>
      <c r="G119" s="748">
        <v>41971</v>
      </c>
      <c r="H119" s="746" t="s">
        <v>1184</v>
      </c>
      <c r="I119" s="746" t="s">
        <v>28</v>
      </c>
      <c r="J119" s="749" t="s">
        <v>1322</v>
      </c>
      <c r="K119" s="749" t="s">
        <v>1241</v>
      </c>
      <c r="L119" s="750"/>
      <c r="M119" s="748"/>
      <c r="N119" s="747" t="s">
        <v>1336</v>
      </c>
      <c r="O119" s="750" t="s">
        <v>30</v>
      </c>
      <c r="P119" s="751">
        <v>43453</v>
      </c>
      <c r="Q119" s="760" t="s">
        <v>1238</v>
      </c>
      <c r="R119" s="757" t="s">
        <v>30</v>
      </c>
      <c r="S119" s="752"/>
      <c r="T119" s="752"/>
      <c r="U119" s="752"/>
      <c r="V119" s="752"/>
      <c r="W119" s="752"/>
      <c r="X119" s="752"/>
    </row>
    <row r="120" spans="1:98" s="755" customFormat="1" ht="63" customHeight="1">
      <c r="A120" s="745">
        <v>114</v>
      </c>
      <c r="B120" s="746">
        <v>2014</v>
      </c>
      <c r="C120" s="746" t="s">
        <v>1254</v>
      </c>
      <c r="D120" s="746" t="s">
        <v>21</v>
      </c>
      <c r="E120" s="746" t="s">
        <v>1334</v>
      </c>
      <c r="F120" s="747" t="s">
        <v>1377</v>
      </c>
      <c r="G120" s="748">
        <v>41971</v>
      </c>
      <c r="H120" s="746" t="s">
        <v>1184</v>
      </c>
      <c r="I120" s="746" t="s">
        <v>28</v>
      </c>
      <c r="J120" s="749" t="s">
        <v>1322</v>
      </c>
      <c r="K120" s="749" t="s">
        <v>1241</v>
      </c>
      <c r="L120" s="750"/>
      <c r="M120" s="748"/>
      <c r="N120" s="747" t="s">
        <v>1336</v>
      </c>
      <c r="O120" s="750" t="s">
        <v>30</v>
      </c>
      <c r="P120" s="751">
        <v>43453</v>
      </c>
      <c r="Q120" s="760" t="s">
        <v>1238</v>
      </c>
      <c r="R120" s="757" t="s">
        <v>30</v>
      </c>
      <c r="S120" s="752"/>
      <c r="T120" s="752"/>
      <c r="U120" s="752"/>
      <c r="V120" s="752"/>
      <c r="W120" s="752"/>
      <c r="X120" s="752"/>
    </row>
    <row r="121" spans="1:98" s="755" customFormat="1" ht="63" customHeight="1">
      <c r="A121" s="745">
        <v>115</v>
      </c>
      <c r="B121" s="746">
        <v>2014</v>
      </c>
      <c r="C121" s="746" t="s">
        <v>1254</v>
      </c>
      <c r="D121" s="746" t="s">
        <v>21</v>
      </c>
      <c r="E121" s="746" t="s">
        <v>1334</v>
      </c>
      <c r="F121" s="747" t="s">
        <v>1378</v>
      </c>
      <c r="G121" s="748">
        <v>41971</v>
      </c>
      <c r="H121" s="746" t="s">
        <v>1184</v>
      </c>
      <c r="I121" s="746" t="s">
        <v>28</v>
      </c>
      <c r="J121" s="749" t="s">
        <v>1322</v>
      </c>
      <c r="K121" s="749" t="s">
        <v>1241</v>
      </c>
      <c r="L121" s="750"/>
      <c r="M121" s="748"/>
      <c r="N121" s="747" t="s">
        <v>1336</v>
      </c>
      <c r="O121" s="750" t="s">
        <v>30</v>
      </c>
      <c r="P121" s="751">
        <v>43453</v>
      </c>
      <c r="Q121" s="760" t="s">
        <v>1238</v>
      </c>
      <c r="R121" s="757" t="s">
        <v>30</v>
      </c>
      <c r="S121" s="752"/>
      <c r="T121" s="752"/>
      <c r="U121" s="752"/>
      <c r="V121" s="752"/>
      <c r="W121" s="752"/>
      <c r="X121" s="752"/>
    </row>
    <row r="122" spans="1:98" s="755" customFormat="1" ht="126.75" customHeight="1">
      <c r="A122" s="745">
        <v>116</v>
      </c>
      <c r="B122" s="746">
        <v>2014</v>
      </c>
      <c r="C122" s="746" t="s">
        <v>1254</v>
      </c>
      <c r="D122" s="746" t="s">
        <v>21</v>
      </c>
      <c r="E122" s="746" t="s">
        <v>1334</v>
      </c>
      <c r="F122" s="747" t="s">
        <v>1379</v>
      </c>
      <c r="G122" s="748">
        <v>41977</v>
      </c>
      <c r="H122" s="746" t="s">
        <v>1184</v>
      </c>
      <c r="I122" s="746" t="s">
        <v>28</v>
      </c>
      <c r="J122" s="749" t="s">
        <v>1322</v>
      </c>
      <c r="K122" s="749" t="s">
        <v>1241</v>
      </c>
      <c r="L122" s="750"/>
      <c r="M122" s="748"/>
      <c r="N122" s="747" t="s">
        <v>1336</v>
      </c>
      <c r="O122" s="750" t="s">
        <v>30</v>
      </c>
      <c r="P122" s="751">
        <v>43453</v>
      </c>
      <c r="Q122" s="760" t="s">
        <v>1238</v>
      </c>
      <c r="R122" s="757" t="s">
        <v>30</v>
      </c>
      <c r="S122" s="752"/>
      <c r="T122" s="752"/>
      <c r="U122" s="752"/>
      <c r="V122" s="752"/>
      <c r="W122" s="752"/>
      <c r="X122" s="752"/>
    </row>
    <row r="123" spans="1:98" s="755" customFormat="1" ht="126.75" customHeight="1">
      <c r="A123" s="745">
        <v>117</v>
      </c>
      <c r="B123" s="746">
        <v>2014</v>
      </c>
      <c r="C123" s="746" t="s">
        <v>1254</v>
      </c>
      <c r="D123" s="746" t="s">
        <v>21</v>
      </c>
      <c r="E123" s="746" t="s">
        <v>1334</v>
      </c>
      <c r="F123" s="747" t="s">
        <v>1380</v>
      </c>
      <c r="G123" s="748">
        <v>41977</v>
      </c>
      <c r="H123" s="746" t="s">
        <v>1184</v>
      </c>
      <c r="I123" s="746" t="s">
        <v>28</v>
      </c>
      <c r="J123" s="749" t="s">
        <v>1322</v>
      </c>
      <c r="K123" s="749" t="s">
        <v>1241</v>
      </c>
      <c r="L123" s="750"/>
      <c r="M123" s="748"/>
      <c r="N123" s="747" t="s">
        <v>1336</v>
      </c>
      <c r="O123" s="750" t="s">
        <v>30</v>
      </c>
      <c r="P123" s="751">
        <v>43453</v>
      </c>
      <c r="Q123" s="760" t="s">
        <v>1238</v>
      </c>
      <c r="R123" s="757" t="s">
        <v>30</v>
      </c>
      <c r="S123" s="752"/>
      <c r="T123" s="752"/>
      <c r="U123" s="752"/>
      <c r="V123" s="752"/>
      <c r="W123" s="752"/>
      <c r="X123" s="752"/>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c r="CB123" s="754"/>
      <c r="CC123" s="754"/>
      <c r="CD123" s="754"/>
      <c r="CE123" s="754"/>
      <c r="CF123" s="754"/>
      <c r="CG123" s="754"/>
      <c r="CH123" s="754"/>
      <c r="CI123" s="754"/>
      <c r="CJ123" s="754"/>
      <c r="CK123" s="754"/>
      <c r="CL123" s="754"/>
      <c r="CM123" s="754"/>
      <c r="CN123" s="754"/>
      <c r="CO123" s="754"/>
      <c r="CP123" s="754"/>
      <c r="CQ123" s="754"/>
      <c r="CR123" s="754"/>
      <c r="CS123" s="754"/>
      <c r="CT123" s="754"/>
    </row>
    <row r="124" spans="1:98" s="755" customFormat="1" ht="282" customHeight="1">
      <c r="A124" s="745">
        <v>118</v>
      </c>
      <c r="B124" s="746">
        <v>2015</v>
      </c>
      <c r="C124" s="746" t="s">
        <v>1381</v>
      </c>
      <c r="D124" s="746" t="s">
        <v>21</v>
      </c>
      <c r="E124" s="746" t="s">
        <v>1084</v>
      </c>
      <c r="F124" s="747" t="s">
        <v>33</v>
      </c>
      <c r="G124" s="748">
        <v>42054</v>
      </c>
      <c r="H124" s="746" t="s">
        <v>1184</v>
      </c>
      <c r="I124" s="746" t="s">
        <v>28</v>
      </c>
      <c r="J124" s="749" t="s">
        <v>1184</v>
      </c>
      <c r="K124" s="749" t="s">
        <v>1241</v>
      </c>
      <c r="L124" s="750"/>
      <c r="M124" s="748">
        <v>43200</v>
      </c>
      <c r="N124" s="747" t="s">
        <v>1382</v>
      </c>
      <c r="O124" s="750" t="s">
        <v>30</v>
      </c>
      <c r="P124" s="751">
        <v>43453</v>
      </c>
      <c r="Q124" s="760" t="s">
        <v>1238</v>
      </c>
      <c r="R124" s="757" t="s">
        <v>30</v>
      </c>
      <c r="S124" s="752"/>
      <c r="T124" s="752"/>
      <c r="U124" s="752"/>
      <c r="V124" s="752"/>
      <c r="W124" s="752"/>
      <c r="X124" s="752"/>
      <c r="Y124" s="753"/>
      <c r="Z124" s="753"/>
      <c r="AA124" s="753"/>
      <c r="AB124" s="753"/>
      <c r="AC124" s="753"/>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c r="CB124" s="754"/>
      <c r="CC124" s="754"/>
      <c r="CD124" s="754"/>
      <c r="CE124" s="754"/>
      <c r="CF124" s="754"/>
      <c r="CG124" s="754"/>
      <c r="CH124" s="754"/>
      <c r="CI124" s="754"/>
      <c r="CJ124" s="754"/>
      <c r="CK124" s="754"/>
      <c r="CL124" s="754"/>
      <c r="CM124" s="754"/>
      <c r="CN124" s="754"/>
      <c r="CO124" s="754"/>
      <c r="CP124" s="754"/>
      <c r="CQ124" s="754"/>
      <c r="CR124" s="754"/>
      <c r="CS124" s="754"/>
      <c r="CT124" s="754"/>
    </row>
    <row r="125" spans="1:98" s="755" customFormat="1" ht="354.75" customHeight="1">
      <c r="A125" s="745">
        <v>119</v>
      </c>
      <c r="B125" s="746">
        <v>2015</v>
      </c>
      <c r="C125" s="746" t="s">
        <v>1383</v>
      </c>
      <c r="D125" s="746" t="s">
        <v>21</v>
      </c>
      <c r="E125" s="746" t="s">
        <v>1084</v>
      </c>
      <c r="F125" s="747" t="s">
        <v>53</v>
      </c>
      <c r="G125" s="748">
        <v>42314</v>
      </c>
      <c r="H125" s="746" t="s">
        <v>1384</v>
      </c>
      <c r="I125" s="746" t="s">
        <v>28</v>
      </c>
      <c r="J125" s="749">
        <v>42430</v>
      </c>
      <c r="K125" s="749">
        <v>43830</v>
      </c>
      <c r="L125" s="750"/>
      <c r="M125" s="748">
        <v>43200</v>
      </c>
      <c r="N125" s="747" t="s">
        <v>1243</v>
      </c>
      <c r="O125" s="750" t="s">
        <v>32</v>
      </c>
      <c r="P125" s="756">
        <v>43445</v>
      </c>
      <c r="Q125" s="747" t="s">
        <v>1385</v>
      </c>
      <c r="R125" s="750" t="s">
        <v>32</v>
      </c>
      <c r="S125" s="752"/>
      <c r="T125" s="752"/>
      <c r="U125" s="752"/>
      <c r="V125" s="752"/>
      <c r="W125" s="752"/>
      <c r="X125" s="752"/>
      <c r="Y125" s="753"/>
      <c r="Z125" s="753"/>
      <c r="AA125" s="753"/>
      <c r="AB125" s="753"/>
      <c r="AC125" s="753"/>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c r="CB125" s="754"/>
      <c r="CC125" s="754"/>
      <c r="CD125" s="754"/>
      <c r="CE125" s="754"/>
      <c r="CF125" s="754"/>
      <c r="CG125" s="754"/>
      <c r="CH125" s="754"/>
      <c r="CI125" s="754"/>
      <c r="CJ125" s="754"/>
      <c r="CK125" s="754"/>
      <c r="CL125" s="754"/>
      <c r="CM125" s="754"/>
      <c r="CN125" s="754"/>
      <c r="CO125" s="754"/>
      <c r="CP125" s="754"/>
      <c r="CQ125" s="754"/>
      <c r="CR125" s="754"/>
      <c r="CS125" s="754"/>
      <c r="CT125" s="754"/>
    </row>
    <row r="126" spans="1:98" s="755" customFormat="1" ht="126.75" customHeight="1">
      <c r="A126" s="745">
        <v>120</v>
      </c>
      <c r="B126" s="746">
        <v>2015</v>
      </c>
      <c r="C126" s="746" t="s">
        <v>1386</v>
      </c>
      <c r="D126" s="746" t="s">
        <v>21</v>
      </c>
      <c r="E126" s="746" t="s">
        <v>1084</v>
      </c>
      <c r="F126" s="747" t="s">
        <v>1387</v>
      </c>
      <c r="G126" s="748">
        <v>42264</v>
      </c>
      <c r="H126" s="746" t="s">
        <v>1184</v>
      </c>
      <c r="I126" s="746" t="s">
        <v>28</v>
      </c>
      <c r="J126" s="749" t="s">
        <v>1256</v>
      </c>
      <c r="K126" s="749" t="s">
        <v>1241</v>
      </c>
      <c r="L126" s="750"/>
      <c r="M126" s="748">
        <v>43201</v>
      </c>
      <c r="N126" s="747" t="s">
        <v>1388</v>
      </c>
      <c r="O126" s="750" t="s">
        <v>30</v>
      </c>
      <c r="P126" s="751">
        <v>43453</v>
      </c>
      <c r="Q126" s="760" t="s">
        <v>1238</v>
      </c>
      <c r="R126" s="757" t="s">
        <v>30</v>
      </c>
      <c r="S126" s="752"/>
      <c r="T126" s="752"/>
      <c r="U126" s="752"/>
      <c r="V126" s="752"/>
      <c r="W126" s="752"/>
      <c r="X126" s="752"/>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c r="CB126" s="754"/>
      <c r="CC126" s="754"/>
      <c r="CD126" s="754"/>
      <c r="CE126" s="754"/>
      <c r="CF126" s="754"/>
      <c r="CG126" s="754"/>
      <c r="CH126" s="754"/>
      <c r="CI126" s="754"/>
      <c r="CJ126" s="754"/>
      <c r="CK126" s="754"/>
      <c r="CL126" s="754"/>
      <c r="CM126" s="754"/>
      <c r="CN126" s="754"/>
      <c r="CO126" s="754"/>
      <c r="CP126" s="754"/>
      <c r="CQ126" s="754"/>
      <c r="CR126" s="754"/>
      <c r="CS126" s="754"/>
      <c r="CT126" s="754"/>
    </row>
    <row r="127" spans="1:98" s="755" customFormat="1" ht="72">
      <c r="A127" s="745">
        <v>121</v>
      </c>
      <c r="B127" s="746">
        <v>2015</v>
      </c>
      <c r="C127" s="746" t="s">
        <v>1386</v>
      </c>
      <c r="D127" s="746" t="s">
        <v>21</v>
      </c>
      <c r="E127" s="746" t="s">
        <v>1084</v>
      </c>
      <c r="F127" s="747" t="s">
        <v>115</v>
      </c>
      <c r="G127" s="748">
        <v>42264</v>
      </c>
      <c r="H127" s="746" t="s">
        <v>1184</v>
      </c>
      <c r="I127" s="746" t="s">
        <v>28</v>
      </c>
      <c r="J127" s="749" t="s">
        <v>1184</v>
      </c>
      <c r="K127" s="749" t="s">
        <v>1241</v>
      </c>
      <c r="L127" s="750"/>
      <c r="M127" s="748">
        <v>43201</v>
      </c>
      <c r="N127" s="747" t="s">
        <v>1389</v>
      </c>
      <c r="O127" s="750" t="s">
        <v>30</v>
      </c>
      <c r="P127" s="751">
        <v>43453</v>
      </c>
      <c r="Q127" s="760" t="s">
        <v>1238</v>
      </c>
      <c r="R127" s="757" t="s">
        <v>30</v>
      </c>
      <c r="S127" s="752"/>
      <c r="T127" s="752"/>
      <c r="U127" s="752"/>
      <c r="V127" s="752"/>
      <c r="W127" s="752"/>
      <c r="X127" s="752"/>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c r="CB127" s="754"/>
      <c r="CC127" s="754"/>
      <c r="CD127" s="754"/>
      <c r="CE127" s="754"/>
      <c r="CF127" s="754"/>
      <c r="CG127" s="754"/>
      <c r="CH127" s="754"/>
      <c r="CI127" s="754"/>
      <c r="CJ127" s="754"/>
      <c r="CK127" s="754"/>
      <c r="CL127" s="754"/>
      <c r="CM127" s="754"/>
      <c r="CN127" s="754"/>
      <c r="CO127" s="754"/>
      <c r="CP127" s="754"/>
      <c r="CQ127" s="754"/>
      <c r="CR127" s="754"/>
      <c r="CS127" s="754"/>
      <c r="CT127" s="754"/>
    </row>
    <row r="128" spans="1:98" s="755" customFormat="1" ht="126" customHeight="1">
      <c r="A128" s="745">
        <v>122</v>
      </c>
      <c r="B128" s="746">
        <v>2015</v>
      </c>
      <c r="C128" s="746" t="s">
        <v>1386</v>
      </c>
      <c r="D128" s="746" t="s">
        <v>21</v>
      </c>
      <c r="E128" s="746" t="s">
        <v>1084</v>
      </c>
      <c r="F128" s="747" t="s">
        <v>1390</v>
      </c>
      <c r="G128" s="748">
        <v>42264</v>
      </c>
      <c r="H128" s="746" t="s">
        <v>1184</v>
      </c>
      <c r="I128" s="746" t="s">
        <v>28</v>
      </c>
      <c r="J128" s="749" t="s">
        <v>1184</v>
      </c>
      <c r="K128" s="749" t="s">
        <v>1241</v>
      </c>
      <c r="L128" s="750"/>
      <c r="M128" s="748">
        <v>43201</v>
      </c>
      <c r="N128" s="747" t="s">
        <v>1391</v>
      </c>
      <c r="O128" s="750" t="s">
        <v>30</v>
      </c>
      <c r="P128" s="751">
        <v>43453</v>
      </c>
      <c r="Q128" s="760" t="s">
        <v>1238</v>
      </c>
      <c r="R128" s="757" t="s">
        <v>30</v>
      </c>
      <c r="S128" s="752"/>
      <c r="T128" s="752"/>
      <c r="U128" s="752"/>
      <c r="V128" s="752"/>
      <c r="W128" s="752"/>
      <c r="X128" s="752"/>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c r="CB128" s="754"/>
      <c r="CC128" s="754"/>
      <c r="CD128" s="754"/>
      <c r="CE128" s="754"/>
      <c r="CF128" s="754"/>
      <c r="CG128" s="754"/>
      <c r="CH128" s="754"/>
      <c r="CI128" s="754"/>
      <c r="CJ128" s="754"/>
      <c r="CK128" s="754"/>
      <c r="CL128" s="754"/>
      <c r="CM128" s="754"/>
      <c r="CN128" s="754"/>
      <c r="CO128" s="754"/>
      <c r="CP128" s="754"/>
      <c r="CQ128" s="754"/>
      <c r="CR128" s="754"/>
      <c r="CS128" s="754"/>
      <c r="CT128" s="754"/>
    </row>
    <row r="129" spans="1:98" s="755" customFormat="1" ht="103.5" customHeight="1">
      <c r="A129" s="745">
        <v>123</v>
      </c>
      <c r="B129" s="746">
        <v>2015</v>
      </c>
      <c r="C129" s="746" t="s">
        <v>1386</v>
      </c>
      <c r="D129" s="746" t="s">
        <v>21</v>
      </c>
      <c r="E129" s="746" t="s">
        <v>1084</v>
      </c>
      <c r="F129" s="747" t="s">
        <v>1392</v>
      </c>
      <c r="G129" s="748">
        <v>42264</v>
      </c>
      <c r="H129" s="746" t="s">
        <v>1184</v>
      </c>
      <c r="I129" s="746" t="s">
        <v>28</v>
      </c>
      <c r="J129" s="749" t="s">
        <v>1184</v>
      </c>
      <c r="K129" s="749" t="s">
        <v>1241</v>
      </c>
      <c r="L129" s="750"/>
      <c r="M129" s="748">
        <v>43201</v>
      </c>
      <c r="N129" s="747" t="s">
        <v>85</v>
      </c>
      <c r="O129" s="750" t="s">
        <v>30</v>
      </c>
      <c r="P129" s="751">
        <v>43453</v>
      </c>
      <c r="Q129" s="760" t="s">
        <v>1238</v>
      </c>
      <c r="R129" s="757" t="s">
        <v>30</v>
      </c>
      <c r="S129" s="752"/>
      <c r="T129" s="752"/>
      <c r="U129" s="752"/>
      <c r="V129" s="752"/>
      <c r="W129" s="752"/>
      <c r="X129" s="752"/>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c r="CB129" s="754"/>
      <c r="CC129" s="754"/>
      <c r="CD129" s="754"/>
      <c r="CE129" s="754"/>
      <c r="CF129" s="754"/>
      <c r="CG129" s="754"/>
      <c r="CH129" s="754"/>
      <c r="CI129" s="754"/>
      <c r="CJ129" s="754"/>
      <c r="CK129" s="754"/>
      <c r="CL129" s="754"/>
      <c r="CM129" s="754"/>
      <c r="CN129" s="754"/>
      <c r="CO129" s="754"/>
      <c r="CP129" s="754"/>
      <c r="CQ129" s="754"/>
      <c r="CR129" s="754"/>
      <c r="CS129" s="754"/>
      <c r="CT129" s="754"/>
    </row>
    <row r="130" spans="1:98" s="755" customFormat="1" ht="60">
      <c r="A130" s="745">
        <v>124</v>
      </c>
      <c r="B130" s="746">
        <v>2015</v>
      </c>
      <c r="C130" s="746" t="s">
        <v>1381</v>
      </c>
      <c r="D130" s="746" t="s">
        <v>21</v>
      </c>
      <c r="E130" s="746" t="s">
        <v>1084</v>
      </c>
      <c r="F130" s="747" t="s">
        <v>187</v>
      </c>
      <c r="G130" s="748">
        <v>42054</v>
      </c>
      <c r="H130" s="746" t="s">
        <v>188</v>
      </c>
      <c r="I130" s="746" t="s">
        <v>28</v>
      </c>
      <c r="J130" s="749">
        <v>42054</v>
      </c>
      <c r="K130" s="749" t="s">
        <v>1241</v>
      </c>
      <c r="L130" s="750"/>
      <c r="M130" s="748">
        <v>43199</v>
      </c>
      <c r="N130" s="747" t="s">
        <v>1393</v>
      </c>
      <c r="O130" s="750" t="s">
        <v>30</v>
      </c>
      <c r="P130" s="751">
        <v>43453</v>
      </c>
      <c r="Q130" s="760" t="s">
        <v>1238</v>
      </c>
      <c r="R130" s="757" t="s">
        <v>30</v>
      </c>
      <c r="S130" s="752"/>
      <c r="T130" s="752"/>
      <c r="U130" s="752"/>
      <c r="V130" s="752"/>
      <c r="W130" s="752"/>
      <c r="X130" s="752"/>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c r="CB130" s="754"/>
      <c r="CC130" s="754"/>
      <c r="CD130" s="754"/>
      <c r="CE130" s="754"/>
      <c r="CF130" s="754"/>
      <c r="CG130" s="754"/>
      <c r="CH130" s="754"/>
      <c r="CI130" s="754"/>
      <c r="CJ130" s="754"/>
      <c r="CK130" s="754"/>
      <c r="CL130" s="754"/>
      <c r="CM130" s="754"/>
      <c r="CN130" s="754"/>
      <c r="CO130" s="754"/>
      <c r="CP130" s="754"/>
      <c r="CQ130" s="754"/>
      <c r="CR130" s="754"/>
      <c r="CS130" s="754"/>
      <c r="CT130" s="754"/>
    </row>
    <row r="131" spans="1:98" s="755" customFormat="1" ht="93.75" customHeight="1">
      <c r="A131" s="745">
        <v>125</v>
      </c>
      <c r="B131" s="746">
        <v>2015</v>
      </c>
      <c r="C131" s="746" t="s">
        <v>1309</v>
      </c>
      <c r="D131" s="746" t="s">
        <v>21</v>
      </c>
      <c r="E131" s="746" t="s">
        <v>1089</v>
      </c>
      <c r="F131" s="747" t="s">
        <v>222</v>
      </c>
      <c r="G131" s="748">
        <v>42080</v>
      </c>
      <c r="H131" s="746" t="s">
        <v>223</v>
      </c>
      <c r="I131" s="746" t="s">
        <v>28</v>
      </c>
      <c r="J131" s="749">
        <v>42080</v>
      </c>
      <c r="K131" s="749" t="s">
        <v>1241</v>
      </c>
      <c r="L131" s="750"/>
      <c r="M131" s="748">
        <v>43199</v>
      </c>
      <c r="N131" s="747" t="s">
        <v>1394</v>
      </c>
      <c r="O131" s="750" t="s">
        <v>30</v>
      </c>
      <c r="P131" s="751">
        <v>43453</v>
      </c>
      <c r="Q131" s="760" t="s">
        <v>1238</v>
      </c>
      <c r="R131" s="757" t="s">
        <v>30</v>
      </c>
      <c r="S131" s="752"/>
      <c r="T131" s="752"/>
      <c r="U131" s="752"/>
      <c r="V131" s="752"/>
      <c r="W131" s="752"/>
      <c r="X131" s="752"/>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c r="CB131" s="754"/>
      <c r="CC131" s="754"/>
      <c r="CD131" s="754"/>
      <c r="CE131" s="754"/>
      <c r="CF131" s="754"/>
      <c r="CG131" s="754"/>
      <c r="CH131" s="754"/>
      <c r="CI131" s="754"/>
      <c r="CJ131" s="754"/>
      <c r="CK131" s="754"/>
      <c r="CL131" s="754"/>
      <c r="CM131" s="754"/>
      <c r="CN131" s="754"/>
      <c r="CO131" s="754"/>
      <c r="CP131" s="754"/>
      <c r="CQ131" s="754"/>
      <c r="CR131" s="754"/>
      <c r="CS131" s="754"/>
      <c r="CT131" s="754"/>
    </row>
    <row r="132" spans="1:98" s="755" customFormat="1" ht="93.75" customHeight="1">
      <c r="A132" s="745">
        <v>126</v>
      </c>
      <c r="B132" s="746">
        <v>2015</v>
      </c>
      <c r="C132" s="746" t="s">
        <v>1309</v>
      </c>
      <c r="D132" s="746" t="s">
        <v>21</v>
      </c>
      <c r="E132" s="746" t="s">
        <v>1089</v>
      </c>
      <c r="F132" s="747" t="s">
        <v>225</v>
      </c>
      <c r="G132" s="748">
        <v>42080</v>
      </c>
      <c r="H132" s="746" t="s">
        <v>223</v>
      </c>
      <c r="I132" s="746" t="s">
        <v>28</v>
      </c>
      <c r="J132" s="749">
        <v>42080</v>
      </c>
      <c r="K132" s="749" t="s">
        <v>1241</v>
      </c>
      <c r="L132" s="750"/>
      <c r="M132" s="748">
        <v>43199</v>
      </c>
      <c r="N132" s="747" t="s">
        <v>1394</v>
      </c>
      <c r="O132" s="750" t="s">
        <v>30</v>
      </c>
      <c r="P132" s="751">
        <v>43453</v>
      </c>
      <c r="Q132" s="760" t="s">
        <v>1238</v>
      </c>
      <c r="R132" s="757" t="s">
        <v>30</v>
      </c>
      <c r="S132" s="752"/>
      <c r="T132" s="752"/>
      <c r="U132" s="752"/>
      <c r="V132" s="752"/>
      <c r="W132" s="752"/>
      <c r="X132" s="752"/>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c r="CB132" s="754"/>
      <c r="CC132" s="754"/>
      <c r="CD132" s="754"/>
      <c r="CE132" s="754"/>
      <c r="CF132" s="754"/>
      <c r="CG132" s="754"/>
      <c r="CH132" s="754"/>
      <c r="CI132" s="754"/>
      <c r="CJ132" s="754"/>
      <c r="CK132" s="754"/>
      <c r="CL132" s="754"/>
      <c r="CM132" s="754"/>
      <c r="CN132" s="754"/>
      <c r="CO132" s="754"/>
      <c r="CP132" s="754"/>
      <c r="CQ132" s="754"/>
      <c r="CR132" s="754"/>
      <c r="CS132" s="754"/>
      <c r="CT132" s="754"/>
    </row>
    <row r="133" spans="1:98" s="755" customFormat="1" ht="93.75" customHeight="1">
      <c r="A133" s="745">
        <v>127</v>
      </c>
      <c r="B133" s="746">
        <v>2015</v>
      </c>
      <c r="C133" s="746" t="s">
        <v>1309</v>
      </c>
      <c r="D133" s="746" t="s">
        <v>21</v>
      </c>
      <c r="E133" s="746" t="s">
        <v>1089</v>
      </c>
      <c r="F133" s="747" t="s">
        <v>226</v>
      </c>
      <c r="G133" s="748">
        <v>42080</v>
      </c>
      <c r="H133" s="746" t="s">
        <v>223</v>
      </c>
      <c r="I133" s="746" t="s">
        <v>28</v>
      </c>
      <c r="J133" s="749">
        <v>42080</v>
      </c>
      <c r="K133" s="749" t="s">
        <v>1241</v>
      </c>
      <c r="L133" s="750"/>
      <c r="M133" s="748">
        <v>43199</v>
      </c>
      <c r="N133" s="747" t="s">
        <v>1394</v>
      </c>
      <c r="O133" s="750" t="s">
        <v>30</v>
      </c>
      <c r="P133" s="751">
        <v>43453</v>
      </c>
      <c r="Q133" s="760" t="s">
        <v>1238</v>
      </c>
      <c r="R133" s="757" t="s">
        <v>30</v>
      </c>
      <c r="S133" s="752"/>
      <c r="T133" s="752"/>
      <c r="U133" s="752"/>
      <c r="V133" s="752"/>
      <c r="W133" s="752"/>
      <c r="X133" s="752"/>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c r="CB133" s="754"/>
      <c r="CC133" s="754"/>
      <c r="CD133" s="754"/>
      <c r="CE133" s="754"/>
      <c r="CF133" s="754"/>
      <c r="CG133" s="754"/>
      <c r="CH133" s="754"/>
      <c r="CI133" s="754"/>
      <c r="CJ133" s="754"/>
      <c r="CK133" s="754"/>
      <c r="CL133" s="754"/>
      <c r="CM133" s="754"/>
      <c r="CN133" s="754"/>
      <c r="CO133" s="754"/>
      <c r="CP133" s="754"/>
      <c r="CQ133" s="754"/>
      <c r="CR133" s="754"/>
      <c r="CS133" s="754"/>
      <c r="CT133" s="754"/>
    </row>
    <row r="134" spans="1:98" s="755" customFormat="1" ht="93.75" customHeight="1">
      <c r="A134" s="745">
        <v>128</v>
      </c>
      <c r="B134" s="746">
        <v>2015</v>
      </c>
      <c r="C134" s="746" t="s">
        <v>1309</v>
      </c>
      <c r="D134" s="746" t="s">
        <v>21</v>
      </c>
      <c r="E134" s="746" t="s">
        <v>1089</v>
      </c>
      <c r="F134" s="747" t="s">
        <v>227</v>
      </c>
      <c r="G134" s="748">
        <v>42080</v>
      </c>
      <c r="H134" s="746" t="s">
        <v>223</v>
      </c>
      <c r="I134" s="746" t="s">
        <v>28</v>
      </c>
      <c r="J134" s="749">
        <v>42080</v>
      </c>
      <c r="K134" s="749" t="s">
        <v>1241</v>
      </c>
      <c r="L134" s="750"/>
      <c r="M134" s="748">
        <v>43199</v>
      </c>
      <c r="N134" s="747" t="s">
        <v>1394</v>
      </c>
      <c r="O134" s="750" t="s">
        <v>30</v>
      </c>
      <c r="P134" s="751">
        <v>43453</v>
      </c>
      <c r="Q134" s="760" t="s">
        <v>1238</v>
      </c>
      <c r="R134" s="757" t="s">
        <v>30</v>
      </c>
      <c r="S134" s="752"/>
      <c r="T134" s="752"/>
      <c r="U134" s="752"/>
      <c r="V134" s="752"/>
      <c r="W134" s="752"/>
      <c r="X134" s="752"/>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c r="CB134" s="754"/>
      <c r="CC134" s="754"/>
      <c r="CD134" s="754"/>
      <c r="CE134" s="754"/>
      <c r="CF134" s="754"/>
      <c r="CG134" s="754"/>
      <c r="CH134" s="754"/>
      <c r="CI134" s="754"/>
      <c r="CJ134" s="754"/>
      <c r="CK134" s="754"/>
      <c r="CL134" s="754"/>
      <c r="CM134" s="754"/>
      <c r="CN134" s="754"/>
      <c r="CO134" s="754"/>
      <c r="CP134" s="754"/>
      <c r="CQ134" s="754"/>
      <c r="CR134" s="754"/>
      <c r="CS134" s="754"/>
      <c r="CT134" s="754"/>
    </row>
    <row r="135" spans="1:98" s="755" customFormat="1" ht="93.75" customHeight="1">
      <c r="A135" s="745">
        <v>129</v>
      </c>
      <c r="B135" s="746">
        <v>2015</v>
      </c>
      <c r="C135" s="746" t="s">
        <v>1309</v>
      </c>
      <c r="D135" s="746" t="s">
        <v>21</v>
      </c>
      <c r="E135" s="746" t="s">
        <v>1089</v>
      </c>
      <c r="F135" s="747" t="s">
        <v>228</v>
      </c>
      <c r="G135" s="748">
        <v>42080</v>
      </c>
      <c r="H135" s="746" t="s">
        <v>223</v>
      </c>
      <c r="I135" s="746" t="s">
        <v>28</v>
      </c>
      <c r="J135" s="749">
        <v>42080</v>
      </c>
      <c r="K135" s="749" t="s">
        <v>1241</v>
      </c>
      <c r="L135" s="750"/>
      <c r="M135" s="748">
        <v>43199</v>
      </c>
      <c r="N135" s="747" t="s">
        <v>1394</v>
      </c>
      <c r="O135" s="750" t="s">
        <v>30</v>
      </c>
      <c r="P135" s="751">
        <v>43453</v>
      </c>
      <c r="Q135" s="760" t="s">
        <v>1238</v>
      </c>
      <c r="R135" s="757" t="s">
        <v>30</v>
      </c>
      <c r="S135" s="752"/>
      <c r="T135" s="752"/>
      <c r="U135" s="752"/>
      <c r="V135" s="752"/>
      <c r="W135" s="752"/>
      <c r="X135" s="752"/>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c r="CB135" s="754"/>
      <c r="CC135" s="754"/>
      <c r="CD135" s="754"/>
      <c r="CE135" s="754"/>
      <c r="CF135" s="754"/>
      <c r="CG135" s="754"/>
      <c r="CH135" s="754"/>
      <c r="CI135" s="754"/>
      <c r="CJ135" s="754"/>
      <c r="CK135" s="754"/>
      <c r="CL135" s="754"/>
      <c r="CM135" s="754"/>
      <c r="CN135" s="754"/>
      <c r="CO135" s="754"/>
      <c r="CP135" s="754"/>
      <c r="CQ135" s="754"/>
      <c r="CR135" s="754"/>
      <c r="CS135" s="754"/>
      <c r="CT135" s="754"/>
    </row>
    <row r="136" spans="1:98" s="755" customFormat="1" ht="93.75" customHeight="1">
      <c r="A136" s="745">
        <v>130</v>
      </c>
      <c r="B136" s="746">
        <v>2015</v>
      </c>
      <c r="C136" s="746" t="s">
        <v>1309</v>
      </c>
      <c r="D136" s="746" t="s">
        <v>21</v>
      </c>
      <c r="E136" s="746" t="s">
        <v>1089</v>
      </c>
      <c r="F136" s="747" t="s">
        <v>229</v>
      </c>
      <c r="G136" s="748">
        <v>42080</v>
      </c>
      <c r="H136" s="746" t="s">
        <v>223</v>
      </c>
      <c r="I136" s="746" t="s">
        <v>28</v>
      </c>
      <c r="J136" s="749">
        <v>42080</v>
      </c>
      <c r="K136" s="749" t="s">
        <v>1241</v>
      </c>
      <c r="L136" s="750"/>
      <c r="M136" s="748">
        <v>43199</v>
      </c>
      <c r="N136" s="747" t="s">
        <v>1394</v>
      </c>
      <c r="O136" s="750" t="s">
        <v>30</v>
      </c>
      <c r="P136" s="751">
        <v>43453</v>
      </c>
      <c r="Q136" s="760" t="s">
        <v>1238</v>
      </c>
      <c r="R136" s="757" t="s">
        <v>30</v>
      </c>
      <c r="S136" s="752"/>
      <c r="T136" s="752"/>
      <c r="U136" s="752"/>
      <c r="V136" s="752"/>
      <c r="W136" s="752"/>
      <c r="X136" s="752"/>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c r="CB136" s="754"/>
      <c r="CC136" s="754"/>
      <c r="CD136" s="754"/>
      <c r="CE136" s="754"/>
      <c r="CF136" s="754"/>
      <c r="CG136" s="754"/>
      <c r="CH136" s="754"/>
      <c r="CI136" s="754"/>
      <c r="CJ136" s="754"/>
      <c r="CK136" s="754"/>
      <c r="CL136" s="754"/>
      <c r="CM136" s="754"/>
      <c r="CN136" s="754"/>
      <c r="CO136" s="754"/>
      <c r="CP136" s="754"/>
      <c r="CQ136" s="754"/>
      <c r="CR136" s="754"/>
      <c r="CS136" s="754"/>
      <c r="CT136" s="754"/>
    </row>
    <row r="137" spans="1:98" s="755" customFormat="1" ht="93.75" customHeight="1">
      <c r="A137" s="745">
        <v>131</v>
      </c>
      <c r="B137" s="746">
        <v>2015</v>
      </c>
      <c r="C137" s="746" t="s">
        <v>1309</v>
      </c>
      <c r="D137" s="746" t="s">
        <v>21</v>
      </c>
      <c r="E137" s="746" t="s">
        <v>1089</v>
      </c>
      <c r="F137" s="747" t="s">
        <v>1395</v>
      </c>
      <c r="G137" s="748">
        <v>42080</v>
      </c>
      <c r="H137" s="746" t="s">
        <v>223</v>
      </c>
      <c r="I137" s="746" t="s">
        <v>28</v>
      </c>
      <c r="J137" s="749">
        <v>42080</v>
      </c>
      <c r="K137" s="749" t="s">
        <v>1241</v>
      </c>
      <c r="L137" s="750"/>
      <c r="M137" s="748">
        <v>43199</v>
      </c>
      <c r="N137" s="747" t="s">
        <v>1394</v>
      </c>
      <c r="O137" s="750" t="s">
        <v>30</v>
      </c>
      <c r="P137" s="751">
        <v>43453</v>
      </c>
      <c r="Q137" s="760" t="s">
        <v>1238</v>
      </c>
      <c r="R137" s="757" t="s">
        <v>30</v>
      </c>
      <c r="S137" s="752"/>
      <c r="T137" s="752"/>
      <c r="U137" s="752"/>
      <c r="V137" s="752"/>
      <c r="W137" s="752"/>
      <c r="X137" s="752"/>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c r="CB137" s="754"/>
      <c r="CC137" s="754"/>
      <c r="CD137" s="754"/>
      <c r="CE137" s="754"/>
      <c r="CF137" s="754"/>
      <c r="CG137" s="754"/>
      <c r="CH137" s="754"/>
      <c r="CI137" s="754"/>
      <c r="CJ137" s="754"/>
      <c r="CK137" s="754"/>
      <c r="CL137" s="754"/>
      <c r="CM137" s="754"/>
      <c r="CN137" s="754"/>
      <c r="CO137" s="754"/>
      <c r="CP137" s="754"/>
      <c r="CQ137" s="754"/>
      <c r="CR137" s="754"/>
      <c r="CS137" s="754"/>
      <c r="CT137" s="754"/>
    </row>
    <row r="138" spans="1:98" s="755" customFormat="1" ht="93.75" customHeight="1">
      <c r="A138" s="745">
        <v>132</v>
      </c>
      <c r="B138" s="746">
        <v>2015</v>
      </c>
      <c r="C138" s="746" t="s">
        <v>1309</v>
      </c>
      <c r="D138" s="746" t="s">
        <v>21</v>
      </c>
      <c r="E138" s="746" t="s">
        <v>1089</v>
      </c>
      <c r="F138" s="747" t="s">
        <v>1396</v>
      </c>
      <c r="G138" s="748">
        <v>42080</v>
      </c>
      <c r="H138" s="746" t="s">
        <v>223</v>
      </c>
      <c r="I138" s="746" t="s">
        <v>28</v>
      </c>
      <c r="J138" s="749">
        <v>42080</v>
      </c>
      <c r="K138" s="749" t="s">
        <v>1241</v>
      </c>
      <c r="L138" s="750"/>
      <c r="M138" s="748">
        <v>43199</v>
      </c>
      <c r="N138" s="747" t="s">
        <v>1394</v>
      </c>
      <c r="O138" s="750" t="s">
        <v>30</v>
      </c>
      <c r="P138" s="751">
        <v>43453</v>
      </c>
      <c r="Q138" s="760" t="s">
        <v>1238</v>
      </c>
      <c r="R138" s="757" t="s">
        <v>30</v>
      </c>
      <c r="S138" s="752"/>
      <c r="T138" s="752"/>
      <c r="U138" s="752"/>
      <c r="V138" s="752"/>
      <c r="W138" s="752"/>
      <c r="X138" s="752"/>
    </row>
    <row r="139" spans="1:98" s="755" customFormat="1" ht="93.75" customHeight="1">
      <c r="A139" s="745">
        <v>133</v>
      </c>
      <c r="B139" s="746">
        <v>2015</v>
      </c>
      <c r="C139" s="746" t="s">
        <v>1309</v>
      </c>
      <c r="D139" s="746" t="s">
        <v>21</v>
      </c>
      <c r="E139" s="746" t="s">
        <v>1089</v>
      </c>
      <c r="F139" s="747" t="s">
        <v>1397</v>
      </c>
      <c r="G139" s="748">
        <v>42080</v>
      </c>
      <c r="H139" s="746" t="s">
        <v>223</v>
      </c>
      <c r="I139" s="746" t="s">
        <v>28</v>
      </c>
      <c r="J139" s="749">
        <v>42080</v>
      </c>
      <c r="K139" s="749" t="s">
        <v>1241</v>
      </c>
      <c r="L139" s="750"/>
      <c r="M139" s="748">
        <v>43199</v>
      </c>
      <c r="N139" s="747" t="s">
        <v>1394</v>
      </c>
      <c r="O139" s="750" t="s">
        <v>30</v>
      </c>
      <c r="P139" s="751">
        <v>43453</v>
      </c>
      <c r="Q139" s="760" t="s">
        <v>1238</v>
      </c>
      <c r="R139" s="757" t="s">
        <v>30</v>
      </c>
      <c r="S139" s="752"/>
      <c r="T139" s="752"/>
      <c r="U139" s="752"/>
      <c r="V139" s="752"/>
      <c r="W139" s="752"/>
      <c r="X139" s="752"/>
    </row>
    <row r="140" spans="1:98" s="755" customFormat="1" ht="93.75" customHeight="1">
      <c r="A140" s="745">
        <v>134</v>
      </c>
      <c r="B140" s="746">
        <v>2015</v>
      </c>
      <c r="C140" s="746" t="s">
        <v>1309</v>
      </c>
      <c r="D140" s="746" t="s">
        <v>21</v>
      </c>
      <c r="E140" s="746" t="s">
        <v>1089</v>
      </c>
      <c r="F140" s="747" t="s">
        <v>233</v>
      </c>
      <c r="G140" s="748">
        <v>42080</v>
      </c>
      <c r="H140" s="746" t="s">
        <v>223</v>
      </c>
      <c r="I140" s="746" t="s">
        <v>28</v>
      </c>
      <c r="J140" s="749">
        <v>42080</v>
      </c>
      <c r="K140" s="749" t="s">
        <v>1241</v>
      </c>
      <c r="L140" s="750"/>
      <c r="M140" s="748">
        <v>43199</v>
      </c>
      <c r="N140" s="747" t="s">
        <v>1394</v>
      </c>
      <c r="O140" s="750" t="s">
        <v>30</v>
      </c>
      <c r="P140" s="751">
        <v>43453</v>
      </c>
      <c r="Q140" s="760" t="s">
        <v>1238</v>
      </c>
      <c r="R140" s="757" t="s">
        <v>30</v>
      </c>
      <c r="S140" s="752"/>
      <c r="T140" s="752"/>
      <c r="U140" s="752"/>
      <c r="V140" s="752"/>
      <c r="W140" s="752"/>
      <c r="X140" s="752"/>
    </row>
    <row r="141" spans="1:98" s="755" customFormat="1" ht="93.75" customHeight="1">
      <c r="A141" s="745">
        <v>135</v>
      </c>
      <c r="B141" s="746">
        <v>2015</v>
      </c>
      <c r="C141" s="746" t="s">
        <v>1309</v>
      </c>
      <c r="D141" s="746" t="s">
        <v>21</v>
      </c>
      <c r="E141" s="746" t="s">
        <v>1089</v>
      </c>
      <c r="F141" s="747" t="s">
        <v>234</v>
      </c>
      <c r="G141" s="748">
        <v>42080</v>
      </c>
      <c r="H141" s="746" t="s">
        <v>223</v>
      </c>
      <c r="I141" s="746" t="s">
        <v>28</v>
      </c>
      <c r="J141" s="749" t="s">
        <v>1290</v>
      </c>
      <c r="K141" s="749" t="s">
        <v>1241</v>
      </c>
      <c r="L141" s="750"/>
      <c r="M141" s="748">
        <v>43199</v>
      </c>
      <c r="N141" s="747" t="s">
        <v>1394</v>
      </c>
      <c r="O141" s="750" t="s">
        <v>30</v>
      </c>
      <c r="P141" s="751">
        <v>43453</v>
      </c>
      <c r="Q141" s="760" t="s">
        <v>1238</v>
      </c>
      <c r="R141" s="757" t="s">
        <v>30</v>
      </c>
      <c r="S141" s="752"/>
      <c r="T141" s="752"/>
      <c r="U141" s="752"/>
      <c r="V141" s="752"/>
      <c r="W141" s="752"/>
      <c r="X141" s="752"/>
    </row>
    <row r="142" spans="1:98" s="755" customFormat="1" ht="93.75" customHeight="1">
      <c r="A142" s="745">
        <v>136</v>
      </c>
      <c r="B142" s="746">
        <v>2015</v>
      </c>
      <c r="C142" s="746" t="s">
        <v>1309</v>
      </c>
      <c r="D142" s="746" t="s">
        <v>21</v>
      </c>
      <c r="E142" s="746" t="s">
        <v>1089</v>
      </c>
      <c r="F142" s="747" t="s">
        <v>1398</v>
      </c>
      <c r="G142" s="748">
        <v>42080</v>
      </c>
      <c r="H142" s="746" t="s">
        <v>223</v>
      </c>
      <c r="I142" s="746" t="s">
        <v>28</v>
      </c>
      <c r="J142" s="749" t="s">
        <v>1290</v>
      </c>
      <c r="K142" s="749" t="s">
        <v>1241</v>
      </c>
      <c r="L142" s="750"/>
      <c r="M142" s="748">
        <v>43199</v>
      </c>
      <c r="N142" s="747" t="s">
        <v>1394</v>
      </c>
      <c r="O142" s="750" t="s">
        <v>30</v>
      </c>
      <c r="P142" s="751">
        <v>43453</v>
      </c>
      <c r="Q142" s="760" t="s">
        <v>1238</v>
      </c>
      <c r="R142" s="757" t="s">
        <v>30</v>
      </c>
      <c r="S142" s="752"/>
      <c r="T142" s="752"/>
      <c r="U142" s="752"/>
      <c r="V142" s="752"/>
      <c r="W142" s="752"/>
      <c r="X142" s="752"/>
    </row>
    <row r="143" spans="1:98" s="755" customFormat="1" ht="93.75" customHeight="1">
      <c r="A143" s="745">
        <v>137</v>
      </c>
      <c r="B143" s="746">
        <v>2015</v>
      </c>
      <c r="C143" s="746" t="s">
        <v>1309</v>
      </c>
      <c r="D143" s="746" t="s">
        <v>21</v>
      </c>
      <c r="E143" s="746" t="s">
        <v>1089</v>
      </c>
      <c r="F143" s="747" t="s">
        <v>236</v>
      </c>
      <c r="G143" s="748">
        <v>42080</v>
      </c>
      <c r="H143" s="746" t="s">
        <v>223</v>
      </c>
      <c r="I143" s="746" t="s">
        <v>28</v>
      </c>
      <c r="J143" s="749">
        <v>42080</v>
      </c>
      <c r="K143" s="749" t="s">
        <v>1241</v>
      </c>
      <c r="L143" s="750"/>
      <c r="M143" s="748">
        <v>43199</v>
      </c>
      <c r="N143" s="747" t="s">
        <v>1394</v>
      </c>
      <c r="O143" s="750" t="s">
        <v>30</v>
      </c>
      <c r="P143" s="751">
        <v>43453</v>
      </c>
      <c r="Q143" s="760" t="s">
        <v>1238</v>
      </c>
      <c r="R143" s="757" t="s">
        <v>30</v>
      </c>
      <c r="S143" s="752"/>
      <c r="T143" s="752"/>
      <c r="U143" s="752"/>
      <c r="V143" s="752"/>
      <c r="W143" s="752"/>
      <c r="X143" s="752"/>
    </row>
    <row r="144" spans="1:98" s="755" customFormat="1" ht="93.75" customHeight="1">
      <c r="A144" s="745">
        <v>138</v>
      </c>
      <c r="B144" s="746">
        <v>2015</v>
      </c>
      <c r="C144" s="746" t="s">
        <v>1309</v>
      </c>
      <c r="D144" s="746" t="s">
        <v>21</v>
      </c>
      <c r="E144" s="746" t="s">
        <v>1089</v>
      </c>
      <c r="F144" s="747" t="s">
        <v>237</v>
      </c>
      <c r="G144" s="748">
        <v>42080</v>
      </c>
      <c r="H144" s="746" t="s">
        <v>223</v>
      </c>
      <c r="I144" s="746" t="s">
        <v>28</v>
      </c>
      <c r="J144" s="749">
        <v>42080</v>
      </c>
      <c r="K144" s="749" t="s">
        <v>1241</v>
      </c>
      <c r="L144" s="750"/>
      <c r="M144" s="748">
        <v>43199</v>
      </c>
      <c r="N144" s="747" t="s">
        <v>1394</v>
      </c>
      <c r="O144" s="750" t="s">
        <v>30</v>
      </c>
      <c r="P144" s="751">
        <v>43453</v>
      </c>
      <c r="Q144" s="760" t="s">
        <v>1238</v>
      </c>
      <c r="R144" s="757" t="s">
        <v>30</v>
      </c>
      <c r="S144" s="752"/>
      <c r="T144" s="752"/>
      <c r="U144" s="752"/>
      <c r="V144" s="752"/>
      <c r="W144" s="752"/>
      <c r="X144" s="752"/>
    </row>
    <row r="145" spans="1:98" s="755" customFormat="1" ht="93.75" customHeight="1">
      <c r="A145" s="745">
        <v>139</v>
      </c>
      <c r="B145" s="746">
        <v>2015</v>
      </c>
      <c r="C145" s="746" t="s">
        <v>1309</v>
      </c>
      <c r="D145" s="746" t="s">
        <v>21</v>
      </c>
      <c r="E145" s="746" t="s">
        <v>1089</v>
      </c>
      <c r="F145" s="747" t="s">
        <v>1399</v>
      </c>
      <c r="G145" s="748">
        <v>42080</v>
      </c>
      <c r="H145" s="746" t="s">
        <v>239</v>
      </c>
      <c r="I145" s="746" t="s">
        <v>28</v>
      </c>
      <c r="J145" s="749">
        <v>42080</v>
      </c>
      <c r="K145" s="749" t="s">
        <v>1241</v>
      </c>
      <c r="L145" s="750"/>
      <c r="M145" s="748">
        <v>43199</v>
      </c>
      <c r="N145" s="747" t="s">
        <v>1400</v>
      </c>
      <c r="O145" s="750" t="s">
        <v>30</v>
      </c>
      <c r="P145" s="751">
        <v>43453</v>
      </c>
      <c r="Q145" s="760" t="s">
        <v>1238</v>
      </c>
      <c r="R145" s="757" t="s">
        <v>30</v>
      </c>
      <c r="S145" s="752"/>
      <c r="T145" s="752"/>
      <c r="U145" s="752"/>
      <c r="V145" s="752"/>
      <c r="W145" s="752"/>
      <c r="X145" s="752"/>
    </row>
    <row r="146" spans="1:98" s="755" customFormat="1" ht="36">
      <c r="A146" s="745">
        <v>140</v>
      </c>
      <c r="B146" s="746">
        <v>2015</v>
      </c>
      <c r="C146" s="746" t="s">
        <v>1309</v>
      </c>
      <c r="D146" s="746" t="s">
        <v>21</v>
      </c>
      <c r="E146" s="746" t="s">
        <v>1089</v>
      </c>
      <c r="F146" s="747" t="s">
        <v>241</v>
      </c>
      <c r="G146" s="748">
        <v>42811</v>
      </c>
      <c r="H146" s="746" t="s">
        <v>242</v>
      </c>
      <c r="I146" s="746" t="s">
        <v>28</v>
      </c>
      <c r="J146" s="749">
        <v>42080</v>
      </c>
      <c r="K146" s="749" t="s">
        <v>1241</v>
      </c>
      <c r="L146" s="750"/>
      <c r="M146" s="748">
        <v>43199</v>
      </c>
      <c r="N146" s="747" t="s">
        <v>1401</v>
      </c>
      <c r="O146" s="750" t="s">
        <v>30</v>
      </c>
      <c r="P146" s="751">
        <v>43453</v>
      </c>
      <c r="Q146" s="760" t="s">
        <v>1238</v>
      </c>
      <c r="R146" s="757" t="s">
        <v>30</v>
      </c>
      <c r="S146" s="752"/>
      <c r="T146" s="752"/>
      <c r="U146" s="752"/>
      <c r="V146" s="752"/>
      <c r="W146" s="752"/>
      <c r="X146" s="752"/>
    </row>
    <row r="147" spans="1:98" s="755" customFormat="1" ht="36">
      <c r="A147" s="745">
        <v>141</v>
      </c>
      <c r="B147" s="746">
        <v>2015</v>
      </c>
      <c r="C147" s="746" t="s">
        <v>1309</v>
      </c>
      <c r="D147" s="746" t="s">
        <v>21</v>
      </c>
      <c r="E147" s="746" t="s">
        <v>1089</v>
      </c>
      <c r="F147" s="747" t="s">
        <v>244</v>
      </c>
      <c r="G147" s="748">
        <v>42811</v>
      </c>
      <c r="H147" s="746" t="s">
        <v>242</v>
      </c>
      <c r="I147" s="746" t="s">
        <v>28</v>
      </c>
      <c r="J147" s="749">
        <v>42080</v>
      </c>
      <c r="K147" s="749" t="s">
        <v>1241</v>
      </c>
      <c r="L147" s="750"/>
      <c r="M147" s="748">
        <v>43199</v>
      </c>
      <c r="N147" s="747" t="s">
        <v>1402</v>
      </c>
      <c r="O147" s="750" t="s">
        <v>30</v>
      </c>
      <c r="P147" s="751">
        <v>43453</v>
      </c>
      <c r="Q147" s="760" t="s">
        <v>1238</v>
      </c>
      <c r="R147" s="757" t="s">
        <v>30</v>
      </c>
      <c r="S147" s="752"/>
      <c r="T147" s="752"/>
      <c r="U147" s="752"/>
      <c r="V147" s="752"/>
      <c r="W147" s="752"/>
      <c r="X147" s="752"/>
    </row>
    <row r="148" spans="1:98" s="755" customFormat="1" ht="24">
      <c r="A148" s="745">
        <v>142</v>
      </c>
      <c r="B148" s="746">
        <v>2015</v>
      </c>
      <c r="C148" s="746" t="s">
        <v>1403</v>
      </c>
      <c r="D148" s="746" t="s">
        <v>21</v>
      </c>
      <c r="E148" s="746" t="s">
        <v>1286</v>
      </c>
      <c r="F148" s="747" t="s">
        <v>257</v>
      </c>
      <c r="G148" s="748">
        <v>42138</v>
      </c>
      <c r="H148" s="746" t="s">
        <v>251</v>
      </c>
      <c r="I148" s="746" t="s">
        <v>28</v>
      </c>
      <c r="J148" s="749">
        <v>42138</v>
      </c>
      <c r="K148" s="749" t="s">
        <v>1241</v>
      </c>
      <c r="L148" s="750"/>
      <c r="M148" s="748">
        <v>43199</v>
      </c>
      <c r="N148" s="747" t="s">
        <v>1404</v>
      </c>
      <c r="O148" s="750" t="s">
        <v>30</v>
      </c>
      <c r="P148" s="751">
        <v>43453</v>
      </c>
      <c r="Q148" s="760" t="s">
        <v>1238</v>
      </c>
      <c r="R148" s="757" t="s">
        <v>30</v>
      </c>
      <c r="S148" s="752"/>
      <c r="T148" s="752"/>
      <c r="U148" s="752"/>
      <c r="V148" s="752"/>
      <c r="W148" s="752"/>
      <c r="X148" s="752"/>
    </row>
    <row r="149" spans="1:98" s="755" customFormat="1" ht="60.75" customHeight="1">
      <c r="A149" s="745">
        <v>143</v>
      </c>
      <c r="B149" s="746">
        <v>2015</v>
      </c>
      <c r="C149" s="746" t="s">
        <v>1405</v>
      </c>
      <c r="D149" s="746" t="s">
        <v>21</v>
      </c>
      <c r="E149" s="746" t="s">
        <v>1286</v>
      </c>
      <c r="F149" s="747" t="s">
        <v>259</v>
      </c>
      <c r="G149" s="748">
        <v>42153</v>
      </c>
      <c r="H149" s="746" t="s">
        <v>260</v>
      </c>
      <c r="I149" s="746" t="s">
        <v>28</v>
      </c>
      <c r="J149" s="749">
        <v>41788</v>
      </c>
      <c r="K149" s="749" t="s">
        <v>1241</v>
      </c>
      <c r="L149" s="750"/>
      <c r="M149" s="748">
        <v>43199</v>
      </c>
      <c r="N149" s="747" t="s">
        <v>261</v>
      </c>
      <c r="O149" s="750" t="s">
        <v>30</v>
      </c>
      <c r="P149" s="751">
        <v>43453</v>
      </c>
      <c r="Q149" s="760" t="s">
        <v>1238</v>
      </c>
      <c r="R149" s="757" t="s">
        <v>30</v>
      </c>
      <c r="S149" s="752"/>
      <c r="T149" s="752"/>
      <c r="U149" s="752"/>
      <c r="V149" s="752"/>
      <c r="W149" s="752"/>
      <c r="X149" s="752"/>
    </row>
    <row r="150" spans="1:98" s="755" customFormat="1" ht="60.75" customHeight="1">
      <c r="A150" s="745">
        <v>144</v>
      </c>
      <c r="B150" s="746">
        <v>2015</v>
      </c>
      <c r="C150" s="746" t="s">
        <v>1406</v>
      </c>
      <c r="D150" s="746" t="s">
        <v>21</v>
      </c>
      <c r="E150" s="746" t="s">
        <v>1286</v>
      </c>
      <c r="F150" s="747" t="s">
        <v>262</v>
      </c>
      <c r="G150" s="748">
        <v>42319</v>
      </c>
      <c r="H150" s="746" t="s">
        <v>260</v>
      </c>
      <c r="I150" s="746" t="s">
        <v>28</v>
      </c>
      <c r="J150" s="749">
        <v>42153</v>
      </c>
      <c r="K150" s="749" t="s">
        <v>1241</v>
      </c>
      <c r="L150" s="750"/>
      <c r="M150" s="748">
        <v>43199</v>
      </c>
      <c r="N150" s="747" t="s">
        <v>261</v>
      </c>
      <c r="O150" s="750" t="s">
        <v>30</v>
      </c>
      <c r="P150" s="751">
        <v>43453</v>
      </c>
      <c r="Q150" s="760" t="s">
        <v>1238</v>
      </c>
      <c r="R150" s="757" t="s">
        <v>30</v>
      </c>
      <c r="S150" s="752"/>
      <c r="T150" s="752"/>
      <c r="U150" s="752"/>
      <c r="V150" s="752"/>
      <c r="W150" s="752"/>
      <c r="X150" s="752"/>
    </row>
    <row r="151" spans="1:98" s="755" customFormat="1" ht="60.75" customHeight="1">
      <c r="A151" s="745">
        <v>145</v>
      </c>
      <c r="B151" s="746">
        <v>2015</v>
      </c>
      <c r="C151" s="746" t="s">
        <v>1405</v>
      </c>
      <c r="D151" s="746" t="s">
        <v>21</v>
      </c>
      <c r="E151" s="746" t="s">
        <v>1286</v>
      </c>
      <c r="F151" s="747" t="s">
        <v>263</v>
      </c>
      <c r="G151" s="748">
        <v>42519</v>
      </c>
      <c r="H151" s="746" t="s">
        <v>260</v>
      </c>
      <c r="I151" s="746" t="s">
        <v>28</v>
      </c>
      <c r="J151" s="749">
        <v>42521</v>
      </c>
      <c r="K151" s="749" t="s">
        <v>1241</v>
      </c>
      <c r="L151" s="750"/>
      <c r="M151" s="748">
        <v>43199</v>
      </c>
      <c r="N151" s="747" t="s">
        <v>261</v>
      </c>
      <c r="O151" s="750" t="s">
        <v>30</v>
      </c>
      <c r="P151" s="751">
        <v>43453</v>
      </c>
      <c r="Q151" s="760" t="s">
        <v>1238</v>
      </c>
      <c r="R151" s="757" t="s">
        <v>30</v>
      </c>
      <c r="S151" s="752"/>
      <c r="T151" s="752"/>
      <c r="U151" s="752"/>
      <c r="V151" s="752"/>
      <c r="W151" s="752"/>
      <c r="X151" s="752"/>
    </row>
    <row r="152" spans="1:98" s="755" customFormat="1" ht="60.75" customHeight="1">
      <c r="A152" s="745">
        <v>146</v>
      </c>
      <c r="B152" s="746">
        <v>2015</v>
      </c>
      <c r="C152" s="746" t="s">
        <v>1407</v>
      </c>
      <c r="D152" s="746" t="s">
        <v>21</v>
      </c>
      <c r="E152" s="746" t="s">
        <v>1286</v>
      </c>
      <c r="F152" s="747" t="s">
        <v>264</v>
      </c>
      <c r="G152" s="748">
        <v>42160</v>
      </c>
      <c r="H152" s="746" t="s">
        <v>265</v>
      </c>
      <c r="I152" s="746" t="s">
        <v>28</v>
      </c>
      <c r="J152" s="749">
        <v>42160</v>
      </c>
      <c r="K152" s="749" t="s">
        <v>1241</v>
      </c>
      <c r="L152" s="750"/>
      <c r="M152" s="748">
        <v>43199</v>
      </c>
      <c r="N152" s="747" t="s">
        <v>1408</v>
      </c>
      <c r="O152" s="750" t="s">
        <v>30</v>
      </c>
      <c r="P152" s="751">
        <v>43453</v>
      </c>
      <c r="Q152" s="760" t="s">
        <v>1238</v>
      </c>
      <c r="R152" s="757" t="s">
        <v>30</v>
      </c>
      <c r="S152" s="752"/>
      <c r="T152" s="752"/>
      <c r="U152" s="752"/>
      <c r="V152" s="752"/>
      <c r="W152" s="752"/>
      <c r="X152" s="752"/>
    </row>
    <row r="153" spans="1:98" s="755" customFormat="1" ht="120" customHeight="1">
      <c r="A153" s="745">
        <v>147</v>
      </c>
      <c r="B153" s="746">
        <v>2015</v>
      </c>
      <c r="C153" s="746" t="s">
        <v>1381</v>
      </c>
      <c r="D153" s="746" t="s">
        <v>21</v>
      </c>
      <c r="E153" s="746" t="s">
        <v>1089</v>
      </c>
      <c r="F153" s="747" t="s">
        <v>622</v>
      </c>
      <c r="G153" s="748">
        <v>42054</v>
      </c>
      <c r="H153" s="746" t="s">
        <v>1158</v>
      </c>
      <c r="I153" s="746" t="s">
        <v>28</v>
      </c>
      <c r="J153" s="749">
        <v>43220</v>
      </c>
      <c r="K153" s="749">
        <v>43830</v>
      </c>
      <c r="L153" s="750"/>
      <c r="M153" s="748">
        <v>43199</v>
      </c>
      <c r="N153" s="747" t="s">
        <v>623</v>
      </c>
      <c r="O153" s="750" t="s">
        <v>32</v>
      </c>
      <c r="P153" s="756">
        <v>43451</v>
      </c>
      <c r="Q153" s="747" t="s">
        <v>1251</v>
      </c>
      <c r="R153" s="750" t="s">
        <v>32</v>
      </c>
      <c r="S153" s="752"/>
      <c r="T153" s="752"/>
      <c r="U153" s="752"/>
      <c r="V153" s="752"/>
      <c r="W153" s="752"/>
      <c r="X153" s="752"/>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c r="CB153" s="754"/>
      <c r="CC153" s="754"/>
      <c r="CD153" s="754"/>
      <c r="CE153" s="754"/>
      <c r="CF153" s="754"/>
      <c r="CG153" s="754"/>
      <c r="CH153" s="754"/>
      <c r="CI153" s="754"/>
      <c r="CJ153" s="754"/>
      <c r="CK153" s="754"/>
      <c r="CL153" s="754"/>
      <c r="CM153" s="754"/>
      <c r="CN153" s="754"/>
      <c r="CO153" s="754"/>
      <c r="CP153" s="754"/>
      <c r="CQ153" s="754"/>
      <c r="CR153" s="754"/>
      <c r="CS153" s="754"/>
      <c r="CT153" s="754"/>
    </row>
    <row r="154" spans="1:98" s="755" customFormat="1" ht="120" customHeight="1">
      <c r="A154" s="745">
        <v>148</v>
      </c>
      <c r="B154" s="746">
        <v>2015</v>
      </c>
      <c r="C154" s="746" t="s">
        <v>1381</v>
      </c>
      <c r="D154" s="746" t="s">
        <v>21</v>
      </c>
      <c r="E154" s="746" t="s">
        <v>1089</v>
      </c>
      <c r="F154" s="747" t="s">
        <v>638</v>
      </c>
      <c r="G154" s="748">
        <v>42054</v>
      </c>
      <c r="H154" s="746" t="s">
        <v>639</v>
      </c>
      <c r="I154" s="746" t="s">
        <v>28</v>
      </c>
      <c r="J154" s="749">
        <v>42054</v>
      </c>
      <c r="K154" s="749">
        <v>43830</v>
      </c>
      <c r="L154" s="750"/>
      <c r="M154" s="748">
        <v>43199</v>
      </c>
      <c r="N154" s="747" t="s">
        <v>640</v>
      </c>
      <c r="O154" s="750" t="s">
        <v>32</v>
      </c>
      <c r="P154" s="756">
        <v>43451</v>
      </c>
      <c r="Q154" s="747" t="s">
        <v>1251</v>
      </c>
      <c r="R154" s="750" t="s">
        <v>32</v>
      </c>
      <c r="S154" s="752"/>
      <c r="T154" s="752"/>
      <c r="U154" s="752"/>
      <c r="V154" s="752"/>
      <c r="W154" s="752"/>
      <c r="X154" s="752"/>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c r="CB154" s="754"/>
      <c r="CC154" s="754"/>
      <c r="CD154" s="754"/>
      <c r="CE154" s="754"/>
      <c r="CF154" s="754"/>
      <c r="CG154" s="754"/>
      <c r="CH154" s="754"/>
      <c r="CI154" s="754"/>
      <c r="CJ154" s="754"/>
      <c r="CK154" s="754"/>
      <c r="CL154" s="754"/>
      <c r="CM154" s="754"/>
      <c r="CN154" s="754"/>
      <c r="CO154" s="754"/>
      <c r="CP154" s="754"/>
      <c r="CQ154" s="754"/>
      <c r="CR154" s="754"/>
      <c r="CS154" s="754"/>
      <c r="CT154" s="754"/>
    </row>
    <row r="155" spans="1:98" s="755" customFormat="1" ht="120" customHeight="1">
      <c r="A155" s="745">
        <v>149</v>
      </c>
      <c r="B155" s="746">
        <v>2015</v>
      </c>
      <c r="C155" s="746" t="s">
        <v>1409</v>
      </c>
      <c r="D155" s="746" t="s">
        <v>21</v>
      </c>
      <c r="E155" s="746" t="s">
        <v>1089</v>
      </c>
      <c r="F155" s="747" t="s">
        <v>295</v>
      </c>
      <c r="G155" s="748">
        <v>42306</v>
      </c>
      <c r="H155" s="746" t="s">
        <v>286</v>
      </c>
      <c r="I155" s="746" t="s">
        <v>28</v>
      </c>
      <c r="J155" s="749">
        <v>42306</v>
      </c>
      <c r="K155" s="749" t="s">
        <v>1241</v>
      </c>
      <c r="L155" s="750"/>
      <c r="M155" s="748">
        <v>43199</v>
      </c>
      <c r="N155" s="747" t="s">
        <v>1410</v>
      </c>
      <c r="O155" s="750" t="s">
        <v>30</v>
      </c>
      <c r="P155" s="751">
        <v>43453</v>
      </c>
      <c r="Q155" s="760" t="s">
        <v>1238</v>
      </c>
      <c r="R155" s="757" t="s">
        <v>30</v>
      </c>
      <c r="S155" s="752"/>
      <c r="T155" s="752"/>
      <c r="U155" s="752"/>
      <c r="V155" s="752"/>
      <c r="W155" s="752"/>
      <c r="X155" s="752"/>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c r="CB155" s="754"/>
      <c r="CC155" s="754"/>
      <c r="CD155" s="754"/>
      <c r="CE155" s="754"/>
      <c r="CF155" s="754"/>
      <c r="CG155" s="754"/>
      <c r="CH155" s="754"/>
      <c r="CI155" s="754"/>
      <c r="CJ155" s="754"/>
      <c r="CK155" s="754"/>
      <c r="CL155" s="754"/>
      <c r="CM155" s="754"/>
      <c r="CN155" s="754"/>
      <c r="CO155" s="754"/>
      <c r="CP155" s="754"/>
      <c r="CQ155" s="754"/>
      <c r="CR155" s="754"/>
      <c r="CS155" s="754"/>
      <c r="CT155" s="754"/>
    </row>
    <row r="156" spans="1:98" s="755" customFormat="1" ht="24">
      <c r="A156" s="745">
        <v>150</v>
      </c>
      <c r="B156" s="746">
        <v>2015</v>
      </c>
      <c r="C156" s="746" t="s">
        <v>1406</v>
      </c>
      <c r="D156" s="746" t="s">
        <v>21</v>
      </c>
      <c r="E156" s="746" t="s">
        <v>1294</v>
      </c>
      <c r="F156" s="747" t="s">
        <v>1411</v>
      </c>
      <c r="G156" s="748">
        <v>42319</v>
      </c>
      <c r="H156" s="746" t="s">
        <v>302</v>
      </c>
      <c r="I156" s="746" t="s">
        <v>28</v>
      </c>
      <c r="J156" s="749">
        <v>41770</v>
      </c>
      <c r="K156" s="749" t="s">
        <v>1241</v>
      </c>
      <c r="L156" s="750"/>
      <c r="M156" s="748">
        <v>43199</v>
      </c>
      <c r="N156" s="747" t="s">
        <v>303</v>
      </c>
      <c r="O156" s="750" t="s">
        <v>30</v>
      </c>
      <c r="P156" s="751">
        <v>43453</v>
      </c>
      <c r="Q156" s="760" t="s">
        <v>1238</v>
      </c>
      <c r="R156" s="757" t="s">
        <v>30</v>
      </c>
      <c r="S156" s="752"/>
      <c r="T156" s="752"/>
      <c r="U156" s="752"/>
      <c r="V156" s="752"/>
      <c r="W156" s="752"/>
      <c r="X156" s="752"/>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c r="CB156" s="754"/>
      <c r="CC156" s="754"/>
      <c r="CD156" s="754"/>
      <c r="CE156" s="754"/>
      <c r="CF156" s="754"/>
      <c r="CG156" s="754"/>
      <c r="CH156" s="754"/>
      <c r="CI156" s="754"/>
      <c r="CJ156" s="754"/>
      <c r="CK156" s="754"/>
      <c r="CL156" s="754"/>
      <c r="CM156" s="754"/>
      <c r="CN156" s="754"/>
      <c r="CO156" s="754"/>
      <c r="CP156" s="754"/>
      <c r="CQ156" s="754"/>
      <c r="CR156" s="754"/>
      <c r="CS156" s="754"/>
      <c r="CT156" s="754"/>
    </row>
    <row r="157" spans="1:98" s="755" customFormat="1" ht="36">
      <c r="A157" s="745">
        <v>151</v>
      </c>
      <c r="B157" s="746">
        <v>2015</v>
      </c>
      <c r="C157" s="746" t="s">
        <v>1406</v>
      </c>
      <c r="D157" s="746" t="s">
        <v>1403</v>
      </c>
      <c r="E157" s="746" t="s">
        <v>1294</v>
      </c>
      <c r="F157" s="747" t="s">
        <v>304</v>
      </c>
      <c r="G157" s="748">
        <v>42319</v>
      </c>
      <c r="H157" s="746" t="s">
        <v>305</v>
      </c>
      <c r="I157" s="746" t="s">
        <v>28</v>
      </c>
      <c r="J157" s="749">
        <v>41770</v>
      </c>
      <c r="K157" s="749" t="s">
        <v>1241</v>
      </c>
      <c r="L157" s="750"/>
      <c r="M157" s="748">
        <v>43199</v>
      </c>
      <c r="N157" s="747" t="s">
        <v>306</v>
      </c>
      <c r="O157" s="750" t="s">
        <v>30</v>
      </c>
      <c r="P157" s="751">
        <v>43453</v>
      </c>
      <c r="Q157" s="760" t="s">
        <v>1238</v>
      </c>
      <c r="R157" s="757" t="s">
        <v>30</v>
      </c>
      <c r="S157" s="752"/>
      <c r="T157" s="752"/>
      <c r="U157" s="752"/>
      <c r="V157" s="752"/>
      <c r="W157" s="752"/>
      <c r="X157" s="752"/>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c r="CB157" s="754"/>
      <c r="CC157" s="754"/>
      <c r="CD157" s="754"/>
      <c r="CE157" s="754"/>
      <c r="CF157" s="754"/>
      <c r="CG157" s="754"/>
      <c r="CH157" s="754"/>
      <c r="CI157" s="754"/>
      <c r="CJ157" s="754"/>
      <c r="CK157" s="754"/>
      <c r="CL157" s="754"/>
      <c r="CM157" s="754"/>
      <c r="CN157" s="754"/>
      <c r="CO157" s="754"/>
      <c r="CP157" s="754"/>
      <c r="CQ157" s="754"/>
      <c r="CR157" s="754"/>
      <c r="CS157" s="754"/>
      <c r="CT157" s="754"/>
    </row>
    <row r="158" spans="1:98" s="755" customFormat="1" ht="167.25" customHeight="1">
      <c r="A158" s="745">
        <v>152</v>
      </c>
      <c r="B158" s="746">
        <v>2015</v>
      </c>
      <c r="C158" s="746" t="s">
        <v>1412</v>
      </c>
      <c r="D158" s="746" t="s">
        <v>21</v>
      </c>
      <c r="E158" s="746" t="s">
        <v>1294</v>
      </c>
      <c r="F158" s="747" t="s">
        <v>1413</v>
      </c>
      <c r="G158" s="748">
        <v>42168</v>
      </c>
      <c r="H158" s="746" t="s">
        <v>312</v>
      </c>
      <c r="I158" s="746" t="s">
        <v>28</v>
      </c>
      <c r="J158" s="749">
        <v>42168</v>
      </c>
      <c r="K158" s="749" t="s">
        <v>1241</v>
      </c>
      <c r="L158" s="750"/>
      <c r="M158" s="748">
        <v>43199</v>
      </c>
      <c r="N158" s="747" t="s">
        <v>313</v>
      </c>
      <c r="O158" s="750" t="s">
        <v>30</v>
      </c>
      <c r="P158" s="751">
        <v>43453</v>
      </c>
      <c r="Q158" s="760" t="s">
        <v>1238</v>
      </c>
      <c r="R158" s="757" t="s">
        <v>30</v>
      </c>
      <c r="S158" s="752"/>
      <c r="T158" s="752"/>
      <c r="U158" s="752"/>
      <c r="V158" s="752"/>
      <c r="W158" s="752"/>
      <c r="X158" s="752"/>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c r="CB158" s="754"/>
      <c r="CC158" s="754"/>
      <c r="CD158" s="754"/>
      <c r="CE158" s="754"/>
      <c r="CF158" s="754"/>
      <c r="CG158" s="754"/>
      <c r="CH158" s="754"/>
      <c r="CI158" s="754"/>
      <c r="CJ158" s="754"/>
      <c r="CK158" s="754"/>
      <c r="CL158" s="754"/>
      <c r="CM158" s="754"/>
      <c r="CN158" s="754"/>
      <c r="CO158" s="754"/>
      <c r="CP158" s="754"/>
      <c r="CQ158" s="754"/>
      <c r="CR158" s="754"/>
      <c r="CS158" s="754"/>
      <c r="CT158" s="754"/>
    </row>
    <row r="159" spans="1:98" s="755" customFormat="1" ht="54" customHeight="1">
      <c r="A159" s="745">
        <v>153</v>
      </c>
      <c r="B159" s="746">
        <v>2015</v>
      </c>
      <c r="C159" s="746" t="s">
        <v>1414</v>
      </c>
      <c r="D159" s="746" t="s">
        <v>21</v>
      </c>
      <c r="E159" s="746" t="s">
        <v>1294</v>
      </c>
      <c r="F159" s="747" t="s">
        <v>658</v>
      </c>
      <c r="G159" s="748">
        <v>42149</v>
      </c>
      <c r="H159" s="746" t="s">
        <v>659</v>
      </c>
      <c r="I159" s="746" t="s">
        <v>28</v>
      </c>
      <c r="J159" s="749">
        <v>42149</v>
      </c>
      <c r="K159" s="749" t="s">
        <v>1241</v>
      </c>
      <c r="L159" s="750"/>
      <c r="M159" s="748">
        <v>43199</v>
      </c>
      <c r="N159" s="747" t="s">
        <v>660</v>
      </c>
      <c r="O159" s="750" t="s">
        <v>32</v>
      </c>
      <c r="P159" s="756">
        <v>43448</v>
      </c>
      <c r="Q159" s="747" t="s">
        <v>1415</v>
      </c>
      <c r="R159" s="750" t="s">
        <v>30</v>
      </c>
      <c r="S159" s="752"/>
      <c r="T159" s="752"/>
      <c r="U159" s="752"/>
      <c r="V159" s="752"/>
      <c r="W159" s="752"/>
      <c r="X159" s="752"/>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c r="CB159" s="754"/>
      <c r="CC159" s="754"/>
      <c r="CD159" s="754"/>
      <c r="CE159" s="754"/>
      <c r="CF159" s="754"/>
      <c r="CG159" s="754"/>
      <c r="CH159" s="754"/>
      <c r="CI159" s="754"/>
      <c r="CJ159" s="754"/>
      <c r="CK159" s="754"/>
      <c r="CL159" s="754"/>
      <c r="CM159" s="754"/>
      <c r="CN159" s="754"/>
      <c r="CO159" s="754"/>
      <c r="CP159" s="754"/>
      <c r="CQ159" s="754"/>
      <c r="CR159" s="754"/>
      <c r="CS159" s="754"/>
      <c r="CT159" s="754"/>
    </row>
    <row r="160" spans="1:98" s="755" customFormat="1" ht="172.5" customHeight="1">
      <c r="A160" s="745">
        <v>154</v>
      </c>
      <c r="B160" s="746">
        <v>2015</v>
      </c>
      <c r="C160" s="746" t="s">
        <v>1414</v>
      </c>
      <c r="D160" s="746" t="s">
        <v>21</v>
      </c>
      <c r="E160" s="746" t="s">
        <v>1294</v>
      </c>
      <c r="F160" s="747" t="s">
        <v>665</v>
      </c>
      <c r="G160" s="748">
        <v>42149</v>
      </c>
      <c r="H160" s="746" t="s">
        <v>666</v>
      </c>
      <c r="I160" s="746" t="s">
        <v>28</v>
      </c>
      <c r="J160" s="749">
        <v>42149</v>
      </c>
      <c r="K160" s="749" t="s">
        <v>1241</v>
      </c>
      <c r="L160" s="750"/>
      <c r="M160" s="748">
        <v>43199</v>
      </c>
      <c r="N160" s="747" t="s">
        <v>667</v>
      </c>
      <c r="O160" s="750" t="s">
        <v>32</v>
      </c>
      <c r="P160" s="756">
        <v>43448</v>
      </c>
      <c r="Q160" s="747" t="s">
        <v>1416</v>
      </c>
      <c r="R160" s="750" t="s">
        <v>30</v>
      </c>
      <c r="S160" s="752"/>
      <c r="T160" s="752"/>
      <c r="U160" s="752"/>
      <c r="V160" s="752"/>
      <c r="W160" s="752"/>
      <c r="X160" s="752"/>
    </row>
    <row r="161" spans="1:98" s="755" customFormat="1" ht="72">
      <c r="A161" s="745">
        <v>155</v>
      </c>
      <c r="B161" s="746">
        <v>2015</v>
      </c>
      <c r="C161" s="746" t="s">
        <v>1414</v>
      </c>
      <c r="D161" s="746" t="s">
        <v>21</v>
      </c>
      <c r="E161" s="746" t="s">
        <v>1294</v>
      </c>
      <c r="F161" s="747" t="s">
        <v>320</v>
      </c>
      <c r="G161" s="748">
        <v>42149</v>
      </c>
      <c r="H161" s="746" t="s">
        <v>321</v>
      </c>
      <c r="I161" s="746" t="s">
        <v>28</v>
      </c>
      <c r="J161" s="749">
        <v>42149</v>
      </c>
      <c r="K161" s="749" t="s">
        <v>1241</v>
      </c>
      <c r="L161" s="750"/>
      <c r="M161" s="748">
        <v>43199</v>
      </c>
      <c r="N161" s="747" t="s">
        <v>1417</v>
      </c>
      <c r="O161" s="750" t="s">
        <v>30</v>
      </c>
      <c r="P161" s="751">
        <v>43453</v>
      </c>
      <c r="Q161" s="760" t="s">
        <v>1238</v>
      </c>
      <c r="R161" s="757" t="s">
        <v>30</v>
      </c>
      <c r="S161" s="752"/>
      <c r="T161" s="752"/>
      <c r="U161" s="752"/>
      <c r="V161" s="752"/>
      <c r="W161" s="752"/>
      <c r="X161" s="752"/>
    </row>
    <row r="162" spans="1:98" s="755" customFormat="1" ht="67.5" customHeight="1">
      <c r="A162" s="745">
        <v>156</v>
      </c>
      <c r="B162" s="746">
        <v>2015</v>
      </c>
      <c r="C162" s="746" t="s">
        <v>1414</v>
      </c>
      <c r="D162" s="746" t="s">
        <v>21</v>
      </c>
      <c r="E162" s="746" t="s">
        <v>1294</v>
      </c>
      <c r="F162" s="747" t="s">
        <v>323</v>
      </c>
      <c r="G162" s="748">
        <v>42149</v>
      </c>
      <c r="H162" s="746" t="s">
        <v>318</v>
      </c>
      <c r="I162" s="746" t="s">
        <v>28</v>
      </c>
      <c r="J162" s="749">
        <v>42149</v>
      </c>
      <c r="K162" s="749" t="s">
        <v>1241</v>
      </c>
      <c r="L162" s="750"/>
      <c r="M162" s="748">
        <v>43199</v>
      </c>
      <c r="N162" s="747" t="s">
        <v>1300</v>
      </c>
      <c r="O162" s="750" t="s">
        <v>30</v>
      </c>
      <c r="P162" s="751">
        <v>43453</v>
      </c>
      <c r="Q162" s="760" t="s">
        <v>1238</v>
      </c>
      <c r="R162" s="757" t="s">
        <v>30</v>
      </c>
      <c r="S162" s="752"/>
      <c r="T162" s="752"/>
      <c r="U162" s="752"/>
      <c r="V162" s="752"/>
      <c r="W162" s="752"/>
      <c r="X162" s="752"/>
    </row>
    <row r="163" spans="1:98" s="755" customFormat="1" ht="24">
      <c r="A163" s="745">
        <v>157</v>
      </c>
      <c r="B163" s="746">
        <v>2015</v>
      </c>
      <c r="C163" s="746" t="s">
        <v>1406</v>
      </c>
      <c r="D163" s="746" t="s">
        <v>21</v>
      </c>
      <c r="E163" s="746" t="s">
        <v>1294</v>
      </c>
      <c r="F163" s="747" t="s">
        <v>338</v>
      </c>
      <c r="G163" s="748">
        <v>42319</v>
      </c>
      <c r="H163" s="746" t="s">
        <v>339</v>
      </c>
      <c r="I163" s="746" t="s">
        <v>28</v>
      </c>
      <c r="J163" s="749">
        <v>42319</v>
      </c>
      <c r="K163" s="749" t="s">
        <v>1241</v>
      </c>
      <c r="L163" s="750"/>
      <c r="M163" s="748">
        <v>43199</v>
      </c>
      <c r="N163" s="747" t="s">
        <v>340</v>
      </c>
      <c r="O163" s="750" t="s">
        <v>30</v>
      </c>
      <c r="P163" s="751">
        <v>43453</v>
      </c>
      <c r="Q163" s="760" t="s">
        <v>1238</v>
      </c>
      <c r="R163" s="757" t="s">
        <v>30</v>
      </c>
      <c r="S163" s="752"/>
      <c r="T163" s="752"/>
      <c r="U163" s="752"/>
      <c r="V163" s="752"/>
      <c r="W163" s="752"/>
      <c r="X163" s="752"/>
    </row>
    <row r="164" spans="1:98" s="755" customFormat="1" ht="144">
      <c r="A164" s="745">
        <v>158</v>
      </c>
      <c r="B164" s="746">
        <v>2015</v>
      </c>
      <c r="C164" s="759" t="s">
        <v>1414</v>
      </c>
      <c r="D164" s="759" t="s">
        <v>21</v>
      </c>
      <c r="E164" s="759" t="s">
        <v>1294</v>
      </c>
      <c r="F164" s="760" t="s">
        <v>668</v>
      </c>
      <c r="G164" s="761">
        <v>42150</v>
      </c>
      <c r="H164" s="759" t="s">
        <v>1418</v>
      </c>
      <c r="I164" s="759" t="s">
        <v>28</v>
      </c>
      <c r="J164" s="762">
        <v>42150</v>
      </c>
      <c r="K164" s="749" t="s">
        <v>1241</v>
      </c>
      <c r="L164" s="758"/>
      <c r="M164" s="761">
        <v>43199</v>
      </c>
      <c r="N164" s="760" t="s">
        <v>670</v>
      </c>
      <c r="O164" s="758" t="s">
        <v>32</v>
      </c>
      <c r="P164" s="763">
        <v>43453</v>
      </c>
      <c r="Q164" s="760" t="s">
        <v>1419</v>
      </c>
      <c r="R164" s="758" t="s">
        <v>30</v>
      </c>
      <c r="S164" s="757"/>
      <c r="T164" s="757"/>
      <c r="U164" s="757"/>
      <c r="V164" s="757"/>
      <c r="W164" s="757"/>
      <c r="X164" s="757"/>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c r="CB164" s="754"/>
      <c r="CC164" s="754"/>
      <c r="CD164" s="754"/>
      <c r="CE164" s="754"/>
      <c r="CF164" s="754"/>
      <c r="CG164" s="754"/>
      <c r="CH164" s="754"/>
      <c r="CI164" s="754"/>
      <c r="CJ164" s="754"/>
      <c r="CK164" s="754"/>
      <c r="CL164" s="754"/>
      <c r="CM164" s="754"/>
      <c r="CN164" s="754"/>
      <c r="CO164" s="754"/>
      <c r="CP164" s="754"/>
      <c r="CQ164" s="754"/>
      <c r="CR164" s="754"/>
      <c r="CS164" s="754"/>
      <c r="CT164" s="754"/>
    </row>
    <row r="165" spans="1:98" s="755" customFormat="1" ht="223.5" customHeight="1">
      <c r="A165" s="745">
        <v>158</v>
      </c>
      <c r="B165" s="746">
        <v>2015</v>
      </c>
      <c r="C165" s="746" t="s">
        <v>1414</v>
      </c>
      <c r="D165" s="746" t="s">
        <v>21</v>
      </c>
      <c r="E165" s="746" t="s">
        <v>1294</v>
      </c>
      <c r="F165" s="747" t="s">
        <v>668</v>
      </c>
      <c r="G165" s="748">
        <v>42150</v>
      </c>
      <c r="H165" s="746" t="s">
        <v>1420</v>
      </c>
      <c r="I165" s="746" t="s">
        <v>28</v>
      </c>
      <c r="J165" s="749">
        <v>42150</v>
      </c>
      <c r="K165" s="749">
        <v>43830</v>
      </c>
      <c r="L165" s="750"/>
      <c r="M165" s="748">
        <v>43199</v>
      </c>
      <c r="N165" s="747" t="s">
        <v>670</v>
      </c>
      <c r="O165" s="750" t="s">
        <v>32</v>
      </c>
      <c r="P165" s="756">
        <v>43451</v>
      </c>
      <c r="Q165" s="747" t="s">
        <v>1421</v>
      </c>
      <c r="R165" s="750" t="s">
        <v>32</v>
      </c>
      <c r="S165" s="752"/>
      <c r="T165" s="752"/>
      <c r="U165" s="752"/>
      <c r="V165" s="752"/>
      <c r="W165" s="752"/>
      <c r="X165" s="752"/>
    </row>
    <row r="166" spans="1:98" s="755" customFormat="1" ht="120" customHeight="1">
      <c r="A166" s="745">
        <v>159</v>
      </c>
      <c r="B166" s="746">
        <v>2015</v>
      </c>
      <c r="C166" s="746" t="s">
        <v>1414</v>
      </c>
      <c r="D166" s="746" t="s">
        <v>21</v>
      </c>
      <c r="E166" s="746" t="s">
        <v>1294</v>
      </c>
      <c r="F166" s="747" t="s">
        <v>341</v>
      </c>
      <c r="G166" s="748">
        <v>42149</v>
      </c>
      <c r="H166" s="746" t="s">
        <v>342</v>
      </c>
      <c r="I166" s="746" t="s">
        <v>28</v>
      </c>
      <c r="J166" s="749">
        <v>42149</v>
      </c>
      <c r="K166" s="749" t="s">
        <v>1241</v>
      </c>
      <c r="L166" s="750"/>
      <c r="M166" s="748">
        <v>43199</v>
      </c>
      <c r="N166" s="747" t="s">
        <v>343</v>
      </c>
      <c r="O166" s="750" t="s">
        <v>30</v>
      </c>
      <c r="P166" s="751">
        <v>43453</v>
      </c>
      <c r="Q166" s="760" t="s">
        <v>1238</v>
      </c>
      <c r="R166" s="757" t="s">
        <v>30</v>
      </c>
      <c r="S166" s="752"/>
      <c r="T166" s="752"/>
      <c r="U166" s="752"/>
      <c r="V166" s="752"/>
      <c r="W166" s="752"/>
      <c r="X166" s="752"/>
    </row>
    <row r="167" spans="1:98" s="755" customFormat="1" ht="153.75" customHeight="1">
      <c r="A167" s="745">
        <v>160</v>
      </c>
      <c r="B167" s="746">
        <v>2015</v>
      </c>
      <c r="C167" s="746" t="s">
        <v>1414</v>
      </c>
      <c r="D167" s="746" t="s">
        <v>21</v>
      </c>
      <c r="E167" s="746" t="s">
        <v>1294</v>
      </c>
      <c r="F167" s="747" t="s">
        <v>344</v>
      </c>
      <c r="G167" s="748">
        <v>42149</v>
      </c>
      <c r="H167" s="746" t="s">
        <v>342</v>
      </c>
      <c r="I167" s="746" t="s">
        <v>28</v>
      </c>
      <c r="J167" s="749">
        <v>42149</v>
      </c>
      <c r="K167" s="749" t="s">
        <v>1241</v>
      </c>
      <c r="L167" s="750"/>
      <c r="M167" s="748">
        <v>43199</v>
      </c>
      <c r="N167" s="747" t="s">
        <v>343</v>
      </c>
      <c r="O167" s="750" t="s">
        <v>30</v>
      </c>
      <c r="P167" s="751">
        <v>43453</v>
      </c>
      <c r="Q167" s="760" t="s">
        <v>1238</v>
      </c>
      <c r="R167" s="757" t="s">
        <v>30</v>
      </c>
      <c r="S167" s="752"/>
      <c r="T167" s="752"/>
      <c r="U167" s="752"/>
      <c r="V167" s="752"/>
      <c r="W167" s="752"/>
      <c r="X167" s="752"/>
    </row>
    <row r="168" spans="1:98" s="755" customFormat="1" ht="54" customHeight="1">
      <c r="A168" s="745">
        <v>161</v>
      </c>
      <c r="B168" s="746">
        <v>2015</v>
      </c>
      <c r="C168" s="746" t="s">
        <v>1422</v>
      </c>
      <c r="D168" s="746" t="s">
        <v>21</v>
      </c>
      <c r="E168" s="746" t="s">
        <v>1294</v>
      </c>
      <c r="F168" s="747" t="s">
        <v>1423</v>
      </c>
      <c r="G168" s="748">
        <v>42286</v>
      </c>
      <c r="H168" s="746" t="s">
        <v>1424</v>
      </c>
      <c r="I168" s="746" t="s">
        <v>28</v>
      </c>
      <c r="J168" s="749">
        <v>42286</v>
      </c>
      <c r="K168" s="749" t="s">
        <v>1241</v>
      </c>
      <c r="L168" s="750"/>
      <c r="M168" s="748">
        <v>43199</v>
      </c>
      <c r="N168" s="747" t="s">
        <v>673</v>
      </c>
      <c r="O168" s="750" t="s">
        <v>32</v>
      </c>
      <c r="P168" s="756">
        <v>43448</v>
      </c>
      <c r="Q168" s="747" t="s">
        <v>1425</v>
      </c>
      <c r="R168" s="750" t="s">
        <v>30</v>
      </c>
      <c r="S168" s="752"/>
      <c r="T168" s="752"/>
      <c r="U168" s="752"/>
      <c r="V168" s="752"/>
      <c r="W168" s="752"/>
      <c r="X168" s="752"/>
    </row>
    <row r="169" spans="1:98" s="755" customFormat="1" ht="78" customHeight="1">
      <c r="A169" s="745">
        <v>162</v>
      </c>
      <c r="B169" s="746">
        <v>2015</v>
      </c>
      <c r="C169" s="746" t="s">
        <v>1422</v>
      </c>
      <c r="D169" s="746" t="s">
        <v>21</v>
      </c>
      <c r="E169" s="746" t="s">
        <v>1294</v>
      </c>
      <c r="F169" s="747" t="s">
        <v>1426</v>
      </c>
      <c r="G169" s="748">
        <v>42286</v>
      </c>
      <c r="H169" s="746" t="s">
        <v>675</v>
      </c>
      <c r="I169" s="746" t="s">
        <v>28</v>
      </c>
      <c r="J169" s="749">
        <v>42286</v>
      </c>
      <c r="K169" s="749" t="s">
        <v>1241</v>
      </c>
      <c r="L169" s="750"/>
      <c r="M169" s="748">
        <v>43199</v>
      </c>
      <c r="N169" s="747" t="s">
        <v>673</v>
      </c>
      <c r="O169" s="750" t="s">
        <v>32</v>
      </c>
      <c r="P169" s="756">
        <v>43448</v>
      </c>
      <c r="Q169" s="747" t="s">
        <v>1427</v>
      </c>
      <c r="R169" s="750" t="s">
        <v>30</v>
      </c>
      <c r="S169" s="752"/>
      <c r="T169" s="752"/>
      <c r="U169" s="752"/>
      <c r="V169" s="752"/>
      <c r="W169" s="752"/>
      <c r="X169" s="752"/>
    </row>
    <row r="170" spans="1:98" s="755" customFormat="1" ht="78" customHeight="1">
      <c r="A170" s="745">
        <v>163</v>
      </c>
      <c r="B170" s="746">
        <v>2015</v>
      </c>
      <c r="C170" s="746" t="s">
        <v>1422</v>
      </c>
      <c r="D170" s="746" t="s">
        <v>21</v>
      </c>
      <c r="E170" s="746" t="s">
        <v>1294</v>
      </c>
      <c r="F170" s="747" t="s">
        <v>1428</v>
      </c>
      <c r="G170" s="748">
        <v>42286</v>
      </c>
      <c r="H170" s="746" t="s">
        <v>677</v>
      </c>
      <c r="I170" s="746" t="s">
        <v>28</v>
      </c>
      <c r="J170" s="749">
        <v>42286</v>
      </c>
      <c r="K170" s="749">
        <v>43830</v>
      </c>
      <c r="L170" s="750"/>
      <c r="M170" s="748">
        <v>43199</v>
      </c>
      <c r="N170" s="747" t="s">
        <v>673</v>
      </c>
      <c r="O170" s="750" t="s">
        <v>32</v>
      </c>
      <c r="P170" s="756">
        <v>43451</v>
      </c>
      <c r="Q170" s="747" t="s">
        <v>1251</v>
      </c>
      <c r="R170" s="750" t="s">
        <v>32</v>
      </c>
      <c r="S170" s="752"/>
      <c r="T170" s="752"/>
      <c r="U170" s="752"/>
      <c r="V170" s="752"/>
      <c r="W170" s="752"/>
      <c r="X170" s="752"/>
    </row>
    <row r="171" spans="1:98" s="755" customFormat="1" ht="225" customHeight="1">
      <c r="A171" s="745">
        <v>164</v>
      </c>
      <c r="B171" s="746">
        <v>2015</v>
      </c>
      <c r="C171" s="746" t="s">
        <v>1429</v>
      </c>
      <c r="D171" s="746" t="s">
        <v>21</v>
      </c>
      <c r="E171" s="746" t="s">
        <v>1084</v>
      </c>
      <c r="F171" s="747" t="s">
        <v>681</v>
      </c>
      <c r="G171" s="748">
        <v>42534</v>
      </c>
      <c r="H171" s="746" t="s">
        <v>1430</v>
      </c>
      <c r="I171" s="746" t="s">
        <v>28</v>
      </c>
      <c r="J171" s="749">
        <v>42191</v>
      </c>
      <c r="K171" s="749" t="s">
        <v>1241</v>
      </c>
      <c r="L171" s="750"/>
      <c r="M171" s="748">
        <v>43214</v>
      </c>
      <c r="N171" s="747" t="s">
        <v>186</v>
      </c>
      <c r="O171" s="750" t="s">
        <v>32</v>
      </c>
      <c r="P171" s="756">
        <v>43448</v>
      </c>
      <c r="Q171" s="747" t="s">
        <v>1431</v>
      </c>
      <c r="R171" s="750" t="s">
        <v>30</v>
      </c>
      <c r="S171" s="752"/>
      <c r="T171" s="752"/>
      <c r="U171" s="752"/>
      <c r="V171" s="752"/>
      <c r="W171" s="752"/>
      <c r="X171" s="752"/>
    </row>
    <row r="172" spans="1:98" s="755" customFormat="1" ht="98.25" customHeight="1">
      <c r="A172" s="745">
        <v>165</v>
      </c>
      <c r="B172" s="746">
        <v>2015</v>
      </c>
      <c r="C172" s="746" t="s">
        <v>1432</v>
      </c>
      <c r="D172" s="746" t="s">
        <v>21</v>
      </c>
      <c r="E172" s="746" t="s">
        <v>1433</v>
      </c>
      <c r="F172" s="747" t="s">
        <v>682</v>
      </c>
      <c r="G172" s="748">
        <v>42263</v>
      </c>
      <c r="H172" s="746" t="s">
        <v>1434</v>
      </c>
      <c r="I172" s="746" t="s">
        <v>28</v>
      </c>
      <c r="J172" s="749">
        <v>42191</v>
      </c>
      <c r="K172" s="749">
        <v>43830</v>
      </c>
      <c r="L172" s="750"/>
      <c r="M172" s="748">
        <v>43214</v>
      </c>
      <c r="N172" s="747" t="s">
        <v>186</v>
      </c>
      <c r="O172" s="750" t="s">
        <v>32</v>
      </c>
      <c r="P172" s="756">
        <v>43451</v>
      </c>
      <c r="Q172" s="747" t="s">
        <v>1251</v>
      </c>
      <c r="R172" s="750" t="s">
        <v>32</v>
      </c>
      <c r="S172" s="752"/>
      <c r="T172" s="752"/>
      <c r="U172" s="752"/>
      <c r="V172" s="752"/>
      <c r="W172" s="752"/>
      <c r="X172" s="752"/>
    </row>
    <row r="173" spans="1:98" s="755" customFormat="1" ht="98.25" customHeight="1">
      <c r="A173" s="745">
        <v>166</v>
      </c>
      <c r="B173" s="746">
        <v>2015</v>
      </c>
      <c r="C173" s="746" t="s">
        <v>1432</v>
      </c>
      <c r="D173" s="746" t="s">
        <v>21</v>
      </c>
      <c r="E173" s="746" t="s">
        <v>1433</v>
      </c>
      <c r="F173" s="747" t="s">
        <v>683</v>
      </c>
      <c r="G173" s="748">
        <v>42263</v>
      </c>
      <c r="H173" s="746" t="s">
        <v>1435</v>
      </c>
      <c r="I173" s="746" t="s">
        <v>28</v>
      </c>
      <c r="J173" s="749">
        <v>43312</v>
      </c>
      <c r="K173" s="749">
        <v>43830</v>
      </c>
      <c r="L173" s="750"/>
      <c r="M173" s="748">
        <v>43214</v>
      </c>
      <c r="N173" s="747" t="s">
        <v>186</v>
      </c>
      <c r="O173" s="750" t="s">
        <v>32</v>
      </c>
      <c r="P173" s="756">
        <v>43451</v>
      </c>
      <c r="Q173" s="747" t="s">
        <v>1251</v>
      </c>
      <c r="R173" s="750" t="s">
        <v>32</v>
      </c>
      <c r="S173" s="752"/>
      <c r="T173" s="752"/>
      <c r="U173" s="752"/>
      <c r="V173" s="752"/>
      <c r="W173" s="752"/>
      <c r="X173" s="752"/>
    </row>
    <row r="174" spans="1:98" s="755" customFormat="1" ht="98.25" customHeight="1">
      <c r="A174" s="745">
        <v>167</v>
      </c>
      <c r="B174" s="746">
        <v>2015</v>
      </c>
      <c r="C174" s="746" t="s">
        <v>1432</v>
      </c>
      <c r="D174" s="746" t="s">
        <v>21</v>
      </c>
      <c r="E174" s="746" t="s">
        <v>1433</v>
      </c>
      <c r="F174" s="747" t="s">
        <v>684</v>
      </c>
      <c r="G174" s="748">
        <v>42263</v>
      </c>
      <c r="H174" s="746" t="s">
        <v>1135</v>
      </c>
      <c r="I174" s="746" t="s">
        <v>28</v>
      </c>
      <c r="J174" s="749">
        <v>42191</v>
      </c>
      <c r="K174" s="749">
        <v>43830</v>
      </c>
      <c r="L174" s="750"/>
      <c r="M174" s="748">
        <v>43214</v>
      </c>
      <c r="N174" s="747" t="s">
        <v>186</v>
      </c>
      <c r="O174" s="750" t="s">
        <v>32</v>
      </c>
      <c r="P174" s="756">
        <v>43451</v>
      </c>
      <c r="Q174" s="747" t="s">
        <v>1251</v>
      </c>
      <c r="R174" s="750" t="s">
        <v>32</v>
      </c>
      <c r="S174" s="752"/>
      <c r="T174" s="752"/>
      <c r="U174" s="752"/>
      <c r="V174" s="752"/>
      <c r="W174" s="752"/>
      <c r="X174" s="752"/>
    </row>
    <row r="175" spans="1:98" s="755" customFormat="1" ht="98.25" customHeight="1">
      <c r="A175" s="745">
        <v>168</v>
      </c>
      <c r="B175" s="746">
        <v>2015</v>
      </c>
      <c r="C175" s="746" t="s">
        <v>1432</v>
      </c>
      <c r="D175" s="746" t="s">
        <v>21</v>
      </c>
      <c r="E175" s="746" t="s">
        <v>1433</v>
      </c>
      <c r="F175" s="747" t="s">
        <v>685</v>
      </c>
      <c r="G175" s="748">
        <v>42263</v>
      </c>
      <c r="H175" s="746" t="s">
        <v>1436</v>
      </c>
      <c r="I175" s="746" t="s">
        <v>28</v>
      </c>
      <c r="J175" s="749">
        <v>42191</v>
      </c>
      <c r="K175" s="749">
        <v>43830</v>
      </c>
      <c r="L175" s="750"/>
      <c r="M175" s="748">
        <v>43214</v>
      </c>
      <c r="N175" s="747" t="s">
        <v>186</v>
      </c>
      <c r="O175" s="750" t="s">
        <v>32</v>
      </c>
      <c r="P175" s="756">
        <v>43451</v>
      </c>
      <c r="Q175" s="747" t="s">
        <v>1251</v>
      </c>
      <c r="R175" s="750" t="s">
        <v>32</v>
      </c>
      <c r="S175" s="752"/>
      <c r="T175" s="752"/>
      <c r="U175" s="752"/>
      <c r="V175" s="752"/>
      <c r="W175" s="752"/>
      <c r="X175" s="752"/>
    </row>
    <row r="176" spans="1:98" s="755" customFormat="1" ht="98.25" customHeight="1">
      <c r="A176" s="745">
        <v>169</v>
      </c>
      <c r="B176" s="746">
        <v>2015</v>
      </c>
      <c r="C176" s="746" t="s">
        <v>1432</v>
      </c>
      <c r="D176" s="746" t="s">
        <v>21</v>
      </c>
      <c r="E176" s="746" t="s">
        <v>1433</v>
      </c>
      <c r="F176" s="747" t="s">
        <v>686</v>
      </c>
      <c r="G176" s="748">
        <v>42263</v>
      </c>
      <c r="H176" s="746" t="s">
        <v>1437</v>
      </c>
      <c r="I176" s="746" t="s">
        <v>28</v>
      </c>
      <c r="J176" s="749">
        <v>42191</v>
      </c>
      <c r="K176" s="749">
        <v>43830</v>
      </c>
      <c r="L176" s="750"/>
      <c r="M176" s="748">
        <v>43214</v>
      </c>
      <c r="N176" s="747" t="s">
        <v>186</v>
      </c>
      <c r="O176" s="750" t="s">
        <v>32</v>
      </c>
      <c r="P176" s="756">
        <v>43451</v>
      </c>
      <c r="Q176" s="747" t="s">
        <v>1251</v>
      </c>
      <c r="R176" s="750" t="s">
        <v>32</v>
      </c>
      <c r="S176" s="752"/>
      <c r="T176" s="752"/>
      <c r="U176" s="752"/>
      <c r="V176" s="752"/>
      <c r="W176" s="752"/>
      <c r="X176" s="752"/>
    </row>
    <row r="177" spans="1:98" s="755" customFormat="1" ht="98.25" customHeight="1">
      <c r="A177" s="745">
        <v>170</v>
      </c>
      <c r="B177" s="746">
        <v>2015</v>
      </c>
      <c r="C177" s="746" t="s">
        <v>1432</v>
      </c>
      <c r="D177" s="746" t="s">
        <v>21</v>
      </c>
      <c r="E177" s="746" t="s">
        <v>1433</v>
      </c>
      <c r="F177" s="747" t="s">
        <v>687</v>
      </c>
      <c r="G177" s="748">
        <v>42263</v>
      </c>
      <c r="H177" s="746" t="s">
        <v>1138</v>
      </c>
      <c r="I177" s="746" t="s">
        <v>28</v>
      </c>
      <c r="J177" s="749">
        <v>42191</v>
      </c>
      <c r="K177" s="749">
        <v>43830</v>
      </c>
      <c r="L177" s="750"/>
      <c r="M177" s="748">
        <v>43214</v>
      </c>
      <c r="N177" s="747" t="s">
        <v>186</v>
      </c>
      <c r="O177" s="750" t="s">
        <v>32</v>
      </c>
      <c r="P177" s="756">
        <v>43451</v>
      </c>
      <c r="Q177" s="747" t="s">
        <v>1251</v>
      </c>
      <c r="R177" s="750" t="s">
        <v>32</v>
      </c>
      <c r="S177" s="752"/>
      <c r="T177" s="752"/>
      <c r="U177" s="752"/>
      <c r="V177" s="752"/>
      <c r="W177" s="752"/>
      <c r="X177" s="752"/>
    </row>
    <row r="178" spans="1:98" s="755" customFormat="1" ht="98.25" customHeight="1">
      <c r="A178" s="745">
        <v>171</v>
      </c>
      <c r="B178" s="746">
        <v>2015</v>
      </c>
      <c r="C178" s="746" t="s">
        <v>1432</v>
      </c>
      <c r="D178" s="746" t="s">
        <v>21</v>
      </c>
      <c r="E178" s="746" t="s">
        <v>1433</v>
      </c>
      <c r="F178" s="747" t="s">
        <v>1438</v>
      </c>
      <c r="G178" s="748">
        <v>42263</v>
      </c>
      <c r="H178" s="746" t="s">
        <v>1439</v>
      </c>
      <c r="I178" s="746" t="s">
        <v>28</v>
      </c>
      <c r="J178" s="749">
        <v>42191</v>
      </c>
      <c r="K178" s="749">
        <v>43830</v>
      </c>
      <c r="L178" s="750"/>
      <c r="M178" s="748">
        <v>43214</v>
      </c>
      <c r="N178" s="747" t="s">
        <v>186</v>
      </c>
      <c r="O178" s="750" t="s">
        <v>32</v>
      </c>
      <c r="P178" s="756">
        <v>43451</v>
      </c>
      <c r="Q178" s="747" t="s">
        <v>1251</v>
      </c>
      <c r="R178" s="750" t="s">
        <v>32</v>
      </c>
      <c r="S178" s="752"/>
      <c r="T178" s="752"/>
      <c r="U178" s="752"/>
      <c r="V178" s="752"/>
      <c r="W178" s="752"/>
      <c r="X178" s="752"/>
    </row>
    <row r="179" spans="1:98" s="755" customFormat="1" ht="96">
      <c r="A179" s="745">
        <v>172</v>
      </c>
      <c r="B179" s="746">
        <v>2015</v>
      </c>
      <c r="C179" s="746" t="s">
        <v>1440</v>
      </c>
      <c r="D179" s="746" t="s">
        <v>21</v>
      </c>
      <c r="E179" s="746" t="s">
        <v>1441</v>
      </c>
      <c r="F179" s="747" t="s">
        <v>795</v>
      </c>
      <c r="G179" s="748">
        <v>42207</v>
      </c>
      <c r="H179" s="746" t="s">
        <v>804</v>
      </c>
      <c r="I179" s="746" t="s">
        <v>28</v>
      </c>
      <c r="J179" s="749" t="s">
        <v>1290</v>
      </c>
      <c r="K179" s="749" t="s">
        <v>1241</v>
      </c>
      <c r="L179" s="750"/>
      <c r="M179" s="748"/>
      <c r="N179" s="747" t="s">
        <v>1194</v>
      </c>
      <c r="O179" s="750" t="s">
        <v>32</v>
      </c>
      <c r="P179" s="756">
        <v>43446</v>
      </c>
      <c r="Q179" s="747" t="s">
        <v>1442</v>
      </c>
      <c r="R179" s="750" t="s">
        <v>30</v>
      </c>
      <c r="S179" s="752"/>
      <c r="T179" s="752"/>
      <c r="U179" s="752"/>
      <c r="V179" s="752"/>
      <c r="W179" s="752"/>
      <c r="X179" s="752"/>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c r="CB179" s="754"/>
      <c r="CC179" s="754"/>
      <c r="CD179" s="754"/>
      <c r="CE179" s="754"/>
      <c r="CF179" s="754"/>
      <c r="CG179" s="754"/>
      <c r="CH179" s="754"/>
      <c r="CI179" s="754"/>
      <c r="CJ179" s="754"/>
      <c r="CK179" s="754"/>
      <c r="CL179" s="754"/>
      <c r="CM179" s="754"/>
      <c r="CN179" s="754"/>
      <c r="CO179" s="754"/>
      <c r="CP179" s="754"/>
      <c r="CQ179" s="754"/>
      <c r="CR179" s="754"/>
      <c r="CS179" s="754"/>
      <c r="CT179" s="754"/>
    </row>
    <row r="180" spans="1:98" s="755" customFormat="1" ht="57.75" customHeight="1">
      <c r="A180" s="745">
        <v>173</v>
      </c>
      <c r="B180" s="746">
        <v>2015</v>
      </c>
      <c r="C180" s="746" t="s">
        <v>1443</v>
      </c>
      <c r="D180" s="746" t="s">
        <v>21</v>
      </c>
      <c r="E180" s="746" t="s">
        <v>1294</v>
      </c>
      <c r="F180" s="747" t="s">
        <v>820</v>
      </c>
      <c r="G180" s="748">
        <v>42040</v>
      </c>
      <c r="H180" s="746" t="s">
        <v>1444</v>
      </c>
      <c r="I180" s="746" t="s">
        <v>28</v>
      </c>
      <c r="J180" s="749" t="s">
        <v>1290</v>
      </c>
      <c r="K180" s="749" t="s">
        <v>1241</v>
      </c>
      <c r="L180" s="750"/>
      <c r="M180" s="748"/>
      <c r="N180" s="747" t="s">
        <v>1194</v>
      </c>
      <c r="O180" s="750" t="s">
        <v>32</v>
      </c>
      <c r="P180" s="756">
        <v>43451</v>
      </c>
      <c r="Q180" s="747" t="s">
        <v>1445</v>
      </c>
      <c r="R180" s="750" t="s">
        <v>30</v>
      </c>
      <c r="S180" s="752"/>
      <c r="T180" s="752"/>
      <c r="U180" s="752"/>
      <c r="V180" s="752"/>
      <c r="W180" s="752"/>
      <c r="X180" s="752"/>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c r="CB180" s="754"/>
      <c r="CC180" s="754"/>
      <c r="CD180" s="754"/>
      <c r="CE180" s="754"/>
      <c r="CF180" s="754"/>
      <c r="CG180" s="754"/>
      <c r="CH180" s="754"/>
      <c r="CI180" s="754"/>
      <c r="CJ180" s="754"/>
      <c r="CK180" s="754"/>
      <c r="CL180" s="754"/>
      <c r="CM180" s="754"/>
      <c r="CN180" s="754"/>
      <c r="CO180" s="754"/>
      <c r="CP180" s="754"/>
      <c r="CQ180" s="754"/>
      <c r="CR180" s="754"/>
      <c r="CS180" s="754"/>
      <c r="CT180" s="754"/>
    </row>
    <row r="181" spans="1:98" s="755" customFormat="1" ht="92.25" customHeight="1">
      <c r="A181" s="745">
        <v>174</v>
      </c>
      <c r="B181" s="746">
        <v>2015</v>
      </c>
      <c r="C181" s="746" t="s">
        <v>1407</v>
      </c>
      <c r="D181" s="746" t="s">
        <v>21</v>
      </c>
      <c r="E181" s="746" t="s">
        <v>1286</v>
      </c>
      <c r="F181" s="747" t="s">
        <v>845</v>
      </c>
      <c r="G181" s="748">
        <v>42160</v>
      </c>
      <c r="H181" s="746" t="s">
        <v>851</v>
      </c>
      <c r="I181" s="746" t="s">
        <v>28</v>
      </c>
      <c r="J181" s="749" t="s">
        <v>1290</v>
      </c>
      <c r="K181" s="749" t="s">
        <v>1241</v>
      </c>
      <c r="L181" s="750"/>
      <c r="M181" s="748"/>
      <c r="N181" s="747" t="s">
        <v>1194</v>
      </c>
      <c r="O181" s="750" t="s">
        <v>32</v>
      </c>
      <c r="P181" s="756">
        <v>43444</v>
      </c>
      <c r="Q181" s="747" t="s">
        <v>1446</v>
      </c>
      <c r="R181" s="750" t="s">
        <v>30</v>
      </c>
      <c r="S181" s="752"/>
      <c r="T181" s="752"/>
      <c r="U181" s="752"/>
      <c r="V181" s="752"/>
      <c r="W181" s="752"/>
      <c r="X181" s="752"/>
    </row>
    <row r="182" spans="1:98" s="755" customFormat="1" ht="69.75" customHeight="1">
      <c r="A182" s="745">
        <v>175</v>
      </c>
      <c r="B182" s="746">
        <v>2015</v>
      </c>
      <c r="C182" s="746" t="s">
        <v>1440</v>
      </c>
      <c r="D182" s="746" t="s">
        <v>21</v>
      </c>
      <c r="E182" s="746" t="s">
        <v>1441</v>
      </c>
      <c r="F182" s="747" t="s">
        <v>1447</v>
      </c>
      <c r="G182" s="748">
        <v>42207</v>
      </c>
      <c r="H182" s="746" t="s">
        <v>1448</v>
      </c>
      <c r="I182" s="746" t="s">
        <v>28</v>
      </c>
      <c r="J182" s="749" t="s">
        <v>1322</v>
      </c>
      <c r="K182" s="749" t="s">
        <v>1241</v>
      </c>
      <c r="L182" s="750"/>
      <c r="M182" s="748">
        <v>42513</v>
      </c>
      <c r="N182" s="747" t="s">
        <v>1449</v>
      </c>
      <c r="O182" s="750" t="s">
        <v>30</v>
      </c>
      <c r="P182" s="751">
        <v>43453</v>
      </c>
      <c r="Q182" s="760" t="s">
        <v>1238</v>
      </c>
      <c r="R182" s="757" t="s">
        <v>30</v>
      </c>
      <c r="S182" s="752"/>
      <c r="T182" s="752"/>
      <c r="U182" s="752"/>
      <c r="V182" s="752"/>
      <c r="W182" s="752"/>
      <c r="X182" s="752"/>
    </row>
    <row r="183" spans="1:98" s="755" customFormat="1" ht="69.75" customHeight="1">
      <c r="A183" s="745">
        <v>176</v>
      </c>
      <c r="B183" s="746">
        <v>2015</v>
      </c>
      <c r="C183" s="759" t="s">
        <v>1440</v>
      </c>
      <c r="D183" s="759" t="s">
        <v>21</v>
      </c>
      <c r="E183" s="759" t="s">
        <v>1441</v>
      </c>
      <c r="F183" s="760" t="s">
        <v>1450</v>
      </c>
      <c r="G183" s="761">
        <v>42207</v>
      </c>
      <c r="H183" s="759" t="s">
        <v>1451</v>
      </c>
      <c r="I183" s="759" t="s">
        <v>28</v>
      </c>
      <c r="J183" s="749" t="s">
        <v>1322</v>
      </c>
      <c r="K183" s="749" t="s">
        <v>1241</v>
      </c>
      <c r="L183" s="758"/>
      <c r="M183" s="761">
        <v>42513</v>
      </c>
      <c r="N183" s="760" t="s">
        <v>1452</v>
      </c>
      <c r="O183" s="758" t="s">
        <v>30</v>
      </c>
      <c r="P183" s="751">
        <v>43453</v>
      </c>
      <c r="Q183" s="760" t="s">
        <v>1238</v>
      </c>
      <c r="R183" s="757" t="s">
        <v>30</v>
      </c>
      <c r="S183" s="757"/>
      <c r="T183" s="757"/>
      <c r="U183" s="757"/>
      <c r="V183" s="757"/>
      <c r="W183" s="757"/>
      <c r="X183" s="757"/>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c r="CB183" s="754"/>
      <c r="CC183" s="754"/>
      <c r="CD183" s="754"/>
      <c r="CE183" s="754"/>
      <c r="CF183" s="754"/>
      <c r="CG183" s="754"/>
      <c r="CH183" s="754"/>
      <c r="CI183" s="754"/>
      <c r="CJ183" s="754"/>
      <c r="CK183" s="754"/>
      <c r="CL183" s="754"/>
      <c r="CM183" s="754"/>
      <c r="CN183" s="754"/>
      <c r="CO183" s="754"/>
      <c r="CP183" s="754"/>
      <c r="CQ183" s="754"/>
      <c r="CR183" s="754"/>
      <c r="CS183" s="754"/>
      <c r="CT183" s="754"/>
    </row>
    <row r="184" spans="1:98" s="755" customFormat="1" ht="69.75" customHeight="1">
      <c r="A184" s="745">
        <v>176</v>
      </c>
      <c r="B184" s="746">
        <v>2015</v>
      </c>
      <c r="C184" s="759" t="s">
        <v>1440</v>
      </c>
      <c r="D184" s="759" t="s">
        <v>21</v>
      </c>
      <c r="E184" s="759" t="s">
        <v>1441</v>
      </c>
      <c r="F184" s="760" t="s">
        <v>1450</v>
      </c>
      <c r="G184" s="761">
        <v>42207</v>
      </c>
      <c r="H184" s="759" t="s">
        <v>1453</v>
      </c>
      <c r="I184" s="759" t="s">
        <v>28</v>
      </c>
      <c r="J184" s="749" t="s">
        <v>1322</v>
      </c>
      <c r="K184" s="749" t="s">
        <v>1241</v>
      </c>
      <c r="L184" s="758"/>
      <c r="M184" s="761">
        <v>42513</v>
      </c>
      <c r="N184" s="760" t="s">
        <v>1452</v>
      </c>
      <c r="O184" s="758" t="s">
        <v>30</v>
      </c>
      <c r="P184" s="751">
        <v>43453</v>
      </c>
      <c r="Q184" s="760" t="s">
        <v>1238</v>
      </c>
      <c r="R184" s="757" t="s">
        <v>30</v>
      </c>
      <c r="S184" s="757"/>
      <c r="T184" s="757"/>
      <c r="U184" s="757"/>
      <c r="V184" s="757"/>
      <c r="W184" s="757"/>
      <c r="X184" s="757"/>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c r="CB184" s="754"/>
      <c r="CC184" s="754"/>
      <c r="CD184" s="754"/>
      <c r="CE184" s="754"/>
      <c r="CF184" s="754"/>
      <c r="CG184" s="754"/>
      <c r="CH184" s="754"/>
      <c r="CI184" s="754"/>
      <c r="CJ184" s="754"/>
      <c r="CK184" s="754"/>
      <c r="CL184" s="754"/>
      <c r="CM184" s="754"/>
      <c r="CN184" s="754"/>
      <c r="CO184" s="754"/>
      <c r="CP184" s="754"/>
      <c r="CQ184" s="754"/>
      <c r="CR184" s="754"/>
      <c r="CS184" s="754"/>
      <c r="CT184" s="754"/>
    </row>
    <row r="185" spans="1:98" s="755" customFormat="1" ht="80.25" customHeight="1">
      <c r="A185" s="745">
        <v>176</v>
      </c>
      <c r="B185" s="746">
        <v>2015</v>
      </c>
      <c r="C185" s="746" t="s">
        <v>1440</v>
      </c>
      <c r="D185" s="746" t="s">
        <v>21</v>
      </c>
      <c r="E185" s="746" t="s">
        <v>1441</v>
      </c>
      <c r="F185" s="747" t="s">
        <v>1450</v>
      </c>
      <c r="G185" s="748">
        <v>42207</v>
      </c>
      <c r="H185" s="746" t="s">
        <v>1454</v>
      </c>
      <c r="I185" s="746" t="s">
        <v>28</v>
      </c>
      <c r="J185" s="749" t="s">
        <v>1322</v>
      </c>
      <c r="K185" s="749" t="s">
        <v>1241</v>
      </c>
      <c r="L185" s="750"/>
      <c r="M185" s="748">
        <v>42513</v>
      </c>
      <c r="N185" s="747" t="s">
        <v>1452</v>
      </c>
      <c r="O185" s="750" t="s">
        <v>30</v>
      </c>
      <c r="P185" s="751">
        <v>43453</v>
      </c>
      <c r="Q185" s="760" t="s">
        <v>1238</v>
      </c>
      <c r="R185" s="757" t="s">
        <v>30</v>
      </c>
      <c r="S185" s="752"/>
      <c r="T185" s="752"/>
      <c r="U185" s="752"/>
      <c r="V185" s="752"/>
      <c r="W185" s="752"/>
      <c r="X185" s="752"/>
    </row>
    <row r="186" spans="1:98" s="755" customFormat="1" ht="80.25" customHeight="1">
      <c r="A186" s="745">
        <v>177</v>
      </c>
      <c r="B186" s="746">
        <v>2015</v>
      </c>
      <c r="C186" s="759" t="s">
        <v>1440</v>
      </c>
      <c r="D186" s="759" t="s">
        <v>21</v>
      </c>
      <c r="E186" s="759" t="s">
        <v>1441</v>
      </c>
      <c r="F186" s="760" t="s">
        <v>1455</v>
      </c>
      <c r="G186" s="761">
        <v>42207</v>
      </c>
      <c r="H186" s="759" t="s">
        <v>1456</v>
      </c>
      <c r="I186" s="759" t="s">
        <v>28</v>
      </c>
      <c r="J186" s="749" t="s">
        <v>1322</v>
      </c>
      <c r="K186" s="749" t="s">
        <v>1241</v>
      </c>
      <c r="L186" s="758"/>
      <c r="M186" s="761">
        <v>42513</v>
      </c>
      <c r="N186" s="760" t="s">
        <v>1452</v>
      </c>
      <c r="O186" s="758" t="s">
        <v>30</v>
      </c>
      <c r="P186" s="751">
        <v>43453</v>
      </c>
      <c r="Q186" s="760" t="s">
        <v>1238</v>
      </c>
      <c r="R186" s="757" t="s">
        <v>30</v>
      </c>
      <c r="S186" s="757"/>
      <c r="T186" s="757"/>
      <c r="U186" s="757"/>
      <c r="V186" s="757"/>
      <c r="W186" s="757"/>
      <c r="X186" s="757"/>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c r="CB186" s="754"/>
      <c r="CC186" s="754"/>
      <c r="CD186" s="754"/>
      <c r="CE186" s="754"/>
      <c r="CF186" s="754"/>
      <c r="CG186" s="754"/>
      <c r="CH186" s="754"/>
      <c r="CI186" s="754"/>
      <c r="CJ186" s="754"/>
      <c r="CK186" s="754"/>
      <c r="CL186" s="754"/>
      <c r="CM186" s="754"/>
      <c r="CN186" s="754"/>
      <c r="CO186" s="754"/>
      <c r="CP186" s="754"/>
      <c r="CQ186" s="754"/>
      <c r="CR186" s="754"/>
      <c r="CS186" s="754"/>
      <c r="CT186" s="754"/>
    </row>
    <row r="187" spans="1:98" s="755" customFormat="1" ht="80.25" customHeight="1">
      <c r="A187" s="745">
        <v>177</v>
      </c>
      <c r="B187" s="746">
        <v>2015</v>
      </c>
      <c r="C187" s="759" t="s">
        <v>1440</v>
      </c>
      <c r="D187" s="759" t="s">
        <v>21</v>
      </c>
      <c r="E187" s="759" t="s">
        <v>1441</v>
      </c>
      <c r="F187" s="760" t="s">
        <v>1455</v>
      </c>
      <c r="G187" s="761">
        <v>42207</v>
      </c>
      <c r="H187" s="759" t="s">
        <v>1457</v>
      </c>
      <c r="I187" s="759" t="s">
        <v>28</v>
      </c>
      <c r="J187" s="749" t="s">
        <v>1322</v>
      </c>
      <c r="K187" s="749" t="s">
        <v>1241</v>
      </c>
      <c r="L187" s="758"/>
      <c r="M187" s="761">
        <v>42513</v>
      </c>
      <c r="N187" s="760" t="s">
        <v>1452</v>
      </c>
      <c r="O187" s="758" t="s">
        <v>30</v>
      </c>
      <c r="P187" s="751">
        <v>43453</v>
      </c>
      <c r="Q187" s="760" t="s">
        <v>1238</v>
      </c>
      <c r="R187" s="757" t="s">
        <v>30</v>
      </c>
      <c r="S187" s="757"/>
      <c r="T187" s="757"/>
      <c r="U187" s="757"/>
      <c r="V187" s="757"/>
      <c r="W187" s="757"/>
      <c r="X187" s="757"/>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c r="CB187" s="754"/>
      <c r="CC187" s="754"/>
      <c r="CD187" s="754"/>
      <c r="CE187" s="754"/>
      <c r="CF187" s="754"/>
      <c r="CG187" s="754"/>
      <c r="CH187" s="754"/>
      <c r="CI187" s="754"/>
      <c r="CJ187" s="754"/>
      <c r="CK187" s="754"/>
      <c r="CL187" s="754"/>
      <c r="CM187" s="754"/>
      <c r="CN187" s="754"/>
      <c r="CO187" s="754"/>
      <c r="CP187" s="754"/>
      <c r="CQ187" s="754"/>
      <c r="CR187" s="754"/>
      <c r="CS187" s="754"/>
      <c r="CT187" s="754"/>
    </row>
    <row r="188" spans="1:98" s="755" customFormat="1" ht="80.25" customHeight="1">
      <c r="A188" s="745">
        <v>177</v>
      </c>
      <c r="B188" s="746">
        <v>2015</v>
      </c>
      <c r="C188" s="746" t="s">
        <v>1440</v>
      </c>
      <c r="D188" s="746" t="s">
        <v>21</v>
      </c>
      <c r="E188" s="746" t="s">
        <v>1441</v>
      </c>
      <c r="F188" s="747" t="s">
        <v>1455</v>
      </c>
      <c r="G188" s="748">
        <v>42207</v>
      </c>
      <c r="H188" s="746" t="s">
        <v>1458</v>
      </c>
      <c r="I188" s="746" t="s">
        <v>28</v>
      </c>
      <c r="J188" s="749" t="s">
        <v>1322</v>
      </c>
      <c r="K188" s="749" t="s">
        <v>1241</v>
      </c>
      <c r="L188" s="750"/>
      <c r="M188" s="748">
        <v>42513</v>
      </c>
      <c r="N188" s="747" t="s">
        <v>1452</v>
      </c>
      <c r="O188" s="750" t="s">
        <v>30</v>
      </c>
      <c r="P188" s="751">
        <v>43453</v>
      </c>
      <c r="Q188" s="760" t="s">
        <v>1238</v>
      </c>
      <c r="R188" s="757" t="s">
        <v>30</v>
      </c>
      <c r="S188" s="752"/>
      <c r="T188" s="752"/>
      <c r="U188" s="752"/>
      <c r="V188" s="752"/>
      <c r="W188" s="752"/>
      <c r="X188" s="752"/>
    </row>
    <row r="189" spans="1:98" s="755" customFormat="1" ht="80.25" customHeight="1">
      <c r="A189" s="745">
        <v>178</v>
      </c>
      <c r="B189" s="746">
        <v>2015</v>
      </c>
      <c r="C189" s="759" t="s">
        <v>1440</v>
      </c>
      <c r="D189" s="759" t="s">
        <v>21</v>
      </c>
      <c r="E189" s="759" t="s">
        <v>1441</v>
      </c>
      <c r="F189" s="760" t="s">
        <v>1459</v>
      </c>
      <c r="G189" s="761">
        <v>42207</v>
      </c>
      <c r="H189" s="759" t="s">
        <v>1460</v>
      </c>
      <c r="I189" s="759" t="s">
        <v>28</v>
      </c>
      <c r="J189" s="749" t="s">
        <v>1322</v>
      </c>
      <c r="K189" s="749" t="s">
        <v>1241</v>
      </c>
      <c r="L189" s="758"/>
      <c r="M189" s="761">
        <v>42513</v>
      </c>
      <c r="N189" s="760" t="s">
        <v>1452</v>
      </c>
      <c r="O189" s="758" t="s">
        <v>30</v>
      </c>
      <c r="P189" s="751">
        <v>43453</v>
      </c>
      <c r="Q189" s="760" t="s">
        <v>1238</v>
      </c>
      <c r="R189" s="757" t="s">
        <v>30</v>
      </c>
      <c r="S189" s="757"/>
      <c r="T189" s="757"/>
      <c r="U189" s="757"/>
      <c r="V189" s="757"/>
      <c r="W189" s="757"/>
      <c r="X189" s="757"/>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c r="CB189" s="754"/>
      <c r="CC189" s="754"/>
      <c r="CD189" s="754"/>
      <c r="CE189" s="754"/>
      <c r="CF189" s="754"/>
      <c r="CG189" s="754"/>
      <c r="CH189" s="754"/>
      <c r="CI189" s="754"/>
      <c r="CJ189" s="754"/>
      <c r="CK189" s="754"/>
      <c r="CL189" s="754"/>
      <c r="CM189" s="754"/>
      <c r="CN189" s="754"/>
      <c r="CO189" s="754"/>
      <c r="CP189" s="754"/>
      <c r="CQ189" s="754"/>
      <c r="CR189" s="754"/>
      <c r="CS189" s="754"/>
      <c r="CT189" s="754"/>
    </row>
    <row r="190" spans="1:98" s="755" customFormat="1" ht="80.25" customHeight="1">
      <c r="A190" s="745">
        <v>178</v>
      </c>
      <c r="B190" s="746">
        <v>2015</v>
      </c>
      <c r="C190" s="759" t="s">
        <v>1440</v>
      </c>
      <c r="D190" s="759" t="s">
        <v>21</v>
      </c>
      <c r="E190" s="759" t="s">
        <v>1441</v>
      </c>
      <c r="F190" s="760" t="s">
        <v>1459</v>
      </c>
      <c r="G190" s="761">
        <v>42207</v>
      </c>
      <c r="H190" s="759" t="s">
        <v>1461</v>
      </c>
      <c r="I190" s="759" t="s">
        <v>28</v>
      </c>
      <c r="J190" s="749" t="s">
        <v>1322</v>
      </c>
      <c r="K190" s="749" t="s">
        <v>1241</v>
      </c>
      <c r="L190" s="758"/>
      <c r="M190" s="761">
        <v>42513</v>
      </c>
      <c r="N190" s="760" t="s">
        <v>1452</v>
      </c>
      <c r="O190" s="758" t="s">
        <v>30</v>
      </c>
      <c r="P190" s="751">
        <v>43453</v>
      </c>
      <c r="Q190" s="760" t="s">
        <v>1238</v>
      </c>
      <c r="R190" s="757" t="s">
        <v>30</v>
      </c>
      <c r="S190" s="757"/>
      <c r="T190" s="757"/>
      <c r="U190" s="757"/>
      <c r="V190" s="757"/>
      <c r="W190" s="757"/>
      <c r="X190" s="757"/>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c r="CB190" s="754"/>
      <c r="CC190" s="754"/>
      <c r="CD190" s="754"/>
      <c r="CE190" s="754"/>
      <c r="CF190" s="754"/>
      <c r="CG190" s="754"/>
      <c r="CH190" s="754"/>
      <c r="CI190" s="754"/>
      <c r="CJ190" s="754"/>
      <c r="CK190" s="754"/>
      <c r="CL190" s="754"/>
      <c r="CM190" s="754"/>
      <c r="CN190" s="754"/>
      <c r="CO190" s="754"/>
      <c r="CP190" s="754"/>
      <c r="CQ190" s="754"/>
      <c r="CR190" s="754"/>
      <c r="CS190" s="754"/>
      <c r="CT190" s="754"/>
    </row>
    <row r="191" spans="1:98" s="755" customFormat="1" ht="68.25" customHeight="1">
      <c r="A191" s="745">
        <v>178</v>
      </c>
      <c r="B191" s="746">
        <v>2015</v>
      </c>
      <c r="C191" s="746" t="s">
        <v>1440</v>
      </c>
      <c r="D191" s="746" t="s">
        <v>21</v>
      </c>
      <c r="E191" s="746" t="s">
        <v>1441</v>
      </c>
      <c r="F191" s="747" t="s">
        <v>1459</v>
      </c>
      <c r="G191" s="748">
        <v>42207</v>
      </c>
      <c r="H191" s="746" t="s">
        <v>1462</v>
      </c>
      <c r="I191" s="746" t="s">
        <v>28</v>
      </c>
      <c r="J191" s="749" t="s">
        <v>1322</v>
      </c>
      <c r="K191" s="749" t="s">
        <v>1241</v>
      </c>
      <c r="L191" s="750"/>
      <c r="M191" s="748">
        <v>42513</v>
      </c>
      <c r="N191" s="747" t="s">
        <v>1452</v>
      </c>
      <c r="O191" s="750" t="s">
        <v>30</v>
      </c>
      <c r="P191" s="751">
        <v>43453</v>
      </c>
      <c r="Q191" s="760" t="s">
        <v>1238</v>
      </c>
      <c r="R191" s="757" t="s">
        <v>30</v>
      </c>
      <c r="S191" s="752"/>
      <c r="T191" s="752"/>
      <c r="U191" s="752"/>
      <c r="V191" s="752"/>
      <c r="W191" s="752"/>
      <c r="X191" s="752"/>
    </row>
    <row r="192" spans="1:98" s="755" customFormat="1" ht="68.25" customHeight="1">
      <c r="A192" s="745">
        <v>179</v>
      </c>
      <c r="B192" s="746">
        <v>2015</v>
      </c>
      <c r="C192" s="759" t="s">
        <v>1440</v>
      </c>
      <c r="D192" s="759" t="s">
        <v>21</v>
      </c>
      <c r="E192" s="759" t="s">
        <v>1441</v>
      </c>
      <c r="F192" s="760" t="s">
        <v>795</v>
      </c>
      <c r="G192" s="761">
        <v>42207</v>
      </c>
      <c r="H192" s="759" t="s">
        <v>1463</v>
      </c>
      <c r="I192" s="759" t="s">
        <v>28</v>
      </c>
      <c r="J192" s="749" t="s">
        <v>1322</v>
      </c>
      <c r="K192" s="749" t="s">
        <v>1241</v>
      </c>
      <c r="L192" s="758"/>
      <c r="M192" s="761">
        <v>42513</v>
      </c>
      <c r="N192" s="760" t="s">
        <v>1452</v>
      </c>
      <c r="O192" s="758" t="s">
        <v>30</v>
      </c>
      <c r="P192" s="751">
        <v>43453</v>
      </c>
      <c r="Q192" s="760" t="s">
        <v>1238</v>
      </c>
      <c r="R192" s="757" t="s">
        <v>30</v>
      </c>
      <c r="S192" s="757"/>
      <c r="T192" s="757"/>
      <c r="U192" s="757"/>
      <c r="V192" s="757"/>
      <c r="W192" s="757"/>
      <c r="X192" s="757"/>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c r="CB192" s="754"/>
      <c r="CC192" s="754"/>
      <c r="CD192" s="754"/>
      <c r="CE192" s="754"/>
      <c r="CF192" s="754"/>
      <c r="CG192" s="754"/>
      <c r="CH192" s="754"/>
      <c r="CI192" s="754"/>
      <c r="CJ192" s="754"/>
      <c r="CK192" s="754"/>
      <c r="CL192" s="754"/>
      <c r="CM192" s="754"/>
      <c r="CN192" s="754"/>
      <c r="CO192" s="754"/>
      <c r="CP192" s="754"/>
      <c r="CQ192" s="754"/>
      <c r="CR192" s="754"/>
      <c r="CS192" s="754"/>
      <c r="CT192" s="754"/>
    </row>
    <row r="193" spans="1:98" s="755" customFormat="1" ht="68.25" customHeight="1">
      <c r="A193" s="745">
        <v>179</v>
      </c>
      <c r="B193" s="746">
        <v>2015</v>
      </c>
      <c r="C193" s="759" t="s">
        <v>1440</v>
      </c>
      <c r="D193" s="759" t="s">
        <v>21</v>
      </c>
      <c r="E193" s="759" t="s">
        <v>1441</v>
      </c>
      <c r="F193" s="760" t="s">
        <v>795</v>
      </c>
      <c r="G193" s="761">
        <v>42207</v>
      </c>
      <c r="H193" s="759" t="s">
        <v>1464</v>
      </c>
      <c r="I193" s="759" t="s">
        <v>28</v>
      </c>
      <c r="J193" s="749" t="s">
        <v>1322</v>
      </c>
      <c r="K193" s="749" t="s">
        <v>1241</v>
      </c>
      <c r="L193" s="758"/>
      <c r="M193" s="761">
        <v>42513</v>
      </c>
      <c r="N193" s="760" t="s">
        <v>1452</v>
      </c>
      <c r="O193" s="758" t="s">
        <v>30</v>
      </c>
      <c r="P193" s="751">
        <v>43453</v>
      </c>
      <c r="Q193" s="760" t="s">
        <v>1238</v>
      </c>
      <c r="R193" s="757" t="s">
        <v>30</v>
      </c>
      <c r="S193" s="757"/>
      <c r="T193" s="757"/>
      <c r="U193" s="757"/>
      <c r="V193" s="757"/>
      <c r="W193" s="757"/>
      <c r="X193" s="757"/>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c r="CB193" s="754"/>
      <c r="CC193" s="754"/>
      <c r="CD193" s="754"/>
      <c r="CE193" s="754"/>
      <c r="CF193" s="754"/>
      <c r="CG193" s="754"/>
      <c r="CH193" s="754"/>
      <c r="CI193" s="754"/>
      <c r="CJ193" s="754"/>
      <c r="CK193" s="754"/>
      <c r="CL193" s="754"/>
      <c r="CM193" s="754"/>
      <c r="CN193" s="754"/>
      <c r="CO193" s="754"/>
      <c r="CP193" s="754"/>
      <c r="CQ193" s="754"/>
      <c r="CR193" s="754"/>
      <c r="CS193" s="754"/>
      <c r="CT193" s="754"/>
    </row>
    <row r="194" spans="1:98" s="755" customFormat="1" ht="67.5" customHeight="1">
      <c r="A194" s="745">
        <v>179</v>
      </c>
      <c r="B194" s="746">
        <v>2015</v>
      </c>
      <c r="C194" s="746" t="s">
        <v>1440</v>
      </c>
      <c r="D194" s="746" t="s">
        <v>21</v>
      </c>
      <c r="E194" s="746" t="s">
        <v>1441</v>
      </c>
      <c r="F194" s="747" t="s">
        <v>795</v>
      </c>
      <c r="G194" s="748">
        <v>42207</v>
      </c>
      <c r="H194" s="746" t="s">
        <v>1465</v>
      </c>
      <c r="I194" s="746" t="s">
        <v>28</v>
      </c>
      <c r="J194" s="749" t="s">
        <v>1322</v>
      </c>
      <c r="K194" s="749" t="s">
        <v>1241</v>
      </c>
      <c r="L194" s="750"/>
      <c r="M194" s="748">
        <v>42513</v>
      </c>
      <c r="N194" s="747" t="s">
        <v>1452</v>
      </c>
      <c r="O194" s="750" t="s">
        <v>30</v>
      </c>
      <c r="P194" s="751">
        <v>43453</v>
      </c>
      <c r="Q194" s="760" t="s">
        <v>1238</v>
      </c>
      <c r="R194" s="757" t="s">
        <v>30</v>
      </c>
      <c r="S194" s="752"/>
      <c r="T194" s="752"/>
      <c r="U194" s="752"/>
      <c r="V194" s="752"/>
      <c r="W194" s="752"/>
      <c r="X194" s="752"/>
    </row>
    <row r="195" spans="1:98" s="755" customFormat="1" ht="67.5" customHeight="1">
      <c r="A195" s="745">
        <v>180</v>
      </c>
      <c r="B195" s="746">
        <v>2015</v>
      </c>
      <c r="C195" s="759" t="s">
        <v>1440</v>
      </c>
      <c r="D195" s="759" t="s">
        <v>21</v>
      </c>
      <c r="E195" s="759" t="s">
        <v>1441</v>
      </c>
      <c r="F195" s="760" t="s">
        <v>1466</v>
      </c>
      <c r="G195" s="761">
        <v>42207</v>
      </c>
      <c r="H195" s="759" t="s">
        <v>1467</v>
      </c>
      <c r="I195" s="759" t="s">
        <v>28</v>
      </c>
      <c r="J195" s="749" t="s">
        <v>1322</v>
      </c>
      <c r="K195" s="749" t="s">
        <v>1241</v>
      </c>
      <c r="L195" s="758"/>
      <c r="M195" s="761">
        <v>42513</v>
      </c>
      <c r="N195" s="760" t="s">
        <v>1468</v>
      </c>
      <c r="O195" s="758" t="s">
        <v>30</v>
      </c>
      <c r="P195" s="751">
        <v>43453</v>
      </c>
      <c r="Q195" s="760" t="s">
        <v>1238</v>
      </c>
      <c r="R195" s="757" t="s">
        <v>30</v>
      </c>
      <c r="S195" s="757"/>
      <c r="T195" s="757"/>
      <c r="U195" s="757"/>
      <c r="V195" s="757"/>
      <c r="W195" s="757"/>
      <c r="X195" s="757"/>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c r="CB195" s="754"/>
      <c r="CC195" s="754"/>
      <c r="CD195" s="754"/>
      <c r="CE195" s="754"/>
      <c r="CF195" s="754"/>
      <c r="CG195" s="754"/>
      <c r="CH195" s="754"/>
      <c r="CI195" s="754"/>
      <c r="CJ195" s="754"/>
      <c r="CK195" s="754"/>
      <c r="CL195" s="754"/>
      <c r="CM195" s="754"/>
      <c r="CN195" s="754"/>
      <c r="CO195" s="754"/>
      <c r="CP195" s="754"/>
      <c r="CQ195" s="754"/>
      <c r="CR195" s="754"/>
      <c r="CS195" s="754"/>
      <c r="CT195" s="754"/>
    </row>
    <row r="196" spans="1:98" s="755" customFormat="1" ht="67.5" customHeight="1">
      <c r="A196" s="745">
        <v>180</v>
      </c>
      <c r="B196" s="746">
        <v>2015</v>
      </c>
      <c r="C196" s="746" t="s">
        <v>1440</v>
      </c>
      <c r="D196" s="746" t="s">
        <v>21</v>
      </c>
      <c r="E196" s="746" t="s">
        <v>1441</v>
      </c>
      <c r="F196" s="747" t="s">
        <v>1466</v>
      </c>
      <c r="G196" s="748">
        <v>42207</v>
      </c>
      <c r="H196" s="746" t="s">
        <v>1469</v>
      </c>
      <c r="I196" s="746" t="s">
        <v>28</v>
      </c>
      <c r="J196" s="749" t="s">
        <v>1322</v>
      </c>
      <c r="K196" s="749" t="s">
        <v>1241</v>
      </c>
      <c r="L196" s="750"/>
      <c r="M196" s="748">
        <v>42513</v>
      </c>
      <c r="N196" s="747" t="s">
        <v>1468</v>
      </c>
      <c r="O196" s="750" t="s">
        <v>30</v>
      </c>
      <c r="P196" s="751">
        <v>43453</v>
      </c>
      <c r="Q196" s="760" t="s">
        <v>1238</v>
      </c>
      <c r="R196" s="757" t="s">
        <v>30</v>
      </c>
      <c r="S196" s="752"/>
      <c r="T196" s="752"/>
      <c r="U196" s="752"/>
      <c r="V196" s="752"/>
      <c r="W196" s="752"/>
      <c r="X196" s="752"/>
    </row>
    <row r="197" spans="1:98" s="755" customFormat="1" ht="67.5" customHeight="1">
      <c r="A197" s="745">
        <v>181</v>
      </c>
      <c r="B197" s="746">
        <v>2015</v>
      </c>
      <c r="C197" s="759" t="s">
        <v>1440</v>
      </c>
      <c r="D197" s="759" t="s">
        <v>21</v>
      </c>
      <c r="E197" s="759" t="s">
        <v>1441</v>
      </c>
      <c r="F197" s="760" t="s">
        <v>1470</v>
      </c>
      <c r="G197" s="761">
        <v>42207</v>
      </c>
      <c r="H197" s="759" t="s">
        <v>1471</v>
      </c>
      <c r="I197" s="759" t="s">
        <v>28</v>
      </c>
      <c r="J197" s="749" t="s">
        <v>1322</v>
      </c>
      <c r="K197" s="749" t="s">
        <v>1241</v>
      </c>
      <c r="L197" s="758"/>
      <c r="M197" s="761">
        <v>42513</v>
      </c>
      <c r="N197" s="760" t="s">
        <v>1472</v>
      </c>
      <c r="O197" s="758" t="s">
        <v>30</v>
      </c>
      <c r="P197" s="751">
        <v>43453</v>
      </c>
      <c r="Q197" s="760" t="s">
        <v>1238</v>
      </c>
      <c r="R197" s="757" t="s">
        <v>30</v>
      </c>
      <c r="S197" s="757"/>
      <c r="T197" s="757"/>
      <c r="U197" s="757"/>
      <c r="V197" s="757"/>
      <c r="W197" s="757"/>
      <c r="X197" s="757"/>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c r="CB197" s="754"/>
      <c r="CC197" s="754"/>
      <c r="CD197" s="754"/>
      <c r="CE197" s="754"/>
      <c r="CF197" s="754"/>
      <c r="CG197" s="754"/>
      <c r="CH197" s="754"/>
      <c r="CI197" s="754"/>
      <c r="CJ197" s="754"/>
      <c r="CK197" s="754"/>
      <c r="CL197" s="754"/>
      <c r="CM197" s="754"/>
      <c r="CN197" s="754"/>
      <c r="CO197" s="754"/>
      <c r="CP197" s="754"/>
      <c r="CQ197" s="754"/>
      <c r="CR197" s="754"/>
      <c r="CS197" s="754"/>
      <c r="CT197" s="754"/>
    </row>
    <row r="198" spans="1:98" s="755" customFormat="1" ht="55.5" customHeight="1">
      <c r="A198" s="745">
        <v>181</v>
      </c>
      <c r="B198" s="746">
        <v>2015</v>
      </c>
      <c r="C198" s="746" t="s">
        <v>1440</v>
      </c>
      <c r="D198" s="746" t="s">
        <v>21</v>
      </c>
      <c r="E198" s="746" t="s">
        <v>1441</v>
      </c>
      <c r="F198" s="747" t="s">
        <v>1470</v>
      </c>
      <c r="G198" s="748">
        <v>42207</v>
      </c>
      <c r="H198" s="746" t="s">
        <v>1473</v>
      </c>
      <c r="I198" s="746" t="s">
        <v>28</v>
      </c>
      <c r="J198" s="749" t="s">
        <v>1322</v>
      </c>
      <c r="K198" s="749" t="s">
        <v>1241</v>
      </c>
      <c r="L198" s="750"/>
      <c r="M198" s="748">
        <v>42513</v>
      </c>
      <c r="N198" s="747" t="s">
        <v>1472</v>
      </c>
      <c r="O198" s="750" t="s">
        <v>30</v>
      </c>
      <c r="P198" s="751">
        <v>43453</v>
      </c>
      <c r="Q198" s="760" t="s">
        <v>1238</v>
      </c>
      <c r="R198" s="757" t="s">
        <v>30</v>
      </c>
      <c r="S198" s="752"/>
      <c r="T198" s="752"/>
      <c r="U198" s="752"/>
      <c r="V198" s="752"/>
      <c r="W198" s="752"/>
      <c r="X198" s="752"/>
    </row>
    <row r="199" spans="1:98" s="755" customFormat="1" ht="90.75" customHeight="1">
      <c r="A199" s="745">
        <v>182</v>
      </c>
      <c r="B199" s="746">
        <v>2015</v>
      </c>
      <c r="C199" s="746" t="s">
        <v>1474</v>
      </c>
      <c r="D199" s="746" t="s">
        <v>21</v>
      </c>
      <c r="E199" s="746" t="s">
        <v>1320</v>
      </c>
      <c r="F199" s="747" t="s">
        <v>1475</v>
      </c>
      <c r="G199" s="748">
        <v>42319</v>
      </c>
      <c r="H199" s="746" t="s">
        <v>1184</v>
      </c>
      <c r="I199" s="746" t="s">
        <v>28</v>
      </c>
      <c r="J199" s="749" t="s">
        <v>1322</v>
      </c>
      <c r="K199" s="749" t="s">
        <v>1241</v>
      </c>
      <c r="L199" s="750"/>
      <c r="M199" s="748"/>
      <c r="N199" s="747" t="s">
        <v>1336</v>
      </c>
      <c r="O199" s="750" t="s">
        <v>30</v>
      </c>
      <c r="P199" s="751">
        <v>43453</v>
      </c>
      <c r="Q199" s="760" t="s">
        <v>1238</v>
      </c>
      <c r="R199" s="757" t="s">
        <v>30</v>
      </c>
      <c r="S199" s="752"/>
      <c r="T199" s="752"/>
      <c r="U199" s="752"/>
      <c r="V199" s="752"/>
      <c r="W199" s="752"/>
      <c r="X199" s="752"/>
    </row>
    <row r="200" spans="1:98" s="755" customFormat="1" ht="68.25" customHeight="1">
      <c r="A200" s="745">
        <v>183</v>
      </c>
      <c r="B200" s="746">
        <v>2015</v>
      </c>
      <c r="C200" s="746" t="s">
        <v>1432</v>
      </c>
      <c r="D200" s="746" t="s">
        <v>21</v>
      </c>
      <c r="E200" s="746" t="s">
        <v>1433</v>
      </c>
      <c r="F200" s="747" t="s">
        <v>1476</v>
      </c>
      <c r="G200" s="748">
        <v>42263</v>
      </c>
      <c r="H200" s="746" t="s">
        <v>1184</v>
      </c>
      <c r="I200" s="746" t="s">
        <v>28</v>
      </c>
      <c r="J200" s="749" t="s">
        <v>1322</v>
      </c>
      <c r="K200" s="749" t="s">
        <v>1241</v>
      </c>
      <c r="L200" s="750"/>
      <c r="M200" s="748"/>
      <c r="N200" s="747" t="s">
        <v>1336</v>
      </c>
      <c r="O200" s="750" t="s">
        <v>30</v>
      </c>
      <c r="P200" s="751">
        <v>43453</v>
      </c>
      <c r="Q200" s="760" t="s">
        <v>1238</v>
      </c>
      <c r="R200" s="757" t="s">
        <v>30</v>
      </c>
      <c r="S200" s="752"/>
      <c r="T200" s="752"/>
      <c r="U200" s="752"/>
      <c r="V200" s="752"/>
      <c r="W200" s="752"/>
      <c r="X200" s="752"/>
    </row>
    <row r="201" spans="1:98" s="755" customFormat="1" ht="68.25" customHeight="1">
      <c r="A201" s="745">
        <v>184</v>
      </c>
      <c r="B201" s="746">
        <v>2015</v>
      </c>
      <c r="C201" s="746" t="s">
        <v>1432</v>
      </c>
      <c r="D201" s="746" t="s">
        <v>21</v>
      </c>
      <c r="E201" s="746" t="s">
        <v>1433</v>
      </c>
      <c r="F201" s="747" t="s">
        <v>1477</v>
      </c>
      <c r="G201" s="748">
        <v>42263</v>
      </c>
      <c r="H201" s="746" t="s">
        <v>1184</v>
      </c>
      <c r="I201" s="746" t="s">
        <v>28</v>
      </c>
      <c r="J201" s="749" t="s">
        <v>1322</v>
      </c>
      <c r="K201" s="749" t="s">
        <v>1241</v>
      </c>
      <c r="L201" s="750"/>
      <c r="M201" s="748"/>
      <c r="N201" s="747" t="s">
        <v>1336</v>
      </c>
      <c r="O201" s="750" t="s">
        <v>30</v>
      </c>
      <c r="P201" s="751">
        <v>43453</v>
      </c>
      <c r="Q201" s="760" t="s">
        <v>1238</v>
      </c>
      <c r="R201" s="757" t="s">
        <v>30</v>
      </c>
      <c r="S201" s="752"/>
      <c r="T201" s="752"/>
      <c r="U201" s="752"/>
      <c r="V201" s="752"/>
      <c r="W201" s="752"/>
      <c r="X201" s="752"/>
    </row>
    <row r="202" spans="1:98" s="755" customFormat="1" ht="72.75" customHeight="1">
      <c r="A202" s="745">
        <v>185</v>
      </c>
      <c r="B202" s="746">
        <v>2015</v>
      </c>
      <c r="C202" s="746" t="s">
        <v>1432</v>
      </c>
      <c r="D202" s="746" t="s">
        <v>21</v>
      </c>
      <c r="E202" s="746" t="s">
        <v>1433</v>
      </c>
      <c r="F202" s="747" t="s">
        <v>1478</v>
      </c>
      <c r="G202" s="748">
        <v>42263</v>
      </c>
      <c r="H202" s="746" t="s">
        <v>1184</v>
      </c>
      <c r="I202" s="746" t="s">
        <v>28</v>
      </c>
      <c r="J202" s="749" t="s">
        <v>1322</v>
      </c>
      <c r="K202" s="749" t="s">
        <v>1241</v>
      </c>
      <c r="L202" s="750"/>
      <c r="M202" s="748"/>
      <c r="N202" s="747" t="s">
        <v>1336</v>
      </c>
      <c r="O202" s="750" t="s">
        <v>30</v>
      </c>
      <c r="P202" s="751">
        <v>43453</v>
      </c>
      <c r="Q202" s="760" t="s">
        <v>1238</v>
      </c>
      <c r="R202" s="757" t="s">
        <v>30</v>
      </c>
      <c r="S202" s="752"/>
      <c r="T202" s="752"/>
      <c r="U202" s="752"/>
      <c r="V202" s="752"/>
      <c r="W202" s="752"/>
      <c r="X202" s="752"/>
    </row>
    <row r="203" spans="1:98" s="755" customFormat="1" ht="48">
      <c r="A203" s="745">
        <v>186</v>
      </c>
      <c r="B203" s="746">
        <v>2015</v>
      </c>
      <c r="C203" s="746" t="s">
        <v>1407</v>
      </c>
      <c r="D203" s="746" t="s">
        <v>21</v>
      </c>
      <c r="E203" s="746" t="s">
        <v>1286</v>
      </c>
      <c r="F203" s="747" t="s">
        <v>1479</v>
      </c>
      <c r="G203" s="748">
        <v>42160</v>
      </c>
      <c r="H203" s="746" t="s">
        <v>1480</v>
      </c>
      <c r="I203" s="746" t="s">
        <v>28</v>
      </c>
      <c r="J203" s="749" t="s">
        <v>1322</v>
      </c>
      <c r="K203" s="749" t="s">
        <v>1241</v>
      </c>
      <c r="L203" s="750"/>
      <c r="M203" s="748"/>
      <c r="N203" s="747" t="s">
        <v>1336</v>
      </c>
      <c r="O203" s="750" t="s">
        <v>30</v>
      </c>
      <c r="P203" s="751">
        <v>43453</v>
      </c>
      <c r="Q203" s="760" t="s">
        <v>1238</v>
      </c>
      <c r="R203" s="757" t="s">
        <v>30</v>
      </c>
      <c r="S203" s="752"/>
      <c r="T203" s="752"/>
      <c r="U203" s="752"/>
      <c r="V203" s="752"/>
      <c r="W203" s="752"/>
      <c r="X203" s="752"/>
    </row>
    <row r="204" spans="1:98" s="755" customFormat="1" ht="72" customHeight="1">
      <c r="A204" s="745">
        <v>187</v>
      </c>
      <c r="B204" s="746">
        <v>2015</v>
      </c>
      <c r="C204" s="759" t="s">
        <v>1407</v>
      </c>
      <c r="D204" s="759" t="s">
        <v>21</v>
      </c>
      <c r="E204" s="759" t="s">
        <v>1286</v>
      </c>
      <c r="F204" s="760" t="s">
        <v>1481</v>
      </c>
      <c r="G204" s="761">
        <v>42160</v>
      </c>
      <c r="H204" s="759" t="s">
        <v>1482</v>
      </c>
      <c r="I204" s="759" t="s">
        <v>28</v>
      </c>
      <c r="J204" s="749" t="s">
        <v>1322</v>
      </c>
      <c r="K204" s="749" t="s">
        <v>1241</v>
      </c>
      <c r="L204" s="758"/>
      <c r="M204" s="761"/>
      <c r="N204" s="760" t="s">
        <v>1336</v>
      </c>
      <c r="O204" s="758" t="s">
        <v>30</v>
      </c>
      <c r="P204" s="751">
        <v>43453</v>
      </c>
      <c r="Q204" s="760" t="s">
        <v>1238</v>
      </c>
      <c r="R204" s="757" t="s">
        <v>30</v>
      </c>
      <c r="S204" s="757"/>
      <c r="T204" s="757"/>
      <c r="U204" s="757"/>
      <c r="V204" s="757"/>
      <c r="W204" s="757"/>
      <c r="X204" s="757"/>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c r="CB204" s="754"/>
      <c r="CC204" s="754"/>
      <c r="CD204" s="754"/>
      <c r="CE204" s="754"/>
      <c r="CF204" s="754"/>
      <c r="CG204" s="754"/>
      <c r="CH204" s="754"/>
      <c r="CI204" s="754"/>
      <c r="CJ204" s="754"/>
      <c r="CK204" s="754"/>
      <c r="CL204" s="754"/>
      <c r="CM204" s="754"/>
      <c r="CN204" s="754"/>
      <c r="CO204" s="754"/>
      <c r="CP204" s="754"/>
      <c r="CQ204" s="754"/>
      <c r="CR204" s="754"/>
      <c r="CS204" s="754"/>
      <c r="CT204" s="754"/>
    </row>
    <row r="205" spans="1:98" s="755" customFormat="1" ht="72" customHeight="1">
      <c r="A205" s="745">
        <v>187</v>
      </c>
      <c r="B205" s="746">
        <v>2015</v>
      </c>
      <c r="C205" s="759" t="s">
        <v>1407</v>
      </c>
      <c r="D205" s="759" t="s">
        <v>21</v>
      </c>
      <c r="E205" s="759" t="s">
        <v>1286</v>
      </c>
      <c r="F205" s="760" t="s">
        <v>1481</v>
      </c>
      <c r="G205" s="761">
        <v>42160</v>
      </c>
      <c r="H205" s="759" t="s">
        <v>1483</v>
      </c>
      <c r="I205" s="759" t="s">
        <v>28</v>
      </c>
      <c r="J205" s="749" t="s">
        <v>1322</v>
      </c>
      <c r="K205" s="749" t="s">
        <v>1241</v>
      </c>
      <c r="L205" s="758"/>
      <c r="M205" s="761"/>
      <c r="N205" s="760" t="s">
        <v>1336</v>
      </c>
      <c r="O205" s="758" t="s">
        <v>30</v>
      </c>
      <c r="P205" s="751">
        <v>43453</v>
      </c>
      <c r="Q205" s="760" t="s">
        <v>1238</v>
      </c>
      <c r="R205" s="757" t="s">
        <v>30</v>
      </c>
      <c r="S205" s="757"/>
      <c r="T205" s="757"/>
      <c r="U205" s="757"/>
      <c r="V205" s="757"/>
      <c r="W205" s="757"/>
      <c r="X205" s="757"/>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c r="CB205" s="754"/>
      <c r="CC205" s="754"/>
      <c r="CD205" s="754"/>
      <c r="CE205" s="754"/>
      <c r="CF205" s="754"/>
      <c r="CG205" s="754"/>
      <c r="CH205" s="754"/>
      <c r="CI205" s="754"/>
      <c r="CJ205" s="754"/>
      <c r="CK205" s="754"/>
      <c r="CL205" s="754"/>
      <c r="CM205" s="754"/>
      <c r="CN205" s="754"/>
      <c r="CO205" s="754"/>
      <c r="CP205" s="754"/>
      <c r="CQ205" s="754"/>
      <c r="CR205" s="754"/>
      <c r="CS205" s="754"/>
      <c r="CT205" s="754"/>
    </row>
    <row r="206" spans="1:98" s="755" customFormat="1" ht="72" customHeight="1">
      <c r="A206" s="745">
        <v>187</v>
      </c>
      <c r="B206" s="746">
        <v>2015</v>
      </c>
      <c r="C206" s="746" t="s">
        <v>1407</v>
      </c>
      <c r="D206" s="746" t="s">
        <v>21</v>
      </c>
      <c r="E206" s="746" t="s">
        <v>1286</v>
      </c>
      <c r="F206" s="747" t="s">
        <v>1481</v>
      </c>
      <c r="G206" s="748">
        <v>42160</v>
      </c>
      <c r="H206" s="746" t="s">
        <v>1484</v>
      </c>
      <c r="I206" s="746" t="s">
        <v>28</v>
      </c>
      <c r="J206" s="749" t="s">
        <v>1322</v>
      </c>
      <c r="K206" s="749" t="s">
        <v>1241</v>
      </c>
      <c r="L206" s="750"/>
      <c r="M206" s="748"/>
      <c r="N206" s="747" t="s">
        <v>1336</v>
      </c>
      <c r="O206" s="750" t="s">
        <v>30</v>
      </c>
      <c r="P206" s="751">
        <v>43453</v>
      </c>
      <c r="Q206" s="760" t="s">
        <v>1238</v>
      </c>
      <c r="R206" s="757" t="s">
        <v>30</v>
      </c>
      <c r="S206" s="752"/>
      <c r="T206" s="752"/>
      <c r="U206" s="752"/>
      <c r="V206" s="752"/>
      <c r="W206" s="752"/>
      <c r="X206" s="752"/>
    </row>
    <row r="207" spans="1:98" s="755" customFormat="1" ht="24">
      <c r="A207" s="745">
        <v>188</v>
      </c>
      <c r="B207" s="746">
        <v>2015</v>
      </c>
      <c r="C207" s="746" t="s">
        <v>1407</v>
      </c>
      <c r="D207" s="746" t="s">
        <v>21</v>
      </c>
      <c r="E207" s="746" t="s">
        <v>1286</v>
      </c>
      <c r="F207" s="747" t="s">
        <v>1485</v>
      </c>
      <c r="G207" s="748">
        <v>42160</v>
      </c>
      <c r="H207" s="746" t="s">
        <v>1486</v>
      </c>
      <c r="I207" s="746" t="s">
        <v>28</v>
      </c>
      <c r="J207" s="749" t="s">
        <v>1322</v>
      </c>
      <c r="K207" s="749" t="s">
        <v>1241</v>
      </c>
      <c r="L207" s="750"/>
      <c r="M207" s="748"/>
      <c r="N207" s="747" t="s">
        <v>1336</v>
      </c>
      <c r="O207" s="750" t="s">
        <v>30</v>
      </c>
      <c r="P207" s="751">
        <v>43453</v>
      </c>
      <c r="Q207" s="760" t="s">
        <v>1238</v>
      </c>
      <c r="R207" s="757" t="s">
        <v>30</v>
      </c>
      <c r="S207" s="752"/>
      <c r="T207" s="752"/>
      <c r="U207" s="752"/>
      <c r="V207" s="752"/>
      <c r="W207" s="752"/>
      <c r="X207" s="752"/>
    </row>
    <row r="208" spans="1:98" s="755" customFormat="1" ht="84">
      <c r="A208" s="745">
        <v>189</v>
      </c>
      <c r="B208" s="746">
        <v>2015</v>
      </c>
      <c r="C208" s="746" t="s">
        <v>1407</v>
      </c>
      <c r="D208" s="746" t="s">
        <v>21</v>
      </c>
      <c r="E208" s="746" t="s">
        <v>1286</v>
      </c>
      <c r="F208" s="747" t="s">
        <v>1487</v>
      </c>
      <c r="G208" s="748">
        <v>42160</v>
      </c>
      <c r="H208" s="746" t="s">
        <v>1488</v>
      </c>
      <c r="I208" s="746" t="s">
        <v>28</v>
      </c>
      <c r="J208" s="749" t="s">
        <v>1322</v>
      </c>
      <c r="K208" s="749" t="s">
        <v>1241</v>
      </c>
      <c r="L208" s="750"/>
      <c r="M208" s="748"/>
      <c r="N208" s="747" t="s">
        <v>1336</v>
      </c>
      <c r="O208" s="750" t="s">
        <v>30</v>
      </c>
      <c r="P208" s="751">
        <v>43453</v>
      </c>
      <c r="Q208" s="760" t="s">
        <v>1238</v>
      </c>
      <c r="R208" s="757" t="s">
        <v>30</v>
      </c>
      <c r="S208" s="752"/>
      <c r="T208" s="752"/>
      <c r="U208" s="752"/>
      <c r="V208" s="752"/>
      <c r="W208" s="752"/>
      <c r="X208" s="752"/>
    </row>
    <row r="209" spans="1:98" s="755" customFormat="1" ht="72">
      <c r="A209" s="745">
        <v>190</v>
      </c>
      <c r="B209" s="746">
        <v>2015</v>
      </c>
      <c r="C209" s="746" t="s">
        <v>1407</v>
      </c>
      <c r="D209" s="746" t="s">
        <v>21</v>
      </c>
      <c r="E209" s="746" t="s">
        <v>1286</v>
      </c>
      <c r="F209" s="747" t="s">
        <v>1489</v>
      </c>
      <c r="G209" s="748">
        <v>42160</v>
      </c>
      <c r="H209" s="746" t="s">
        <v>1490</v>
      </c>
      <c r="I209" s="746" t="s">
        <v>28</v>
      </c>
      <c r="J209" s="749" t="s">
        <v>1322</v>
      </c>
      <c r="K209" s="749" t="s">
        <v>1241</v>
      </c>
      <c r="L209" s="750"/>
      <c r="M209" s="748"/>
      <c r="N209" s="747" t="s">
        <v>1336</v>
      </c>
      <c r="O209" s="750" t="s">
        <v>30</v>
      </c>
      <c r="P209" s="751">
        <v>43453</v>
      </c>
      <c r="Q209" s="760" t="s">
        <v>1238</v>
      </c>
      <c r="R209" s="757" t="s">
        <v>30</v>
      </c>
      <c r="S209" s="752"/>
      <c r="T209" s="752"/>
      <c r="U209" s="752"/>
      <c r="V209" s="752"/>
      <c r="W209" s="752"/>
      <c r="X209" s="752"/>
    </row>
    <row r="210" spans="1:98" s="755" customFormat="1" ht="66" customHeight="1">
      <c r="A210" s="745">
        <v>191</v>
      </c>
      <c r="B210" s="746">
        <v>2015</v>
      </c>
      <c r="C210" s="759" t="s">
        <v>1407</v>
      </c>
      <c r="D210" s="759" t="s">
        <v>21</v>
      </c>
      <c r="E210" s="759" t="s">
        <v>1286</v>
      </c>
      <c r="F210" s="760" t="s">
        <v>1491</v>
      </c>
      <c r="G210" s="761">
        <v>42160</v>
      </c>
      <c r="H210" s="759" t="s">
        <v>1492</v>
      </c>
      <c r="I210" s="759" t="s">
        <v>28</v>
      </c>
      <c r="J210" s="749" t="s">
        <v>1322</v>
      </c>
      <c r="K210" s="749" t="s">
        <v>1241</v>
      </c>
      <c r="L210" s="758"/>
      <c r="M210" s="761"/>
      <c r="N210" s="760" t="s">
        <v>1336</v>
      </c>
      <c r="O210" s="758" t="s">
        <v>30</v>
      </c>
      <c r="P210" s="751">
        <v>43453</v>
      </c>
      <c r="Q210" s="760" t="s">
        <v>1238</v>
      </c>
      <c r="R210" s="757" t="s">
        <v>30</v>
      </c>
      <c r="S210" s="757"/>
      <c r="T210" s="757"/>
      <c r="U210" s="757"/>
      <c r="V210" s="757"/>
      <c r="W210" s="757"/>
      <c r="X210" s="757"/>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c r="CB210" s="754"/>
      <c r="CC210" s="754"/>
      <c r="CD210" s="754"/>
      <c r="CE210" s="754"/>
      <c r="CF210" s="754"/>
      <c r="CG210" s="754"/>
      <c r="CH210" s="754"/>
      <c r="CI210" s="754"/>
      <c r="CJ210" s="754"/>
      <c r="CK210" s="754"/>
      <c r="CL210" s="754"/>
      <c r="CM210" s="754"/>
      <c r="CN210" s="754"/>
      <c r="CO210" s="754"/>
      <c r="CP210" s="754"/>
      <c r="CQ210" s="754"/>
      <c r="CR210" s="754"/>
      <c r="CS210" s="754"/>
      <c r="CT210" s="754"/>
    </row>
    <row r="211" spans="1:98" s="755" customFormat="1" ht="48" customHeight="1">
      <c r="A211" s="745">
        <v>191</v>
      </c>
      <c r="B211" s="746">
        <v>2015</v>
      </c>
      <c r="C211" s="759" t="s">
        <v>1407</v>
      </c>
      <c r="D211" s="759" t="s">
        <v>21</v>
      </c>
      <c r="E211" s="759" t="s">
        <v>1286</v>
      </c>
      <c r="F211" s="760" t="s">
        <v>1491</v>
      </c>
      <c r="G211" s="761">
        <v>42160</v>
      </c>
      <c r="H211" s="759" t="s">
        <v>1493</v>
      </c>
      <c r="I211" s="759" t="s">
        <v>28</v>
      </c>
      <c r="J211" s="749" t="s">
        <v>1322</v>
      </c>
      <c r="K211" s="749" t="s">
        <v>1241</v>
      </c>
      <c r="L211" s="758"/>
      <c r="M211" s="761"/>
      <c r="N211" s="760" t="s">
        <v>1336</v>
      </c>
      <c r="O211" s="758" t="s">
        <v>30</v>
      </c>
      <c r="P211" s="751">
        <v>43453</v>
      </c>
      <c r="Q211" s="760" t="s">
        <v>1238</v>
      </c>
      <c r="R211" s="757" t="s">
        <v>30</v>
      </c>
      <c r="S211" s="757"/>
      <c r="T211" s="757"/>
      <c r="U211" s="757"/>
      <c r="V211" s="757"/>
      <c r="W211" s="757"/>
      <c r="X211" s="757"/>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c r="CB211" s="754"/>
      <c r="CC211" s="754"/>
      <c r="CD211" s="754"/>
      <c r="CE211" s="754"/>
      <c r="CF211" s="754"/>
      <c r="CG211" s="754"/>
      <c r="CH211" s="754"/>
      <c r="CI211" s="754"/>
      <c r="CJ211" s="754"/>
      <c r="CK211" s="754"/>
      <c r="CL211" s="754"/>
      <c r="CM211" s="754"/>
      <c r="CN211" s="754"/>
      <c r="CO211" s="754"/>
      <c r="CP211" s="754"/>
      <c r="CQ211" s="754"/>
      <c r="CR211" s="754"/>
      <c r="CS211" s="754"/>
      <c r="CT211" s="754"/>
    </row>
    <row r="212" spans="1:98" s="755" customFormat="1" ht="78.75" customHeight="1">
      <c r="A212" s="745">
        <v>192</v>
      </c>
      <c r="B212" s="746">
        <v>2015</v>
      </c>
      <c r="C212" s="759" t="s">
        <v>1407</v>
      </c>
      <c r="D212" s="759" t="s">
        <v>21</v>
      </c>
      <c r="E212" s="759" t="s">
        <v>1286</v>
      </c>
      <c r="F212" s="760" t="s">
        <v>1494</v>
      </c>
      <c r="G212" s="761" t="s">
        <v>1495</v>
      </c>
      <c r="H212" s="759" t="s">
        <v>1496</v>
      </c>
      <c r="I212" s="759" t="s">
        <v>28</v>
      </c>
      <c r="J212" s="749" t="s">
        <v>1322</v>
      </c>
      <c r="K212" s="749" t="s">
        <v>1241</v>
      </c>
      <c r="L212" s="758"/>
      <c r="M212" s="761"/>
      <c r="N212" s="760" t="s">
        <v>1336</v>
      </c>
      <c r="O212" s="758" t="s">
        <v>30</v>
      </c>
      <c r="P212" s="751">
        <v>43453</v>
      </c>
      <c r="Q212" s="760" t="s">
        <v>1238</v>
      </c>
      <c r="R212" s="757" t="s">
        <v>30</v>
      </c>
      <c r="S212" s="757"/>
      <c r="T212" s="757"/>
      <c r="U212" s="757"/>
      <c r="V212" s="757"/>
      <c r="W212" s="757"/>
      <c r="X212" s="757"/>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c r="CB212" s="754"/>
      <c r="CC212" s="754"/>
      <c r="CD212" s="754"/>
      <c r="CE212" s="754"/>
      <c r="CF212" s="754"/>
      <c r="CG212" s="754"/>
      <c r="CH212" s="754"/>
      <c r="CI212" s="754"/>
      <c r="CJ212" s="754"/>
      <c r="CK212" s="754"/>
      <c r="CL212" s="754"/>
      <c r="CM212" s="754"/>
      <c r="CN212" s="754"/>
      <c r="CO212" s="754"/>
      <c r="CP212" s="754"/>
      <c r="CQ212" s="754"/>
      <c r="CR212" s="754"/>
      <c r="CS212" s="754"/>
      <c r="CT212" s="754"/>
    </row>
    <row r="213" spans="1:98" s="755" customFormat="1" ht="60">
      <c r="A213" s="745">
        <v>192</v>
      </c>
      <c r="B213" s="746">
        <v>2015</v>
      </c>
      <c r="C213" s="746" t="s">
        <v>1407</v>
      </c>
      <c r="D213" s="746" t="s">
        <v>21</v>
      </c>
      <c r="E213" s="746" t="s">
        <v>1286</v>
      </c>
      <c r="F213" s="747" t="s">
        <v>1494</v>
      </c>
      <c r="G213" s="748" t="s">
        <v>1495</v>
      </c>
      <c r="H213" s="746" t="s">
        <v>1497</v>
      </c>
      <c r="I213" s="746" t="s">
        <v>28</v>
      </c>
      <c r="J213" s="749" t="s">
        <v>1322</v>
      </c>
      <c r="K213" s="749" t="s">
        <v>1241</v>
      </c>
      <c r="L213" s="750"/>
      <c r="M213" s="748"/>
      <c r="N213" s="747" t="s">
        <v>1336</v>
      </c>
      <c r="O213" s="750" t="s">
        <v>30</v>
      </c>
      <c r="P213" s="751">
        <v>43453</v>
      </c>
      <c r="Q213" s="760" t="s">
        <v>1238</v>
      </c>
      <c r="R213" s="757" t="s">
        <v>30</v>
      </c>
      <c r="S213" s="752"/>
      <c r="T213" s="752"/>
      <c r="U213" s="752"/>
      <c r="V213" s="752"/>
      <c r="W213" s="752"/>
      <c r="X213" s="752"/>
    </row>
    <row r="214" spans="1:98" s="755" customFormat="1" ht="66.75" customHeight="1">
      <c r="A214" s="745">
        <v>193</v>
      </c>
      <c r="B214" s="746">
        <v>2015</v>
      </c>
      <c r="C214" s="746" t="s">
        <v>1407</v>
      </c>
      <c r="D214" s="746" t="s">
        <v>21</v>
      </c>
      <c r="E214" s="746" t="s">
        <v>1286</v>
      </c>
      <c r="F214" s="747" t="s">
        <v>1498</v>
      </c>
      <c r="G214" s="748">
        <v>42160</v>
      </c>
      <c r="H214" s="746" t="s">
        <v>1499</v>
      </c>
      <c r="I214" s="746" t="s">
        <v>28</v>
      </c>
      <c r="J214" s="749" t="s">
        <v>1322</v>
      </c>
      <c r="K214" s="749" t="s">
        <v>1241</v>
      </c>
      <c r="L214" s="750"/>
      <c r="M214" s="748"/>
      <c r="N214" s="747" t="s">
        <v>1336</v>
      </c>
      <c r="O214" s="750" t="s">
        <v>30</v>
      </c>
      <c r="P214" s="751">
        <v>43453</v>
      </c>
      <c r="Q214" s="760" t="s">
        <v>1238</v>
      </c>
      <c r="R214" s="757" t="s">
        <v>30</v>
      </c>
      <c r="S214" s="752"/>
      <c r="T214" s="752"/>
      <c r="U214" s="752"/>
      <c r="V214" s="752"/>
      <c r="W214" s="752"/>
      <c r="X214" s="752"/>
    </row>
    <row r="215" spans="1:98" s="755" customFormat="1" ht="66.75" customHeight="1">
      <c r="A215" s="745">
        <v>194</v>
      </c>
      <c r="B215" s="746">
        <v>2015</v>
      </c>
      <c r="C215" s="746" t="s">
        <v>1407</v>
      </c>
      <c r="D215" s="746" t="s">
        <v>21</v>
      </c>
      <c r="E215" s="746" t="s">
        <v>1286</v>
      </c>
      <c r="F215" s="747" t="s">
        <v>1500</v>
      </c>
      <c r="G215" s="748">
        <v>42160</v>
      </c>
      <c r="H215" s="746" t="s">
        <v>1501</v>
      </c>
      <c r="I215" s="746" t="s">
        <v>28</v>
      </c>
      <c r="J215" s="749" t="s">
        <v>1322</v>
      </c>
      <c r="K215" s="749" t="s">
        <v>1241</v>
      </c>
      <c r="L215" s="750"/>
      <c r="M215" s="748"/>
      <c r="N215" s="747" t="s">
        <v>1336</v>
      </c>
      <c r="O215" s="750" t="s">
        <v>30</v>
      </c>
      <c r="P215" s="751">
        <v>43453</v>
      </c>
      <c r="Q215" s="760" t="s">
        <v>1238</v>
      </c>
      <c r="R215" s="757" t="s">
        <v>30</v>
      </c>
      <c r="S215" s="752"/>
      <c r="T215" s="752"/>
      <c r="U215" s="752"/>
      <c r="V215" s="752"/>
      <c r="W215" s="752"/>
      <c r="X215" s="752"/>
    </row>
    <row r="216" spans="1:98" s="755" customFormat="1" ht="66.75" customHeight="1">
      <c r="A216" s="745">
        <v>195</v>
      </c>
      <c r="B216" s="746">
        <v>2015</v>
      </c>
      <c r="C216" s="746" t="s">
        <v>1407</v>
      </c>
      <c r="D216" s="746" t="s">
        <v>21</v>
      </c>
      <c r="E216" s="746" t="s">
        <v>1286</v>
      </c>
      <c r="F216" s="747" t="s">
        <v>1502</v>
      </c>
      <c r="G216" s="748">
        <v>42160</v>
      </c>
      <c r="H216" s="746" t="s">
        <v>1503</v>
      </c>
      <c r="I216" s="746" t="s">
        <v>28</v>
      </c>
      <c r="J216" s="749" t="s">
        <v>1322</v>
      </c>
      <c r="K216" s="749" t="s">
        <v>1241</v>
      </c>
      <c r="L216" s="750"/>
      <c r="M216" s="748"/>
      <c r="N216" s="747" t="s">
        <v>1336</v>
      </c>
      <c r="O216" s="750" t="s">
        <v>30</v>
      </c>
      <c r="P216" s="751">
        <v>43453</v>
      </c>
      <c r="Q216" s="760" t="s">
        <v>1238</v>
      </c>
      <c r="R216" s="757" t="s">
        <v>30</v>
      </c>
      <c r="S216" s="752"/>
      <c r="T216" s="752"/>
      <c r="U216" s="752"/>
      <c r="V216" s="752"/>
      <c r="W216" s="752"/>
      <c r="X216" s="752"/>
    </row>
    <row r="217" spans="1:98" s="755" customFormat="1" ht="66.75" customHeight="1">
      <c r="A217" s="745">
        <v>196</v>
      </c>
      <c r="B217" s="746">
        <v>2015</v>
      </c>
      <c r="C217" s="759" t="s">
        <v>1407</v>
      </c>
      <c r="D217" s="759" t="s">
        <v>21</v>
      </c>
      <c r="E217" s="759" t="s">
        <v>1286</v>
      </c>
      <c r="F217" s="760" t="s">
        <v>1504</v>
      </c>
      <c r="G217" s="761">
        <v>42160</v>
      </c>
      <c r="H217" s="759" t="s">
        <v>1505</v>
      </c>
      <c r="I217" s="759" t="s">
        <v>28</v>
      </c>
      <c r="J217" s="749" t="s">
        <v>1322</v>
      </c>
      <c r="K217" s="749" t="s">
        <v>1241</v>
      </c>
      <c r="L217" s="758"/>
      <c r="M217" s="761"/>
      <c r="N217" s="760" t="s">
        <v>1336</v>
      </c>
      <c r="O217" s="758" t="s">
        <v>30</v>
      </c>
      <c r="P217" s="751">
        <v>43453</v>
      </c>
      <c r="Q217" s="760" t="s">
        <v>1238</v>
      </c>
      <c r="R217" s="757" t="s">
        <v>30</v>
      </c>
      <c r="S217" s="757"/>
      <c r="T217" s="757"/>
      <c r="U217" s="757"/>
      <c r="V217" s="757"/>
      <c r="W217" s="757"/>
      <c r="X217" s="757"/>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c r="CB217" s="754"/>
      <c r="CC217" s="754"/>
      <c r="CD217" s="754"/>
      <c r="CE217" s="754"/>
      <c r="CF217" s="754"/>
      <c r="CG217" s="754"/>
      <c r="CH217" s="754"/>
      <c r="CI217" s="754"/>
      <c r="CJ217" s="754"/>
      <c r="CK217" s="754"/>
      <c r="CL217" s="754"/>
      <c r="CM217" s="754"/>
      <c r="CN217" s="754"/>
      <c r="CO217" s="754"/>
      <c r="CP217" s="754"/>
      <c r="CQ217" s="754"/>
      <c r="CR217" s="754"/>
      <c r="CS217" s="754"/>
      <c r="CT217" s="754"/>
    </row>
    <row r="218" spans="1:98" s="755" customFormat="1" ht="36">
      <c r="A218" s="745">
        <v>196</v>
      </c>
      <c r="B218" s="746">
        <v>2015</v>
      </c>
      <c r="C218" s="746" t="s">
        <v>1407</v>
      </c>
      <c r="D218" s="746" t="s">
        <v>21</v>
      </c>
      <c r="E218" s="746" t="s">
        <v>1286</v>
      </c>
      <c r="F218" s="747" t="s">
        <v>1504</v>
      </c>
      <c r="G218" s="748">
        <v>42160</v>
      </c>
      <c r="H218" s="746" t="s">
        <v>1506</v>
      </c>
      <c r="I218" s="746" t="s">
        <v>28</v>
      </c>
      <c r="J218" s="749" t="s">
        <v>1322</v>
      </c>
      <c r="K218" s="749" t="s">
        <v>1241</v>
      </c>
      <c r="L218" s="750"/>
      <c r="M218" s="748"/>
      <c r="N218" s="747" t="s">
        <v>1336</v>
      </c>
      <c r="O218" s="750" t="s">
        <v>30</v>
      </c>
      <c r="P218" s="751">
        <v>43453</v>
      </c>
      <c r="Q218" s="760" t="s">
        <v>1238</v>
      </c>
      <c r="R218" s="757" t="s">
        <v>30</v>
      </c>
      <c r="S218" s="752"/>
      <c r="T218" s="752"/>
      <c r="U218" s="752"/>
      <c r="V218" s="752"/>
      <c r="W218" s="752"/>
      <c r="X218" s="752"/>
    </row>
    <row r="219" spans="1:98" s="755" customFormat="1" ht="24">
      <c r="A219" s="745">
        <v>197</v>
      </c>
      <c r="B219" s="746">
        <v>2015</v>
      </c>
      <c r="C219" s="746" t="s">
        <v>1407</v>
      </c>
      <c r="D219" s="746" t="s">
        <v>21</v>
      </c>
      <c r="E219" s="746" t="s">
        <v>1286</v>
      </c>
      <c r="F219" s="747" t="s">
        <v>1507</v>
      </c>
      <c r="G219" s="748">
        <v>42160</v>
      </c>
      <c r="H219" s="746" t="s">
        <v>1508</v>
      </c>
      <c r="I219" s="746" t="s">
        <v>28</v>
      </c>
      <c r="J219" s="749" t="s">
        <v>1322</v>
      </c>
      <c r="K219" s="749" t="s">
        <v>1241</v>
      </c>
      <c r="L219" s="750"/>
      <c r="M219" s="748"/>
      <c r="N219" s="747" t="s">
        <v>1336</v>
      </c>
      <c r="O219" s="750" t="s">
        <v>30</v>
      </c>
      <c r="P219" s="751">
        <v>43453</v>
      </c>
      <c r="Q219" s="760" t="s">
        <v>1238</v>
      </c>
      <c r="R219" s="757" t="s">
        <v>30</v>
      </c>
      <c r="S219" s="752"/>
      <c r="T219" s="752"/>
      <c r="U219" s="752"/>
      <c r="V219" s="752"/>
      <c r="W219" s="752"/>
      <c r="X219" s="752"/>
    </row>
    <row r="220" spans="1:98" s="755" customFormat="1" ht="36">
      <c r="A220" s="745">
        <v>198</v>
      </c>
      <c r="B220" s="746">
        <v>2015</v>
      </c>
      <c r="C220" s="746" t="s">
        <v>1407</v>
      </c>
      <c r="D220" s="746" t="s">
        <v>21</v>
      </c>
      <c r="E220" s="746" t="s">
        <v>1286</v>
      </c>
      <c r="F220" s="747" t="s">
        <v>1509</v>
      </c>
      <c r="G220" s="748">
        <v>42160</v>
      </c>
      <c r="H220" s="746" t="s">
        <v>1510</v>
      </c>
      <c r="I220" s="746" t="s">
        <v>28</v>
      </c>
      <c r="J220" s="749" t="s">
        <v>1322</v>
      </c>
      <c r="K220" s="749" t="s">
        <v>1241</v>
      </c>
      <c r="L220" s="750"/>
      <c r="M220" s="748"/>
      <c r="N220" s="747" t="s">
        <v>1336</v>
      </c>
      <c r="O220" s="750" t="s">
        <v>30</v>
      </c>
      <c r="P220" s="751">
        <v>43453</v>
      </c>
      <c r="Q220" s="760" t="s">
        <v>1238</v>
      </c>
      <c r="R220" s="757" t="s">
        <v>30</v>
      </c>
      <c r="S220" s="752"/>
      <c r="T220" s="752"/>
      <c r="U220" s="752"/>
      <c r="V220" s="752"/>
      <c r="W220" s="752"/>
      <c r="X220" s="752"/>
    </row>
    <row r="221" spans="1:98" s="755" customFormat="1" ht="59.25" customHeight="1">
      <c r="A221" s="745">
        <v>199</v>
      </c>
      <c r="B221" s="746">
        <v>2015</v>
      </c>
      <c r="C221" s="746" t="s">
        <v>1309</v>
      </c>
      <c r="D221" s="746" t="s">
        <v>21</v>
      </c>
      <c r="E221" s="746" t="s">
        <v>1334</v>
      </c>
      <c r="F221" s="747" t="s">
        <v>1511</v>
      </c>
      <c r="G221" s="748">
        <v>42080</v>
      </c>
      <c r="H221" s="746" t="s">
        <v>1184</v>
      </c>
      <c r="I221" s="746" t="s">
        <v>28</v>
      </c>
      <c r="J221" s="749" t="s">
        <v>1322</v>
      </c>
      <c r="K221" s="749" t="s">
        <v>1241</v>
      </c>
      <c r="L221" s="750"/>
      <c r="M221" s="748"/>
      <c r="N221" s="747" t="s">
        <v>1336</v>
      </c>
      <c r="O221" s="750" t="s">
        <v>30</v>
      </c>
      <c r="P221" s="751">
        <v>43453</v>
      </c>
      <c r="Q221" s="760" t="s">
        <v>1238</v>
      </c>
      <c r="R221" s="757" t="s">
        <v>30</v>
      </c>
      <c r="S221" s="752"/>
      <c r="T221" s="752"/>
      <c r="U221" s="752"/>
      <c r="V221" s="752"/>
      <c r="W221" s="752"/>
      <c r="X221" s="752"/>
    </row>
    <row r="222" spans="1:98" s="755" customFormat="1" ht="59.25" customHeight="1">
      <c r="A222" s="745">
        <v>200</v>
      </c>
      <c r="B222" s="746">
        <v>2015</v>
      </c>
      <c r="C222" s="746" t="s">
        <v>1309</v>
      </c>
      <c r="D222" s="746" t="s">
        <v>21</v>
      </c>
      <c r="E222" s="746" t="s">
        <v>1334</v>
      </c>
      <c r="F222" s="747" t="s">
        <v>1512</v>
      </c>
      <c r="G222" s="748">
        <v>42080</v>
      </c>
      <c r="H222" s="746" t="s">
        <v>1184</v>
      </c>
      <c r="I222" s="746" t="s">
        <v>28</v>
      </c>
      <c r="J222" s="749" t="s">
        <v>1322</v>
      </c>
      <c r="K222" s="749" t="s">
        <v>1241</v>
      </c>
      <c r="L222" s="750"/>
      <c r="M222" s="748"/>
      <c r="N222" s="747" t="s">
        <v>1336</v>
      </c>
      <c r="O222" s="750" t="s">
        <v>30</v>
      </c>
      <c r="P222" s="751">
        <v>43453</v>
      </c>
      <c r="Q222" s="760" t="s">
        <v>1238</v>
      </c>
      <c r="R222" s="757" t="s">
        <v>30</v>
      </c>
      <c r="S222" s="752"/>
      <c r="T222" s="752"/>
      <c r="U222" s="752"/>
      <c r="V222" s="752"/>
      <c r="W222" s="752"/>
      <c r="X222" s="752"/>
    </row>
    <row r="223" spans="1:98" s="755" customFormat="1" ht="59.25" customHeight="1">
      <c r="A223" s="745">
        <v>201</v>
      </c>
      <c r="B223" s="746">
        <v>2015</v>
      </c>
      <c r="C223" s="746" t="s">
        <v>1309</v>
      </c>
      <c r="D223" s="746" t="s">
        <v>21</v>
      </c>
      <c r="E223" s="746" t="s">
        <v>1334</v>
      </c>
      <c r="F223" s="747" t="s">
        <v>1513</v>
      </c>
      <c r="G223" s="748">
        <v>42080</v>
      </c>
      <c r="H223" s="746" t="s">
        <v>1184</v>
      </c>
      <c r="I223" s="746" t="s">
        <v>28</v>
      </c>
      <c r="J223" s="749" t="s">
        <v>1322</v>
      </c>
      <c r="K223" s="749" t="s">
        <v>1241</v>
      </c>
      <c r="L223" s="750"/>
      <c r="M223" s="748"/>
      <c r="N223" s="747" t="s">
        <v>1336</v>
      </c>
      <c r="O223" s="750" t="s">
        <v>30</v>
      </c>
      <c r="P223" s="751">
        <v>43453</v>
      </c>
      <c r="Q223" s="760" t="s">
        <v>1238</v>
      </c>
      <c r="R223" s="757" t="s">
        <v>30</v>
      </c>
      <c r="S223" s="752"/>
      <c r="T223" s="752"/>
      <c r="U223" s="752"/>
      <c r="V223" s="752"/>
      <c r="W223" s="752"/>
      <c r="X223" s="752"/>
    </row>
    <row r="224" spans="1:98" s="755" customFormat="1" ht="59.25" customHeight="1">
      <c r="A224" s="745">
        <v>202</v>
      </c>
      <c r="B224" s="746">
        <v>2015</v>
      </c>
      <c r="C224" s="746" t="s">
        <v>1309</v>
      </c>
      <c r="D224" s="746" t="s">
        <v>21</v>
      </c>
      <c r="E224" s="746" t="s">
        <v>1334</v>
      </c>
      <c r="F224" s="747" t="s">
        <v>1514</v>
      </c>
      <c r="G224" s="748">
        <v>42080</v>
      </c>
      <c r="H224" s="746" t="s">
        <v>1184</v>
      </c>
      <c r="I224" s="746" t="s">
        <v>28</v>
      </c>
      <c r="J224" s="749" t="s">
        <v>1322</v>
      </c>
      <c r="K224" s="749" t="s">
        <v>1241</v>
      </c>
      <c r="L224" s="750"/>
      <c r="M224" s="748"/>
      <c r="N224" s="747" t="s">
        <v>1336</v>
      </c>
      <c r="O224" s="750" t="s">
        <v>30</v>
      </c>
      <c r="P224" s="751">
        <v>43453</v>
      </c>
      <c r="Q224" s="760" t="s">
        <v>1238</v>
      </c>
      <c r="R224" s="757" t="s">
        <v>30</v>
      </c>
      <c r="S224" s="752"/>
      <c r="T224" s="752"/>
      <c r="U224" s="752"/>
      <c r="V224" s="752"/>
      <c r="W224" s="752"/>
      <c r="X224" s="752"/>
    </row>
    <row r="225" spans="1:24" s="755" customFormat="1" ht="59.25" customHeight="1">
      <c r="A225" s="745">
        <v>203</v>
      </c>
      <c r="B225" s="746">
        <v>2015</v>
      </c>
      <c r="C225" s="746" t="s">
        <v>1309</v>
      </c>
      <c r="D225" s="746" t="s">
        <v>21</v>
      </c>
      <c r="E225" s="746" t="s">
        <v>1334</v>
      </c>
      <c r="F225" s="747" t="s">
        <v>1515</v>
      </c>
      <c r="G225" s="748">
        <v>42080</v>
      </c>
      <c r="H225" s="746" t="s">
        <v>1184</v>
      </c>
      <c r="I225" s="746" t="s">
        <v>28</v>
      </c>
      <c r="J225" s="749" t="s">
        <v>1322</v>
      </c>
      <c r="K225" s="749" t="s">
        <v>1241</v>
      </c>
      <c r="L225" s="750"/>
      <c r="M225" s="748"/>
      <c r="N225" s="747" t="s">
        <v>1336</v>
      </c>
      <c r="O225" s="750" t="s">
        <v>30</v>
      </c>
      <c r="P225" s="751">
        <v>43453</v>
      </c>
      <c r="Q225" s="760" t="s">
        <v>1238</v>
      </c>
      <c r="R225" s="757" t="s">
        <v>30</v>
      </c>
      <c r="S225" s="752"/>
      <c r="T225" s="752"/>
      <c r="U225" s="752"/>
      <c r="V225" s="752"/>
      <c r="W225" s="752"/>
      <c r="X225" s="752"/>
    </row>
    <row r="226" spans="1:24" s="755" customFormat="1" ht="59.25" customHeight="1">
      <c r="A226" s="745">
        <v>204</v>
      </c>
      <c r="B226" s="746">
        <v>2015</v>
      </c>
      <c r="C226" s="746" t="s">
        <v>1309</v>
      </c>
      <c r="D226" s="746" t="s">
        <v>21</v>
      </c>
      <c r="E226" s="746" t="s">
        <v>1334</v>
      </c>
      <c r="F226" s="747" t="s">
        <v>1516</v>
      </c>
      <c r="G226" s="748">
        <v>42080</v>
      </c>
      <c r="H226" s="746" t="s">
        <v>1184</v>
      </c>
      <c r="I226" s="746" t="s">
        <v>28</v>
      </c>
      <c r="J226" s="749" t="s">
        <v>1322</v>
      </c>
      <c r="K226" s="749" t="s">
        <v>1241</v>
      </c>
      <c r="L226" s="750"/>
      <c r="M226" s="748"/>
      <c r="N226" s="747" t="s">
        <v>1336</v>
      </c>
      <c r="O226" s="750" t="s">
        <v>30</v>
      </c>
      <c r="P226" s="751">
        <v>43453</v>
      </c>
      <c r="Q226" s="760" t="s">
        <v>1238</v>
      </c>
      <c r="R226" s="757" t="s">
        <v>30</v>
      </c>
      <c r="S226" s="752"/>
      <c r="T226" s="752"/>
      <c r="U226" s="752"/>
      <c r="V226" s="752"/>
      <c r="W226" s="752"/>
      <c r="X226" s="752"/>
    </row>
    <row r="227" spans="1:24" s="755" customFormat="1" ht="59.25" customHeight="1">
      <c r="A227" s="745">
        <v>205</v>
      </c>
      <c r="B227" s="746">
        <v>2015</v>
      </c>
      <c r="C227" s="746" t="s">
        <v>1309</v>
      </c>
      <c r="D227" s="746" t="s">
        <v>21</v>
      </c>
      <c r="E227" s="746" t="s">
        <v>1334</v>
      </c>
      <c r="F227" s="747" t="s">
        <v>1517</v>
      </c>
      <c r="G227" s="748">
        <v>42080</v>
      </c>
      <c r="H227" s="746" t="s">
        <v>1184</v>
      </c>
      <c r="I227" s="746" t="s">
        <v>28</v>
      </c>
      <c r="J227" s="749" t="s">
        <v>1322</v>
      </c>
      <c r="K227" s="749" t="s">
        <v>1241</v>
      </c>
      <c r="L227" s="750"/>
      <c r="M227" s="748"/>
      <c r="N227" s="747" t="s">
        <v>1336</v>
      </c>
      <c r="O227" s="750" t="s">
        <v>30</v>
      </c>
      <c r="P227" s="751">
        <v>43453</v>
      </c>
      <c r="Q227" s="760" t="s">
        <v>1238</v>
      </c>
      <c r="R227" s="757" t="s">
        <v>30</v>
      </c>
      <c r="S227" s="752"/>
      <c r="T227" s="752"/>
      <c r="U227" s="752"/>
      <c r="V227" s="752"/>
      <c r="W227" s="752"/>
      <c r="X227" s="752"/>
    </row>
    <row r="228" spans="1:24" s="755" customFormat="1" ht="59.25" customHeight="1">
      <c r="A228" s="745">
        <v>206</v>
      </c>
      <c r="B228" s="746">
        <v>2015</v>
      </c>
      <c r="C228" s="746" t="s">
        <v>1309</v>
      </c>
      <c r="D228" s="746" t="s">
        <v>21</v>
      </c>
      <c r="E228" s="746" t="s">
        <v>1334</v>
      </c>
      <c r="F228" s="747" t="s">
        <v>1518</v>
      </c>
      <c r="G228" s="748">
        <v>42080</v>
      </c>
      <c r="H228" s="746" t="s">
        <v>1184</v>
      </c>
      <c r="I228" s="746" t="s">
        <v>28</v>
      </c>
      <c r="J228" s="749" t="s">
        <v>1322</v>
      </c>
      <c r="K228" s="749" t="s">
        <v>1241</v>
      </c>
      <c r="L228" s="750"/>
      <c r="M228" s="748"/>
      <c r="N228" s="747" t="s">
        <v>1336</v>
      </c>
      <c r="O228" s="750" t="s">
        <v>30</v>
      </c>
      <c r="P228" s="751">
        <v>43453</v>
      </c>
      <c r="Q228" s="760" t="s">
        <v>1238</v>
      </c>
      <c r="R228" s="757" t="s">
        <v>30</v>
      </c>
      <c r="S228" s="752"/>
      <c r="T228" s="752"/>
      <c r="U228" s="752"/>
      <c r="V228" s="752"/>
      <c r="W228" s="752"/>
      <c r="X228" s="752"/>
    </row>
    <row r="229" spans="1:24" s="755" customFormat="1" ht="59.25" customHeight="1">
      <c r="A229" s="745">
        <v>207</v>
      </c>
      <c r="B229" s="746">
        <v>2015</v>
      </c>
      <c r="C229" s="746" t="s">
        <v>1309</v>
      </c>
      <c r="D229" s="746" t="s">
        <v>21</v>
      </c>
      <c r="E229" s="746" t="s">
        <v>1334</v>
      </c>
      <c r="F229" s="747" t="s">
        <v>1519</v>
      </c>
      <c r="G229" s="748">
        <v>42080</v>
      </c>
      <c r="H229" s="746" t="s">
        <v>1184</v>
      </c>
      <c r="I229" s="746" t="s">
        <v>28</v>
      </c>
      <c r="J229" s="749" t="s">
        <v>1322</v>
      </c>
      <c r="K229" s="749" t="s">
        <v>1241</v>
      </c>
      <c r="L229" s="750"/>
      <c r="M229" s="748"/>
      <c r="N229" s="747" t="s">
        <v>1336</v>
      </c>
      <c r="O229" s="750" t="s">
        <v>30</v>
      </c>
      <c r="P229" s="751">
        <v>43453</v>
      </c>
      <c r="Q229" s="760" t="s">
        <v>1238</v>
      </c>
      <c r="R229" s="757" t="s">
        <v>30</v>
      </c>
      <c r="S229" s="752"/>
      <c r="T229" s="752"/>
      <c r="U229" s="752"/>
      <c r="V229" s="752"/>
      <c r="W229" s="752"/>
      <c r="X229" s="752"/>
    </row>
    <row r="230" spans="1:24" s="755" customFormat="1" ht="61.5" customHeight="1">
      <c r="A230" s="745">
        <v>208</v>
      </c>
      <c r="B230" s="746">
        <v>2015</v>
      </c>
      <c r="C230" s="746" t="s">
        <v>1309</v>
      </c>
      <c r="D230" s="746" t="s">
        <v>21</v>
      </c>
      <c r="E230" s="746" t="s">
        <v>1334</v>
      </c>
      <c r="F230" s="747" t="s">
        <v>1520</v>
      </c>
      <c r="G230" s="748">
        <v>42080</v>
      </c>
      <c r="H230" s="746" t="s">
        <v>1184</v>
      </c>
      <c r="I230" s="746" t="s">
        <v>28</v>
      </c>
      <c r="J230" s="749" t="s">
        <v>1322</v>
      </c>
      <c r="K230" s="749" t="s">
        <v>1241</v>
      </c>
      <c r="L230" s="750"/>
      <c r="M230" s="748"/>
      <c r="N230" s="747" t="s">
        <v>1336</v>
      </c>
      <c r="O230" s="750" t="s">
        <v>30</v>
      </c>
      <c r="P230" s="751">
        <v>43453</v>
      </c>
      <c r="Q230" s="760" t="s">
        <v>1238</v>
      </c>
      <c r="R230" s="757" t="s">
        <v>30</v>
      </c>
      <c r="S230" s="752"/>
      <c r="T230" s="752"/>
      <c r="U230" s="752"/>
      <c r="V230" s="752"/>
      <c r="W230" s="752"/>
      <c r="X230" s="752"/>
    </row>
    <row r="231" spans="1:24" s="755" customFormat="1" ht="61.5" customHeight="1">
      <c r="A231" s="745">
        <v>209</v>
      </c>
      <c r="B231" s="746">
        <v>2015</v>
      </c>
      <c r="C231" s="746" t="s">
        <v>1403</v>
      </c>
      <c r="D231" s="746" t="s">
        <v>21</v>
      </c>
      <c r="E231" s="746" t="s">
        <v>1334</v>
      </c>
      <c r="F231" s="747" t="s">
        <v>1521</v>
      </c>
      <c r="G231" s="748">
        <v>42138</v>
      </c>
      <c r="H231" s="746" t="s">
        <v>1184</v>
      </c>
      <c r="I231" s="746" t="s">
        <v>28</v>
      </c>
      <c r="J231" s="749" t="s">
        <v>1322</v>
      </c>
      <c r="K231" s="749" t="s">
        <v>1241</v>
      </c>
      <c r="L231" s="750"/>
      <c r="M231" s="748"/>
      <c r="N231" s="747" t="s">
        <v>1336</v>
      </c>
      <c r="O231" s="750" t="s">
        <v>30</v>
      </c>
      <c r="P231" s="751">
        <v>43453</v>
      </c>
      <c r="Q231" s="760" t="s">
        <v>1238</v>
      </c>
      <c r="R231" s="757" t="s">
        <v>30</v>
      </c>
      <c r="S231" s="752"/>
      <c r="T231" s="752"/>
      <c r="U231" s="752"/>
      <c r="V231" s="752"/>
      <c r="W231" s="752"/>
      <c r="X231" s="752"/>
    </row>
    <row r="232" spans="1:24" s="755" customFormat="1" ht="61.5" customHeight="1">
      <c r="A232" s="745">
        <v>210</v>
      </c>
      <c r="B232" s="746">
        <v>2015</v>
      </c>
      <c r="C232" s="746" t="s">
        <v>1381</v>
      </c>
      <c r="D232" s="746" t="s">
        <v>21</v>
      </c>
      <c r="E232" s="746" t="s">
        <v>1334</v>
      </c>
      <c r="F232" s="747" t="s">
        <v>1522</v>
      </c>
      <c r="G232" s="748">
        <v>42054</v>
      </c>
      <c r="H232" s="746" t="s">
        <v>1184</v>
      </c>
      <c r="I232" s="746" t="s">
        <v>28</v>
      </c>
      <c r="J232" s="749" t="s">
        <v>1322</v>
      </c>
      <c r="K232" s="749" t="s">
        <v>1241</v>
      </c>
      <c r="L232" s="750"/>
      <c r="M232" s="748"/>
      <c r="N232" s="747" t="s">
        <v>1336</v>
      </c>
      <c r="O232" s="750" t="s">
        <v>30</v>
      </c>
      <c r="P232" s="751">
        <v>43453</v>
      </c>
      <c r="Q232" s="760" t="s">
        <v>1238</v>
      </c>
      <c r="R232" s="757" t="s">
        <v>30</v>
      </c>
      <c r="S232" s="752"/>
      <c r="T232" s="752"/>
      <c r="U232" s="752"/>
      <c r="V232" s="752"/>
      <c r="W232" s="752"/>
      <c r="X232" s="752"/>
    </row>
    <row r="233" spans="1:24" s="755" customFormat="1" ht="83.25" customHeight="1">
      <c r="A233" s="745">
        <v>211</v>
      </c>
      <c r="B233" s="746">
        <v>2015</v>
      </c>
      <c r="C233" s="746" t="s">
        <v>1381</v>
      </c>
      <c r="D233" s="746" t="s">
        <v>21</v>
      </c>
      <c r="E233" s="746" t="s">
        <v>1334</v>
      </c>
      <c r="F233" s="747" t="s">
        <v>1523</v>
      </c>
      <c r="G233" s="748">
        <v>42054</v>
      </c>
      <c r="H233" s="746" t="s">
        <v>1184</v>
      </c>
      <c r="I233" s="746" t="s">
        <v>28</v>
      </c>
      <c r="J233" s="749" t="s">
        <v>1322</v>
      </c>
      <c r="K233" s="749" t="s">
        <v>1241</v>
      </c>
      <c r="L233" s="750"/>
      <c r="M233" s="748"/>
      <c r="N233" s="747" t="s">
        <v>1336</v>
      </c>
      <c r="O233" s="750" t="s">
        <v>30</v>
      </c>
      <c r="P233" s="751">
        <v>43453</v>
      </c>
      <c r="Q233" s="760" t="s">
        <v>1238</v>
      </c>
      <c r="R233" s="757" t="s">
        <v>30</v>
      </c>
      <c r="S233" s="752"/>
      <c r="T233" s="752"/>
      <c r="U233" s="752"/>
      <c r="V233" s="752"/>
      <c r="W233" s="752"/>
      <c r="X233" s="752"/>
    </row>
    <row r="234" spans="1:24" s="755" customFormat="1" ht="83.25" customHeight="1">
      <c r="A234" s="745">
        <v>212</v>
      </c>
      <c r="B234" s="746">
        <v>2015</v>
      </c>
      <c r="C234" s="746" t="s">
        <v>1381</v>
      </c>
      <c r="D234" s="746" t="s">
        <v>21</v>
      </c>
      <c r="E234" s="746" t="s">
        <v>1334</v>
      </c>
      <c r="F234" s="747" t="s">
        <v>1524</v>
      </c>
      <c r="G234" s="748">
        <v>42054</v>
      </c>
      <c r="H234" s="746" t="s">
        <v>1184</v>
      </c>
      <c r="I234" s="746" t="s">
        <v>28</v>
      </c>
      <c r="J234" s="749" t="s">
        <v>1322</v>
      </c>
      <c r="K234" s="749" t="s">
        <v>1241</v>
      </c>
      <c r="L234" s="750"/>
      <c r="M234" s="748"/>
      <c r="N234" s="747" t="s">
        <v>1336</v>
      </c>
      <c r="O234" s="750" t="s">
        <v>30</v>
      </c>
      <c r="P234" s="751">
        <v>43453</v>
      </c>
      <c r="Q234" s="760" t="s">
        <v>1238</v>
      </c>
      <c r="R234" s="757" t="s">
        <v>30</v>
      </c>
      <c r="S234" s="752"/>
      <c r="T234" s="752"/>
      <c r="U234" s="752"/>
      <c r="V234" s="752"/>
      <c r="W234" s="752"/>
      <c r="X234" s="752"/>
    </row>
    <row r="235" spans="1:24" s="755" customFormat="1" ht="83.25" customHeight="1">
      <c r="A235" s="745">
        <v>213</v>
      </c>
      <c r="B235" s="746">
        <v>2015</v>
      </c>
      <c r="C235" s="746" t="s">
        <v>1381</v>
      </c>
      <c r="D235" s="746" t="s">
        <v>21</v>
      </c>
      <c r="E235" s="746" t="s">
        <v>1334</v>
      </c>
      <c r="F235" s="747" t="s">
        <v>1525</v>
      </c>
      <c r="G235" s="748">
        <v>42054</v>
      </c>
      <c r="H235" s="746" t="s">
        <v>1184</v>
      </c>
      <c r="I235" s="746" t="s">
        <v>28</v>
      </c>
      <c r="J235" s="749" t="s">
        <v>1322</v>
      </c>
      <c r="K235" s="749" t="s">
        <v>1241</v>
      </c>
      <c r="L235" s="750"/>
      <c r="M235" s="748"/>
      <c r="N235" s="747" t="s">
        <v>1336</v>
      </c>
      <c r="O235" s="750" t="s">
        <v>30</v>
      </c>
      <c r="P235" s="751">
        <v>43453</v>
      </c>
      <c r="Q235" s="760" t="s">
        <v>1238</v>
      </c>
      <c r="R235" s="757" t="s">
        <v>30</v>
      </c>
      <c r="S235" s="752"/>
      <c r="T235" s="752"/>
      <c r="U235" s="752"/>
      <c r="V235" s="752"/>
      <c r="W235" s="752"/>
      <c r="X235" s="752"/>
    </row>
    <row r="236" spans="1:24" s="755" customFormat="1" ht="83.25" customHeight="1">
      <c r="A236" s="745">
        <v>214</v>
      </c>
      <c r="B236" s="746">
        <v>2015</v>
      </c>
      <c r="C236" s="746" t="s">
        <v>1381</v>
      </c>
      <c r="D236" s="746" t="s">
        <v>21</v>
      </c>
      <c r="E236" s="746" t="s">
        <v>1334</v>
      </c>
      <c r="F236" s="747" t="s">
        <v>1526</v>
      </c>
      <c r="G236" s="748">
        <v>42054</v>
      </c>
      <c r="H236" s="746" t="s">
        <v>1184</v>
      </c>
      <c r="I236" s="746" t="s">
        <v>28</v>
      </c>
      <c r="J236" s="749" t="s">
        <v>1322</v>
      </c>
      <c r="K236" s="749" t="s">
        <v>1241</v>
      </c>
      <c r="L236" s="750"/>
      <c r="M236" s="748"/>
      <c r="N236" s="747" t="s">
        <v>1336</v>
      </c>
      <c r="O236" s="750" t="s">
        <v>30</v>
      </c>
      <c r="P236" s="751">
        <v>43453</v>
      </c>
      <c r="Q236" s="760" t="s">
        <v>1238</v>
      </c>
      <c r="R236" s="757" t="s">
        <v>30</v>
      </c>
      <c r="S236" s="752"/>
      <c r="T236" s="752"/>
      <c r="U236" s="752"/>
      <c r="V236" s="752"/>
      <c r="W236" s="752"/>
      <c r="X236" s="752"/>
    </row>
    <row r="237" spans="1:24" s="755" customFormat="1" ht="83.25" customHeight="1">
      <c r="A237" s="745">
        <v>215</v>
      </c>
      <c r="B237" s="746">
        <v>2015</v>
      </c>
      <c r="C237" s="746" t="s">
        <v>1381</v>
      </c>
      <c r="D237" s="746" t="s">
        <v>21</v>
      </c>
      <c r="E237" s="746" t="s">
        <v>1334</v>
      </c>
      <c r="F237" s="747" t="s">
        <v>1527</v>
      </c>
      <c r="G237" s="748">
        <v>42054</v>
      </c>
      <c r="H237" s="746" t="s">
        <v>1184</v>
      </c>
      <c r="I237" s="746" t="s">
        <v>28</v>
      </c>
      <c r="J237" s="749" t="s">
        <v>1322</v>
      </c>
      <c r="K237" s="749" t="s">
        <v>1241</v>
      </c>
      <c r="L237" s="750"/>
      <c r="M237" s="748"/>
      <c r="N237" s="747" t="s">
        <v>1336</v>
      </c>
      <c r="O237" s="750" t="s">
        <v>30</v>
      </c>
      <c r="P237" s="751">
        <v>43453</v>
      </c>
      <c r="Q237" s="760" t="s">
        <v>1238</v>
      </c>
      <c r="R237" s="757" t="s">
        <v>30</v>
      </c>
      <c r="S237" s="752"/>
      <c r="T237" s="752"/>
      <c r="U237" s="752"/>
      <c r="V237" s="752"/>
      <c r="W237" s="752"/>
      <c r="X237" s="752"/>
    </row>
    <row r="238" spans="1:24" s="755" customFormat="1" ht="83.25" customHeight="1">
      <c r="A238" s="745">
        <v>216</v>
      </c>
      <c r="B238" s="746">
        <v>2015</v>
      </c>
      <c r="C238" s="746" t="s">
        <v>1381</v>
      </c>
      <c r="D238" s="746" t="s">
        <v>21</v>
      </c>
      <c r="E238" s="746" t="s">
        <v>1334</v>
      </c>
      <c r="F238" s="747" t="s">
        <v>1528</v>
      </c>
      <c r="G238" s="748">
        <v>42054</v>
      </c>
      <c r="H238" s="746" t="s">
        <v>1184</v>
      </c>
      <c r="I238" s="746" t="s">
        <v>28</v>
      </c>
      <c r="J238" s="749" t="s">
        <v>1322</v>
      </c>
      <c r="K238" s="749" t="s">
        <v>1241</v>
      </c>
      <c r="L238" s="750"/>
      <c r="M238" s="748"/>
      <c r="N238" s="747" t="s">
        <v>1336</v>
      </c>
      <c r="O238" s="750" t="s">
        <v>30</v>
      </c>
      <c r="P238" s="751">
        <v>43453</v>
      </c>
      <c r="Q238" s="760" t="s">
        <v>1238</v>
      </c>
      <c r="R238" s="757" t="s">
        <v>30</v>
      </c>
      <c r="S238" s="752"/>
      <c r="T238" s="752"/>
      <c r="U238" s="752"/>
      <c r="V238" s="752"/>
      <c r="W238" s="752"/>
      <c r="X238" s="752"/>
    </row>
    <row r="239" spans="1:24" s="755" customFormat="1" ht="83.25" customHeight="1">
      <c r="A239" s="745">
        <v>217</v>
      </c>
      <c r="B239" s="746">
        <v>2015</v>
      </c>
      <c r="C239" s="746" t="s">
        <v>1381</v>
      </c>
      <c r="D239" s="746" t="s">
        <v>21</v>
      </c>
      <c r="E239" s="746" t="s">
        <v>1334</v>
      </c>
      <c r="F239" s="747" t="s">
        <v>1529</v>
      </c>
      <c r="G239" s="748">
        <v>42054</v>
      </c>
      <c r="H239" s="746" t="s">
        <v>1184</v>
      </c>
      <c r="I239" s="746" t="s">
        <v>28</v>
      </c>
      <c r="J239" s="749" t="s">
        <v>1322</v>
      </c>
      <c r="K239" s="749" t="s">
        <v>1241</v>
      </c>
      <c r="L239" s="750"/>
      <c r="M239" s="748"/>
      <c r="N239" s="747" t="s">
        <v>1336</v>
      </c>
      <c r="O239" s="750" t="s">
        <v>30</v>
      </c>
      <c r="P239" s="751">
        <v>43453</v>
      </c>
      <c r="Q239" s="760" t="s">
        <v>1238</v>
      </c>
      <c r="R239" s="757" t="s">
        <v>30</v>
      </c>
      <c r="S239" s="752"/>
      <c r="T239" s="752"/>
      <c r="U239" s="752"/>
      <c r="V239" s="752"/>
      <c r="W239" s="752"/>
      <c r="X239" s="752"/>
    </row>
    <row r="240" spans="1:24" s="755" customFormat="1" ht="83.25" customHeight="1">
      <c r="A240" s="745">
        <v>218</v>
      </c>
      <c r="B240" s="746">
        <v>2015</v>
      </c>
      <c r="C240" s="746" t="s">
        <v>1381</v>
      </c>
      <c r="D240" s="746" t="s">
        <v>21</v>
      </c>
      <c r="E240" s="746" t="s">
        <v>1334</v>
      </c>
      <c r="F240" s="747" t="s">
        <v>1530</v>
      </c>
      <c r="G240" s="748">
        <v>42054</v>
      </c>
      <c r="H240" s="746" t="s">
        <v>1184</v>
      </c>
      <c r="I240" s="746" t="s">
        <v>28</v>
      </c>
      <c r="J240" s="749" t="s">
        <v>1322</v>
      </c>
      <c r="K240" s="749" t="s">
        <v>1241</v>
      </c>
      <c r="L240" s="750"/>
      <c r="M240" s="748"/>
      <c r="N240" s="747" t="s">
        <v>1336</v>
      </c>
      <c r="O240" s="750" t="s">
        <v>30</v>
      </c>
      <c r="P240" s="751">
        <v>43453</v>
      </c>
      <c r="Q240" s="760" t="s">
        <v>1238</v>
      </c>
      <c r="R240" s="757" t="s">
        <v>30</v>
      </c>
      <c r="S240" s="752"/>
      <c r="T240" s="752"/>
      <c r="U240" s="752"/>
      <c r="V240" s="752"/>
      <c r="W240" s="752"/>
      <c r="X240" s="752"/>
    </row>
    <row r="241" spans="1:98" s="755" customFormat="1" ht="83.25" customHeight="1">
      <c r="A241" s="745">
        <v>219</v>
      </c>
      <c r="B241" s="746">
        <v>2015</v>
      </c>
      <c r="C241" s="746" t="s">
        <v>1381</v>
      </c>
      <c r="D241" s="746" t="s">
        <v>21</v>
      </c>
      <c r="E241" s="746" t="s">
        <v>1334</v>
      </c>
      <c r="F241" s="747" t="s">
        <v>1531</v>
      </c>
      <c r="G241" s="748">
        <v>42054</v>
      </c>
      <c r="H241" s="746" t="s">
        <v>1184</v>
      </c>
      <c r="I241" s="746" t="s">
        <v>28</v>
      </c>
      <c r="J241" s="749" t="s">
        <v>1322</v>
      </c>
      <c r="K241" s="749" t="s">
        <v>1241</v>
      </c>
      <c r="L241" s="750"/>
      <c r="M241" s="748"/>
      <c r="N241" s="747" t="s">
        <v>1336</v>
      </c>
      <c r="O241" s="750" t="s">
        <v>30</v>
      </c>
      <c r="P241" s="751">
        <v>43453</v>
      </c>
      <c r="Q241" s="760" t="s">
        <v>1238</v>
      </c>
      <c r="R241" s="757" t="s">
        <v>30</v>
      </c>
      <c r="S241" s="752"/>
      <c r="T241" s="752"/>
      <c r="U241" s="752"/>
      <c r="V241" s="752"/>
      <c r="W241" s="752"/>
      <c r="X241" s="752"/>
    </row>
    <row r="242" spans="1:98" s="755" customFormat="1" ht="24">
      <c r="A242" s="745">
        <v>220</v>
      </c>
      <c r="B242" s="746">
        <v>2015</v>
      </c>
      <c r="C242" s="746" t="s">
        <v>1381</v>
      </c>
      <c r="D242" s="746" t="s">
        <v>21</v>
      </c>
      <c r="E242" s="746" t="s">
        <v>1334</v>
      </c>
      <c r="F242" s="747" t="s">
        <v>1532</v>
      </c>
      <c r="G242" s="748">
        <v>42054</v>
      </c>
      <c r="H242" s="746" t="s">
        <v>1184</v>
      </c>
      <c r="I242" s="746" t="s">
        <v>28</v>
      </c>
      <c r="J242" s="749" t="s">
        <v>1322</v>
      </c>
      <c r="K242" s="749" t="s">
        <v>1241</v>
      </c>
      <c r="L242" s="750"/>
      <c r="M242" s="748"/>
      <c r="N242" s="747" t="s">
        <v>1336</v>
      </c>
      <c r="O242" s="750" t="s">
        <v>30</v>
      </c>
      <c r="P242" s="751">
        <v>43453</v>
      </c>
      <c r="Q242" s="760" t="s">
        <v>1238</v>
      </c>
      <c r="R242" s="757" t="s">
        <v>30</v>
      </c>
      <c r="S242" s="752"/>
      <c r="T242" s="752"/>
      <c r="U242" s="752"/>
      <c r="V242" s="752"/>
      <c r="W242" s="752"/>
      <c r="X242" s="752"/>
    </row>
    <row r="243" spans="1:98" s="755" customFormat="1" ht="36">
      <c r="A243" s="745">
        <v>221</v>
      </c>
      <c r="B243" s="746">
        <v>2015</v>
      </c>
      <c r="C243" s="746" t="s">
        <v>1533</v>
      </c>
      <c r="D243" s="746" t="s">
        <v>21</v>
      </c>
      <c r="E243" s="746" t="s">
        <v>1334</v>
      </c>
      <c r="F243" s="747" t="s">
        <v>1534</v>
      </c>
      <c r="G243" s="748">
        <v>42264</v>
      </c>
      <c r="H243" s="746" t="s">
        <v>1184</v>
      </c>
      <c r="I243" s="746" t="s">
        <v>28</v>
      </c>
      <c r="J243" s="749" t="s">
        <v>1322</v>
      </c>
      <c r="K243" s="749" t="s">
        <v>1241</v>
      </c>
      <c r="L243" s="750"/>
      <c r="M243" s="748"/>
      <c r="N243" s="747" t="s">
        <v>1336</v>
      </c>
      <c r="O243" s="750" t="s">
        <v>30</v>
      </c>
      <c r="P243" s="751">
        <v>43453</v>
      </c>
      <c r="Q243" s="760" t="s">
        <v>1238</v>
      </c>
      <c r="R243" s="757" t="s">
        <v>30</v>
      </c>
      <c r="S243" s="752"/>
      <c r="T243" s="752"/>
      <c r="U243" s="752"/>
      <c r="V243" s="752"/>
      <c r="W243" s="752"/>
      <c r="X243" s="752"/>
    </row>
    <row r="244" spans="1:98" s="755" customFormat="1" ht="138.75" customHeight="1">
      <c r="A244" s="745">
        <v>222</v>
      </c>
      <c r="B244" s="746">
        <v>2015</v>
      </c>
      <c r="C244" s="746" t="s">
        <v>1533</v>
      </c>
      <c r="D244" s="746" t="s">
        <v>21</v>
      </c>
      <c r="E244" s="746" t="s">
        <v>1334</v>
      </c>
      <c r="F244" s="747" t="s">
        <v>1535</v>
      </c>
      <c r="G244" s="748">
        <v>42264</v>
      </c>
      <c r="H244" s="746" t="s">
        <v>1184</v>
      </c>
      <c r="I244" s="746" t="s">
        <v>28</v>
      </c>
      <c r="J244" s="749" t="s">
        <v>1322</v>
      </c>
      <c r="K244" s="749" t="s">
        <v>1241</v>
      </c>
      <c r="L244" s="750"/>
      <c r="M244" s="748"/>
      <c r="N244" s="747" t="s">
        <v>1336</v>
      </c>
      <c r="O244" s="750" t="s">
        <v>30</v>
      </c>
      <c r="P244" s="751">
        <v>43453</v>
      </c>
      <c r="Q244" s="760" t="s">
        <v>1238</v>
      </c>
      <c r="R244" s="757" t="s">
        <v>30</v>
      </c>
      <c r="S244" s="752"/>
      <c r="T244" s="752"/>
      <c r="U244" s="752"/>
      <c r="V244" s="752"/>
      <c r="W244" s="752"/>
      <c r="X244" s="752"/>
    </row>
    <row r="245" spans="1:98" s="755" customFormat="1" ht="72">
      <c r="A245" s="745">
        <v>223</v>
      </c>
      <c r="B245" s="746">
        <v>2015</v>
      </c>
      <c r="C245" s="746" t="s">
        <v>1536</v>
      </c>
      <c r="D245" s="746" t="s">
        <v>21</v>
      </c>
      <c r="E245" s="746" t="s">
        <v>1334</v>
      </c>
      <c r="F245" s="747" t="s">
        <v>1537</v>
      </c>
      <c r="G245" s="748">
        <v>42264</v>
      </c>
      <c r="H245" s="746" t="s">
        <v>1184</v>
      </c>
      <c r="I245" s="746" t="s">
        <v>28</v>
      </c>
      <c r="J245" s="749" t="s">
        <v>1322</v>
      </c>
      <c r="K245" s="749" t="s">
        <v>1241</v>
      </c>
      <c r="L245" s="750"/>
      <c r="M245" s="748"/>
      <c r="N245" s="747" t="s">
        <v>1336</v>
      </c>
      <c r="O245" s="750" t="s">
        <v>30</v>
      </c>
      <c r="P245" s="751">
        <v>43453</v>
      </c>
      <c r="Q245" s="760" t="s">
        <v>1238</v>
      </c>
      <c r="R245" s="757" t="s">
        <v>30</v>
      </c>
      <c r="S245" s="752"/>
      <c r="T245" s="752"/>
      <c r="U245" s="752"/>
      <c r="V245" s="752"/>
      <c r="W245" s="752"/>
      <c r="X245" s="752"/>
    </row>
    <row r="246" spans="1:98" s="755" customFormat="1" ht="48">
      <c r="A246" s="745">
        <v>224</v>
      </c>
      <c r="B246" s="746">
        <v>2015</v>
      </c>
      <c r="C246" s="746" t="s">
        <v>1536</v>
      </c>
      <c r="D246" s="746" t="s">
        <v>21</v>
      </c>
      <c r="E246" s="746" t="s">
        <v>1334</v>
      </c>
      <c r="F246" s="747" t="s">
        <v>1538</v>
      </c>
      <c r="G246" s="748">
        <v>42264</v>
      </c>
      <c r="H246" s="746" t="s">
        <v>1184</v>
      </c>
      <c r="I246" s="746" t="s">
        <v>28</v>
      </c>
      <c r="J246" s="749" t="s">
        <v>1322</v>
      </c>
      <c r="K246" s="749" t="s">
        <v>1241</v>
      </c>
      <c r="L246" s="750"/>
      <c r="M246" s="748"/>
      <c r="N246" s="747" t="s">
        <v>1336</v>
      </c>
      <c r="O246" s="750" t="s">
        <v>30</v>
      </c>
      <c r="P246" s="751">
        <v>43453</v>
      </c>
      <c r="Q246" s="760" t="s">
        <v>1238</v>
      </c>
      <c r="R246" s="757" t="s">
        <v>30</v>
      </c>
      <c r="S246" s="752"/>
      <c r="T246" s="752"/>
      <c r="U246" s="752"/>
      <c r="V246" s="752"/>
      <c r="W246" s="752"/>
      <c r="X246" s="752"/>
    </row>
    <row r="247" spans="1:98" s="755" customFormat="1" ht="72">
      <c r="A247" s="745">
        <v>225</v>
      </c>
      <c r="B247" s="746">
        <v>2015</v>
      </c>
      <c r="C247" s="746" t="s">
        <v>1536</v>
      </c>
      <c r="D247" s="746" t="s">
        <v>21</v>
      </c>
      <c r="E247" s="746" t="s">
        <v>1334</v>
      </c>
      <c r="F247" s="747" t="s">
        <v>1539</v>
      </c>
      <c r="G247" s="748">
        <v>42264</v>
      </c>
      <c r="H247" s="746" t="s">
        <v>1184</v>
      </c>
      <c r="I247" s="746" t="s">
        <v>28</v>
      </c>
      <c r="J247" s="749" t="s">
        <v>1322</v>
      </c>
      <c r="K247" s="749" t="s">
        <v>1241</v>
      </c>
      <c r="L247" s="750"/>
      <c r="M247" s="748"/>
      <c r="N247" s="747" t="s">
        <v>1336</v>
      </c>
      <c r="O247" s="750" t="s">
        <v>30</v>
      </c>
      <c r="P247" s="751">
        <v>43453</v>
      </c>
      <c r="Q247" s="760" t="s">
        <v>1238</v>
      </c>
      <c r="R247" s="757" t="s">
        <v>30</v>
      </c>
      <c r="S247" s="752"/>
      <c r="T247" s="752"/>
      <c r="U247" s="752"/>
      <c r="V247" s="752"/>
      <c r="W247" s="752"/>
      <c r="X247" s="752"/>
    </row>
    <row r="248" spans="1:98" s="755" customFormat="1" ht="108">
      <c r="A248" s="745">
        <v>226</v>
      </c>
      <c r="B248" s="746">
        <v>2015</v>
      </c>
      <c r="C248" s="746" t="s">
        <v>1540</v>
      </c>
      <c r="D248" s="746" t="s">
        <v>21</v>
      </c>
      <c r="E248" s="746" t="s">
        <v>1334</v>
      </c>
      <c r="F248" s="747" t="s">
        <v>1541</v>
      </c>
      <c r="G248" s="748">
        <v>42262</v>
      </c>
      <c r="H248" s="746" t="s">
        <v>1184</v>
      </c>
      <c r="I248" s="746" t="s">
        <v>28</v>
      </c>
      <c r="J248" s="749" t="s">
        <v>1322</v>
      </c>
      <c r="K248" s="749" t="s">
        <v>1241</v>
      </c>
      <c r="L248" s="750"/>
      <c r="M248" s="748"/>
      <c r="N248" s="747" t="s">
        <v>1336</v>
      </c>
      <c r="O248" s="750" t="s">
        <v>30</v>
      </c>
      <c r="P248" s="751">
        <v>43453</v>
      </c>
      <c r="Q248" s="760" t="s">
        <v>1238</v>
      </c>
      <c r="R248" s="757" t="s">
        <v>30</v>
      </c>
      <c r="S248" s="752"/>
      <c r="T248" s="752"/>
      <c r="U248" s="752"/>
      <c r="V248" s="752"/>
      <c r="W248" s="752"/>
      <c r="X248" s="752"/>
    </row>
    <row r="249" spans="1:98" s="755" customFormat="1" ht="36">
      <c r="A249" s="745">
        <v>227</v>
      </c>
      <c r="B249" s="746">
        <v>2015</v>
      </c>
      <c r="C249" s="759" t="s">
        <v>1403</v>
      </c>
      <c r="D249" s="759" t="s">
        <v>21</v>
      </c>
      <c r="E249" s="759" t="s">
        <v>1089</v>
      </c>
      <c r="F249" s="760" t="s">
        <v>886</v>
      </c>
      <c r="G249" s="761">
        <v>42138</v>
      </c>
      <c r="H249" s="746" t="s">
        <v>1184</v>
      </c>
      <c r="I249" s="759" t="s">
        <v>28</v>
      </c>
      <c r="J249" s="762" t="s">
        <v>1290</v>
      </c>
      <c r="K249" s="749">
        <v>43830</v>
      </c>
      <c r="L249" s="758"/>
      <c r="M249" s="761"/>
      <c r="N249" s="760" t="s">
        <v>1194</v>
      </c>
      <c r="O249" s="758" t="s">
        <v>32</v>
      </c>
      <c r="P249" s="756">
        <v>43451</v>
      </c>
      <c r="Q249" s="747" t="s">
        <v>1251</v>
      </c>
      <c r="R249" s="750" t="s">
        <v>32</v>
      </c>
      <c r="S249" s="757"/>
      <c r="T249" s="757"/>
      <c r="U249" s="757"/>
      <c r="V249" s="757"/>
      <c r="W249" s="757"/>
      <c r="X249" s="757"/>
    </row>
    <row r="250" spans="1:98" s="755" customFormat="1" ht="24">
      <c r="A250" s="745">
        <v>228</v>
      </c>
      <c r="B250" s="746">
        <v>2015</v>
      </c>
      <c r="C250" s="759" t="s">
        <v>1542</v>
      </c>
      <c r="D250" s="759" t="s">
        <v>21</v>
      </c>
      <c r="E250" s="759" t="s">
        <v>1286</v>
      </c>
      <c r="F250" s="760" t="s">
        <v>1543</v>
      </c>
      <c r="G250" s="761">
        <v>42138</v>
      </c>
      <c r="H250" s="746" t="s">
        <v>1184</v>
      </c>
      <c r="I250" s="759" t="s">
        <v>28</v>
      </c>
      <c r="J250" s="749" t="s">
        <v>1322</v>
      </c>
      <c r="K250" s="749" t="s">
        <v>1241</v>
      </c>
      <c r="L250" s="758"/>
      <c r="M250" s="761"/>
      <c r="N250" s="760" t="s">
        <v>1336</v>
      </c>
      <c r="O250" s="758" t="s">
        <v>30</v>
      </c>
      <c r="P250" s="751">
        <v>43453</v>
      </c>
      <c r="Q250" s="760" t="s">
        <v>1238</v>
      </c>
      <c r="R250" s="757" t="s">
        <v>30</v>
      </c>
      <c r="S250" s="757"/>
      <c r="T250" s="757"/>
      <c r="U250" s="757"/>
      <c r="V250" s="757"/>
      <c r="W250" s="757"/>
      <c r="X250" s="757"/>
    </row>
    <row r="251" spans="1:98" s="755" customFormat="1" ht="90" customHeight="1">
      <c r="A251" s="745">
        <v>229</v>
      </c>
      <c r="B251" s="746" t="s">
        <v>2097</v>
      </c>
      <c r="C251" s="759" t="s">
        <v>2154</v>
      </c>
      <c r="D251" s="759" t="s">
        <v>21</v>
      </c>
      <c r="E251" s="759" t="s">
        <v>1089</v>
      </c>
      <c r="F251" s="760" t="s">
        <v>2153</v>
      </c>
      <c r="G251" s="762" t="s">
        <v>2155</v>
      </c>
      <c r="H251" s="746" t="s">
        <v>1184</v>
      </c>
      <c r="I251" s="759" t="s">
        <v>28</v>
      </c>
      <c r="J251" s="749" t="s">
        <v>1322</v>
      </c>
      <c r="K251" s="749" t="s">
        <v>1322</v>
      </c>
      <c r="L251" s="758"/>
      <c r="M251" s="761"/>
      <c r="N251" s="760"/>
      <c r="O251" s="758"/>
      <c r="P251" s="756">
        <v>43453</v>
      </c>
      <c r="Q251" s="747" t="s">
        <v>1251</v>
      </c>
      <c r="R251" s="750" t="s">
        <v>32</v>
      </c>
      <c r="S251" s="757"/>
      <c r="T251" s="757"/>
      <c r="U251" s="757"/>
      <c r="V251" s="757"/>
      <c r="W251" s="757"/>
      <c r="X251" s="757"/>
    </row>
    <row r="252" spans="1:98" s="755" customFormat="1" ht="90" customHeight="1">
      <c r="A252" s="745">
        <v>230</v>
      </c>
      <c r="B252" s="746" t="s">
        <v>2158</v>
      </c>
      <c r="C252" s="759" t="s">
        <v>2159</v>
      </c>
      <c r="D252" s="759" t="s">
        <v>21</v>
      </c>
      <c r="E252" s="759" t="s">
        <v>2160</v>
      </c>
      <c r="F252" s="760" t="s">
        <v>2161</v>
      </c>
      <c r="G252" s="762" t="s">
        <v>2155</v>
      </c>
      <c r="H252" s="746" t="s">
        <v>1184</v>
      </c>
      <c r="I252" s="759" t="s">
        <v>28</v>
      </c>
      <c r="J252" s="749" t="s">
        <v>1322</v>
      </c>
      <c r="K252" s="749" t="s">
        <v>1322</v>
      </c>
      <c r="L252" s="758"/>
      <c r="M252" s="761"/>
      <c r="N252" s="760"/>
      <c r="O252" s="758"/>
      <c r="P252" s="756">
        <v>43453</v>
      </c>
      <c r="Q252" s="747" t="s">
        <v>1251</v>
      </c>
      <c r="R252" s="750" t="s">
        <v>32</v>
      </c>
      <c r="S252" s="757"/>
      <c r="T252" s="757"/>
      <c r="U252" s="757"/>
      <c r="V252" s="757"/>
      <c r="W252" s="757"/>
      <c r="X252" s="757"/>
    </row>
    <row r="253" spans="1:98" s="755" customFormat="1" ht="65.25" customHeight="1">
      <c r="A253" s="745">
        <v>231</v>
      </c>
      <c r="B253" s="746">
        <v>2016</v>
      </c>
      <c r="C253" s="759" t="s">
        <v>1544</v>
      </c>
      <c r="D253" s="759" t="s">
        <v>21</v>
      </c>
      <c r="E253" s="759" t="s">
        <v>1089</v>
      </c>
      <c r="F253" s="760" t="s">
        <v>898</v>
      </c>
      <c r="G253" s="761">
        <v>42733</v>
      </c>
      <c r="H253" s="759" t="s">
        <v>1545</v>
      </c>
      <c r="I253" s="759" t="s">
        <v>916</v>
      </c>
      <c r="J253" s="762" t="s">
        <v>1290</v>
      </c>
      <c r="K253" s="749" t="s">
        <v>1241</v>
      </c>
      <c r="L253" s="758"/>
      <c r="M253" s="761"/>
      <c r="N253" s="760" t="s">
        <v>1194</v>
      </c>
      <c r="O253" s="758" t="s">
        <v>32</v>
      </c>
      <c r="P253" s="763">
        <v>43453</v>
      </c>
      <c r="Q253" s="760" t="s">
        <v>1546</v>
      </c>
      <c r="R253" s="758" t="s">
        <v>30</v>
      </c>
      <c r="S253" s="757"/>
      <c r="T253" s="757"/>
      <c r="U253" s="757"/>
      <c r="V253" s="757"/>
      <c r="W253" s="757"/>
      <c r="X253" s="757"/>
    </row>
    <row r="254" spans="1:98" s="755" customFormat="1" ht="24">
      <c r="A254" s="745">
        <v>232</v>
      </c>
      <c r="B254" s="746">
        <v>2016</v>
      </c>
      <c r="C254" s="746" t="s">
        <v>1547</v>
      </c>
      <c r="D254" s="746" t="s">
        <v>21</v>
      </c>
      <c r="E254" s="746" t="s">
        <v>1084</v>
      </c>
      <c r="F254" s="747" t="s">
        <v>35</v>
      </c>
      <c r="G254" s="748">
        <v>42411</v>
      </c>
      <c r="H254" s="746" t="s">
        <v>1184</v>
      </c>
      <c r="I254" s="746" t="s">
        <v>28</v>
      </c>
      <c r="J254" s="749" t="s">
        <v>1184</v>
      </c>
      <c r="K254" s="749" t="s">
        <v>1241</v>
      </c>
      <c r="L254" s="750"/>
      <c r="M254" s="748">
        <v>43200</v>
      </c>
      <c r="N254" s="747" t="s">
        <v>36</v>
      </c>
      <c r="O254" s="750" t="s">
        <v>30</v>
      </c>
      <c r="P254" s="751">
        <v>43453</v>
      </c>
      <c r="Q254" s="760" t="s">
        <v>1238</v>
      </c>
      <c r="R254" s="757" t="s">
        <v>30</v>
      </c>
      <c r="S254" s="752"/>
      <c r="T254" s="752"/>
      <c r="U254" s="752"/>
      <c r="V254" s="752"/>
      <c r="W254" s="752"/>
      <c r="X254" s="752"/>
      <c r="Y254" s="753"/>
      <c r="Z254" s="753"/>
      <c r="AA254" s="753"/>
      <c r="AB254" s="753"/>
      <c r="AC254" s="753"/>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c r="CB254" s="754"/>
      <c r="CC254" s="754"/>
      <c r="CD254" s="754"/>
      <c r="CE254" s="754"/>
      <c r="CF254" s="754"/>
      <c r="CG254" s="754"/>
      <c r="CH254" s="754"/>
      <c r="CI254" s="754"/>
      <c r="CJ254" s="754"/>
      <c r="CK254" s="754"/>
      <c r="CL254" s="754"/>
      <c r="CM254" s="754"/>
      <c r="CN254" s="754"/>
      <c r="CO254" s="754"/>
      <c r="CP254" s="754"/>
      <c r="CQ254" s="754"/>
      <c r="CR254" s="754"/>
      <c r="CS254" s="754"/>
      <c r="CT254" s="754"/>
    </row>
    <row r="255" spans="1:98" s="755" customFormat="1" ht="261.75" customHeight="1">
      <c r="A255" s="745">
        <v>233</v>
      </c>
      <c r="B255" s="746">
        <v>2016</v>
      </c>
      <c r="C255" s="746" t="s">
        <v>1189</v>
      </c>
      <c r="D255" s="746" t="s">
        <v>21</v>
      </c>
      <c r="E255" s="746" t="s">
        <v>1286</v>
      </c>
      <c r="F255" s="747" t="s">
        <v>1548</v>
      </c>
      <c r="G255" s="748">
        <v>42628</v>
      </c>
      <c r="H255" s="746" t="s">
        <v>1124</v>
      </c>
      <c r="I255" s="746" t="s">
        <v>28</v>
      </c>
      <c r="J255" s="749">
        <v>42925</v>
      </c>
      <c r="K255" s="749" t="s">
        <v>1241</v>
      </c>
      <c r="L255" s="750"/>
      <c r="M255" s="748">
        <v>43200</v>
      </c>
      <c r="N255" s="747" t="s">
        <v>1549</v>
      </c>
      <c r="O255" s="750" t="s">
        <v>32</v>
      </c>
      <c r="P255" s="756">
        <v>43446</v>
      </c>
      <c r="Q255" s="747" t="s">
        <v>1550</v>
      </c>
      <c r="R255" s="750" t="s">
        <v>30</v>
      </c>
      <c r="S255" s="752"/>
      <c r="T255" s="752"/>
      <c r="U255" s="752"/>
      <c r="V255" s="752"/>
      <c r="W255" s="752"/>
      <c r="X255" s="752"/>
      <c r="Y255" s="753"/>
      <c r="Z255" s="753"/>
      <c r="AA255" s="753"/>
      <c r="AB255" s="753"/>
      <c r="AC255" s="753"/>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c r="CB255" s="754"/>
      <c r="CC255" s="754"/>
      <c r="CD255" s="754"/>
      <c r="CE255" s="754"/>
      <c r="CF255" s="754"/>
      <c r="CG255" s="754"/>
      <c r="CH255" s="754"/>
      <c r="CI255" s="754"/>
      <c r="CJ255" s="754"/>
      <c r="CK255" s="754"/>
      <c r="CL255" s="754"/>
      <c r="CM255" s="754"/>
      <c r="CN255" s="754"/>
      <c r="CO255" s="754"/>
      <c r="CP255" s="754"/>
      <c r="CQ255" s="754"/>
      <c r="CR255" s="754"/>
      <c r="CS255" s="754"/>
      <c r="CT255" s="754"/>
    </row>
    <row r="256" spans="1:98" s="755" customFormat="1" ht="409.5">
      <c r="A256" s="745">
        <v>234</v>
      </c>
      <c r="B256" s="746">
        <v>2016</v>
      </c>
      <c r="C256" s="746" t="s">
        <v>1551</v>
      </c>
      <c r="D256" s="746" t="s">
        <v>21</v>
      </c>
      <c r="E256" s="746" t="s">
        <v>1084</v>
      </c>
      <c r="F256" s="747" t="s">
        <v>71</v>
      </c>
      <c r="G256" s="748">
        <v>42626</v>
      </c>
      <c r="H256" s="746" t="s">
        <v>1552</v>
      </c>
      <c r="I256" s="746" t="s">
        <v>28</v>
      </c>
      <c r="J256" s="749">
        <v>43250</v>
      </c>
      <c r="K256" s="749" t="s">
        <v>1241</v>
      </c>
      <c r="L256" s="750"/>
      <c r="M256" s="748">
        <v>43200</v>
      </c>
      <c r="N256" s="747" t="s">
        <v>1553</v>
      </c>
      <c r="O256" s="750" t="s">
        <v>30</v>
      </c>
      <c r="P256" s="751">
        <v>43453</v>
      </c>
      <c r="Q256" s="760" t="s">
        <v>1238</v>
      </c>
      <c r="R256" s="757" t="s">
        <v>30</v>
      </c>
      <c r="S256" s="752"/>
      <c r="T256" s="752"/>
      <c r="U256" s="752"/>
      <c r="V256" s="752"/>
      <c r="W256" s="752"/>
      <c r="X256" s="752"/>
    </row>
    <row r="257" spans="1:98" s="755" customFormat="1" ht="409.5">
      <c r="A257" s="745">
        <v>235</v>
      </c>
      <c r="B257" s="746">
        <v>2016</v>
      </c>
      <c r="C257" s="746" t="s">
        <v>1551</v>
      </c>
      <c r="D257" s="746" t="s">
        <v>21</v>
      </c>
      <c r="E257" s="746" t="s">
        <v>1084</v>
      </c>
      <c r="F257" s="747" t="s">
        <v>71</v>
      </c>
      <c r="G257" s="748">
        <v>42626</v>
      </c>
      <c r="H257" s="746" t="s">
        <v>1554</v>
      </c>
      <c r="I257" s="746" t="s">
        <v>28</v>
      </c>
      <c r="J257" s="749">
        <v>43250</v>
      </c>
      <c r="K257" s="749">
        <v>43830</v>
      </c>
      <c r="L257" s="750"/>
      <c r="M257" s="748">
        <v>43200</v>
      </c>
      <c r="N257" s="747" t="s">
        <v>1555</v>
      </c>
      <c r="O257" s="750" t="s">
        <v>32</v>
      </c>
      <c r="P257" s="756">
        <v>43451</v>
      </c>
      <c r="Q257" s="747" t="s">
        <v>1251</v>
      </c>
      <c r="R257" s="750" t="s">
        <v>32</v>
      </c>
      <c r="S257" s="752"/>
      <c r="T257" s="752"/>
      <c r="U257" s="752"/>
      <c r="V257" s="752"/>
      <c r="W257" s="752"/>
      <c r="X257" s="752"/>
    </row>
    <row r="258" spans="1:98" s="755" customFormat="1" ht="409.5">
      <c r="A258" s="745">
        <v>236</v>
      </c>
      <c r="B258" s="746">
        <v>2016</v>
      </c>
      <c r="C258" s="746" t="s">
        <v>1551</v>
      </c>
      <c r="D258" s="746" t="s">
        <v>21</v>
      </c>
      <c r="E258" s="746" t="s">
        <v>1084</v>
      </c>
      <c r="F258" s="747" t="s">
        <v>71</v>
      </c>
      <c r="G258" s="748">
        <v>42626</v>
      </c>
      <c r="H258" s="746" t="s">
        <v>1556</v>
      </c>
      <c r="I258" s="746" t="s">
        <v>28</v>
      </c>
      <c r="J258" s="749">
        <v>43250</v>
      </c>
      <c r="K258" s="749" t="s">
        <v>1241</v>
      </c>
      <c r="L258" s="750"/>
      <c r="M258" s="748">
        <v>43200</v>
      </c>
      <c r="N258" s="747" t="s">
        <v>1557</v>
      </c>
      <c r="O258" s="750" t="s">
        <v>30</v>
      </c>
      <c r="P258" s="751">
        <v>43453</v>
      </c>
      <c r="Q258" s="760" t="s">
        <v>1238</v>
      </c>
      <c r="R258" s="757" t="s">
        <v>30</v>
      </c>
      <c r="S258" s="752"/>
      <c r="T258" s="752"/>
      <c r="U258" s="752"/>
      <c r="V258" s="752"/>
      <c r="W258" s="752"/>
      <c r="X258" s="752"/>
    </row>
    <row r="259" spans="1:98" s="755" customFormat="1" ht="48">
      <c r="A259" s="745">
        <v>237</v>
      </c>
      <c r="B259" s="746">
        <v>2016</v>
      </c>
      <c r="C259" s="746" t="s">
        <v>1551</v>
      </c>
      <c r="D259" s="746" t="s">
        <v>21</v>
      </c>
      <c r="E259" s="746" t="s">
        <v>1084</v>
      </c>
      <c r="F259" s="747" t="s">
        <v>75</v>
      </c>
      <c r="G259" s="748">
        <v>42626</v>
      </c>
      <c r="H259" s="746" t="s">
        <v>1145</v>
      </c>
      <c r="I259" s="746" t="s">
        <v>28</v>
      </c>
      <c r="J259" s="749">
        <v>42924</v>
      </c>
      <c r="K259" s="749" t="s">
        <v>1241</v>
      </c>
      <c r="L259" s="750"/>
      <c r="M259" s="748">
        <v>43200</v>
      </c>
      <c r="N259" s="747" t="s">
        <v>76</v>
      </c>
      <c r="O259" s="750" t="s">
        <v>32</v>
      </c>
      <c r="P259" s="756">
        <v>43448</v>
      </c>
      <c r="Q259" s="747" t="s">
        <v>1558</v>
      </c>
      <c r="R259" s="750" t="s">
        <v>30</v>
      </c>
      <c r="S259" s="752"/>
      <c r="T259" s="752"/>
      <c r="U259" s="752"/>
      <c r="V259" s="752"/>
      <c r="W259" s="752"/>
      <c r="X259" s="752"/>
    </row>
    <row r="260" spans="1:98" s="755" customFormat="1" ht="132">
      <c r="A260" s="745">
        <v>238</v>
      </c>
      <c r="B260" s="746">
        <v>2016</v>
      </c>
      <c r="C260" s="746" t="s">
        <v>1559</v>
      </c>
      <c r="D260" s="746" t="s">
        <v>21</v>
      </c>
      <c r="E260" s="746" t="s">
        <v>1084</v>
      </c>
      <c r="F260" s="747" t="s">
        <v>77</v>
      </c>
      <c r="G260" s="748">
        <v>42534</v>
      </c>
      <c r="H260" s="746" t="s">
        <v>1184</v>
      </c>
      <c r="I260" s="746" t="s">
        <v>28</v>
      </c>
      <c r="J260" s="749" t="s">
        <v>1184</v>
      </c>
      <c r="K260" s="749" t="s">
        <v>1241</v>
      </c>
      <c r="L260" s="750"/>
      <c r="M260" s="748">
        <v>43201</v>
      </c>
      <c r="N260" s="747" t="s">
        <v>1560</v>
      </c>
      <c r="O260" s="750" t="s">
        <v>30</v>
      </c>
      <c r="P260" s="751">
        <v>43453</v>
      </c>
      <c r="Q260" s="760" t="s">
        <v>1238</v>
      </c>
      <c r="R260" s="757" t="s">
        <v>30</v>
      </c>
      <c r="S260" s="752"/>
      <c r="T260" s="752"/>
      <c r="U260" s="752"/>
      <c r="V260" s="752"/>
      <c r="W260" s="752"/>
      <c r="X260" s="752"/>
    </row>
    <row r="261" spans="1:98" s="755" customFormat="1" ht="132">
      <c r="A261" s="745">
        <v>239</v>
      </c>
      <c r="B261" s="746">
        <v>2016</v>
      </c>
      <c r="C261" s="746" t="s">
        <v>1551</v>
      </c>
      <c r="D261" s="746" t="s">
        <v>21</v>
      </c>
      <c r="E261" s="746" t="s">
        <v>1084</v>
      </c>
      <c r="F261" s="747" t="s">
        <v>82</v>
      </c>
      <c r="G261" s="748" t="s">
        <v>1561</v>
      </c>
      <c r="H261" s="746" t="s">
        <v>1562</v>
      </c>
      <c r="I261" s="746" t="s">
        <v>28</v>
      </c>
      <c r="J261" s="749">
        <v>43465</v>
      </c>
      <c r="K261" s="749">
        <v>43830</v>
      </c>
      <c r="L261" s="750"/>
      <c r="M261" s="748">
        <v>43201</v>
      </c>
      <c r="N261" s="747" t="s">
        <v>81</v>
      </c>
      <c r="O261" s="750" t="s">
        <v>32</v>
      </c>
      <c r="P261" s="756">
        <v>43451</v>
      </c>
      <c r="Q261" s="747" t="s">
        <v>1251</v>
      </c>
      <c r="R261" s="750" t="s">
        <v>32</v>
      </c>
      <c r="S261" s="752"/>
      <c r="T261" s="752"/>
      <c r="U261" s="752"/>
      <c r="V261" s="752"/>
      <c r="W261" s="752"/>
      <c r="X261" s="752"/>
      <c r="Y261" s="753"/>
      <c r="Z261" s="753"/>
      <c r="AA261" s="753"/>
      <c r="AB261" s="753"/>
      <c r="AC261" s="753"/>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c r="CB261" s="754"/>
      <c r="CC261" s="754"/>
      <c r="CD261" s="754"/>
      <c r="CE261" s="754"/>
      <c r="CF261" s="754"/>
      <c r="CG261" s="754"/>
      <c r="CH261" s="754"/>
      <c r="CI261" s="754"/>
      <c r="CJ261" s="754"/>
      <c r="CK261" s="754"/>
      <c r="CL261" s="754"/>
      <c r="CM261" s="754"/>
      <c r="CN261" s="754"/>
      <c r="CO261" s="754"/>
      <c r="CP261" s="754"/>
      <c r="CQ261" s="754"/>
      <c r="CR261" s="754"/>
      <c r="CS261" s="754"/>
      <c r="CT261" s="754"/>
    </row>
    <row r="262" spans="1:98" s="755" customFormat="1" ht="36">
      <c r="A262" s="745">
        <v>240</v>
      </c>
      <c r="B262" s="746">
        <v>2016</v>
      </c>
      <c r="C262" s="746" t="s">
        <v>1563</v>
      </c>
      <c r="D262" s="746" t="s">
        <v>21</v>
      </c>
      <c r="E262" s="746" t="s">
        <v>1089</v>
      </c>
      <c r="F262" s="747" t="s">
        <v>1564</v>
      </c>
      <c r="G262" s="748">
        <v>42713</v>
      </c>
      <c r="H262" s="746" t="s">
        <v>204</v>
      </c>
      <c r="I262" s="746" t="s">
        <v>28</v>
      </c>
      <c r="J262" s="749">
        <v>42713</v>
      </c>
      <c r="K262" s="749" t="s">
        <v>1241</v>
      </c>
      <c r="L262" s="750"/>
      <c r="M262" s="748">
        <v>43199</v>
      </c>
      <c r="N262" s="747" t="s">
        <v>1565</v>
      </c>
      <c r="O262" s="750" t="s">
        <v>30</v>
      </c>
      <c r="P262" s="751">
        <v>43453</v>
      </c>
      <c r="Q262" s="760" t="s">
        <v>1238</v>
      </c>
      <c r="R262" s="757" t="s">
        <v>30</v>
      </c>
      <c r="S262" s="752"/>
      <c r="T262" s="752"/>
      <c r="U262" s="752"/>
      <c r="V262" s="752"/>
      <c r="W262" s="752"/>
      <c r="X262" s="752"/>
    </row>
    <row r="263" spans="1:98" s="755" customFormat="1" ht="85.5" customHeight="1">
      <c r="A263" s="745">
        <v>241</v>
      </c>
      <c r="B263" s="746">
        <v>2016</v>
      </c>
      <c r="C263" s="746" t="s">
        <v>1544</v>
      </c>
      <c r="D263" s="746" t="s">
        <v>21</v>
      </c>
      <c r="E263" s="746" t="s">
        <v>1089</v>
      </c>
      <c r="F263" s="747" t="s">
        <v>206</v>
      </c>
      <c r="G263" s="748">
        <v>42733</v>
      </c>
      <c r="H263" s="746" t="s">
        <v>207</v>
      </c>
      <c r="I263" s="746" t="s">
        <v>28</v>
      </c>
      <c r="J263" s="749">
        <v>42713</v>
      </c>
      <c r="K263" s="749" t="s">
        <v>1241</v>
      </c>
      <c r="L263" s="750"/>
      <c r="M263" s="748">
        <v>43199</v>
      </c>
      <c r="N263" s="747" t="s">
        <v>208</v>
      </c>
      <c r="O263" s="750" t="s">
        <v>30</v>
      </c>
      <c r="P263" s="751">
        <v>43453</v>
      </c>
      <c r="Q263" s="760" t="s">
        <v>1238</v>
      </c>
      <c r="R263" s="757" t="s">
        <v>30</v>
      </c>
      <c r="S263" s="752"/>
      <c r="T263" s="752"/>
      <c r="U263" s="752"/>
      <c r="V263" s="752"/>
      <c r="W263" s="752"/>
      <c r="X263" s="752"/>
    </row>
    <row r="264" spans="1:98" s="755" customFormat="1" ht="36">
      <c r="A264" s="745">
        <v>242</v>
      </c>
      <c r="B264" s="746">
        <v>2016</v>
      </c>
      <c r="C264" s="746" t="s">
        <v>1544</v>
      </c>
      <c r="D264" s="746" t="s">
        <v>21</v>
      </c>
      <c r="E264" s="746" t="s">
        <v>1089</v>
      </c>
      <c r="F264" s="747" t="s">
        <v>219</v>
      </c>
      <c r="G264" s="748">
        <v>43098</v>
      </c>
      <c r="H264" s="746" t="s">
        <v>220</v>
      </c>
      <c r="I264" s="746" t="s">
        <v>217</v>
      </c>
      <c r="J264" s="749">
        <v>41807</v>
      </c>
      <c r="K264" s="749" t="s">
        <v>1241</v>
      </c>
      <c r="L264" s="750"/>
      <c r="M264" s="748">
        <v>43199</v>
      </c>
      <c r="N264" s="747" t="s">
        <v>1566</v>
      </c>
      <c r="O264" s="750" t="s">
        <v>30</v>
      </c>
      <c r="P264" s="751">
        <v>43453</v>
      </c>
      <c r="Q264" s="760" t="s">
        <v>1238</v>
      </c>
      <c r="R264" s="757" t="s">
        <v>30</v>
      </c>
      <c r="S264" s="752"/>
      <c r="T264" s="752"/>
      <c r="U264" s="752"/>
      <c r="V264" s="752"/>
      <c r="W264" s="752"/>
      <c r="X264" s="752"/>
    </row>
    <row r="265" spans="1:98" s="755" customFormat="1" ht="24">
      <c r="A265" s="745">
        <v>243</v>
      </c>
      <c r="B265" s="746">
        <v>2016</v>
      </c>
      <c r="C265" s="746" t="s">
        <v>1189</v>
      </c>
      <c r="D265" s="746" t="s">
        <v>21</v>
      </c>
      <c r="E265" s="746" t="s">
        <v>1286</v>
      </c>
      <c r="F265" s="747" t="s">
        <v>267</v>
      </c>
      <c r="G265" s="748">
        <v>42627</v>
      </c>
      <c r="H265" s="746" t="s">
        <v>265</v>
      </c>
      <c r="I265" s="746" t="s">
        <v>28</v>
      </c>
      <c r="J265" s="749">
        <v>42627</v>
      </c>
      <c r="K265" s="749" t="s">
        <v>1241</v>
      </c>
      <c r="L265" s="750"/>
      <c r="M265" s="748">
        <v>43199</v>
      </c>
      <c r="N265" s="747" t="s">
        <v>1408</v>
      </c>
      <c r="O265" s="750" t="s">
        <v>30</v>
      </c>
      <c r="P265" s="751">
        <v>43453</v>
      </c>
      <c r="Q265" s="760" t="s">
        <v>1238</v>
      </c>
      <c r="R265" s="757" t="s">
        <v>30</v>
      </c>
      <c r="S265" s="752"/>
      <c r="T265" s="752"/>
      <c r="U265" s="752"/>
      <c r="V265" s="752"/>
      <c r="W265" s="752"/>
      <c r="X265" s="752"/>
    </row>
    <row r="266" spans="1:98" s="755" customFormat="1" ht="24">
      <c r="A266" s="745">
        <v>244</v>
      </c>
      <c r="B266" s="746">
        <v>2016</v>
      </c>
      <c r="C266" s="746" t="s">
        <v>1189</v>
      </c>
      <c r="D266" s="746" t="s">
        <v>21</v>
      </c>
      <c r="E266" s="746" t="s">
        <v>1286</v>
      </c>
      <c r="F266" s="747" t="s">
        <v>268</v>
      </c>
      <c r="G266" s="748">
        <v>42627</v>
      </c>
      <c r="H266" s="746" t="s">
        <v>269</v>
      </c>
      <c r="I266" s="746" t="s">
        <v>28</v>
      </c>
      <c r="J266" s="749">
        <v>42627</v>
      </c>
      <c r="K266" s="749" t="s">
        <v>1241</v>
      </c>
      <c r="L266" s="750"/>
      <c r="M266" s="748">
        <v>43199</v>
      </c>
      <c r="N266" s="747" t="s">
        <v>1567</v>
      </c>
      <c r="O266" s="750" t="s">
        <v>30</v>
      </c>
      <c r="P266" s="751">
        <v>43453</v>
      </c>
      <c r="Q266" s="760" t="s">
        <v>1238</v>
      </c>
      <c r="R266" s="757" t="s">
        <v>30</v>
      </c>
      <c r="S266" s="752"/>
      <c r="T266" s="752"/>
      <c r="U266" s="752"/>
      <c r="V266" s="752"/>
      <c r="W266" s="752"/>
      <c r="X266" s="752"/>
    </row>
    <row r="267" spans="1:98" s="755" customFormat="1" ht="36">
      <c r="A267" s="745">
        <v>245</v>
      </c>
      <c r="B267" s="746">
        <v>2016</v>
      </c>
      <c r="C267" s="746" t="s">
        <v>1189</v>
      </c>
      <c r="D267" s="746" t="s">
        <v>21</v>
      </c>
      <c r="E267" s="746" t="s">
        <v>1286</v>
      </c>
      <c r="F267" s="747" t="s">
        <v>604</v>
      </c>
      <c r="G267" s="748">
        <v>42627</v>
      </c>
      <c r="H267" s="746" t="s">
        <v>605</v>
      </c>
      <c r="I267" s="746" t="s">
        <v>28</v>
      </c>
      <c r="J267" s="749">
        <v>42627</v>
      </c>
      <c r="K267" s="749" t="s">
        <v>1241</v>
      </c>
      <c r="L267" s="750"/>
      <c r="M267" s="748">
        <v>43199</v>
      </c>
      <c r="N267" s="747" t="s">
        <v>606</v>
      </c>
      <c r="O267" s="750" t="s">
        <v>32</v>
      </c>
      <c r="P267" s="756">
        <v>43451</v>
      </c>
      <c r="Q267" s="747" t="s">
        <v>1568</v>
      </c>
      <c r="R267" s="750" t="s">
        <v>30</v>
      </c>
      <c r="S267" s="752"/>
      <c r="T267" s="752"/>
      <c r="U267" s="752"/>
      <c r="V267" s="752"/>
      <c r="W267" s="752"/>
      <c r="X267" s="752"/>
    </row>
    <row r="268" spans="1:98" s="755" customFormat="1" ht="36">
      <c r="A268" s="745">
        <v>246</v>
      </c>
      <c r="B268" s="746">
        <v>2016</v>
      </c>
      <c r="C268" s="746" t="s">
        <v>1547</v>
      </c>
      <c r="D268" s="746" t="s">
        <v>21</v>
      </c>
      <c r="E268" s="746" t="s">
        <v>1089</v>
      </c>
      <c r="F268" s="747" t="s">
        <v>288</v>
      </c>
      <c r="G268" s="748">
        <v>42411</v>
      </c>
      <c r="H268" s="746" t="s">
        <v>280</v>
      </c>
      <c r="I268" s="746" t="s">
        <v>28</v>
      </c>
      <c r="J268" s="749">
        <v>42692</v>
      </c>
      <c r="K268" s="749" t="s">
        <v>1241</v>
      </c>
      <c r="L268" s="750"/>
      <c r="M268" s="748">
        <v>43199</v>
      </c>
      <c r="N268" s="747" t="s">
        <v>281</v>
      </c>
      <c r="O268" s="750" t="s">
        <v>30</v>
      </c>
      <c r="P268" s="751">
        <v>43453</v>
      </c>
      <c r="Q268" s="760" t="s">
        <v>1238</v>
      </c>
      <c r="R268" s="757" t="s">
        <v>30</v>
      </c>
      <c r="S268" s="752"/>
      <c r="T268" s="752"/>
      <c r="U268" s="752"/>
      <c r="V268" s="752"/>
      <c r="W268" s="752"/>
      <c r="X268" s="752"/>
    </row>
    <row r="269" spans="1:98" s="755" customFormat="1" ht="36">
      <c r="A269" s="745">
        <v>247</v>
      </c>
      <c r="B269" s="746">
        <v>2016</v>
      </c>
      <c r="C269" s="746" t="s">
        <v>1547</v>
      </c>
      <c r="D269" s="746" t="s">
        <v>21</v>
      </c>
      <c r="E269" s="746" t="s">
        <v>1089</v>
      </c>
      <c r="F269" s="747" t="s">
        <v>289</v>
      </c>
      <c r="G269" s="748">
        <v>42411</v>
      </c>
      <c r="H269" s="746" t="s">
        <v>283</v>
      </c>
      <c r="I269" s="746" t="s">
        <v>28</v>
      </c>
      <c r="J269" s="749">
        <v>42692</v>
      </c>
      <c r="K269" s="749" t="s">
        <v>1241</v>
      </c>
      <c r="L269" s="750"/>
      <c r="M269" s="748">
        <v>43199</v>
      </c>
      <c r="N269" s="747" t="s">
        <v>1569</v>
      </c>
      <c r="O269" s="750" t="s">
        <v>30</v>
      </c>
      <c r="P269" s="751">
        <v>43453</v>
      </c>
      <c r="Q269" s="760" t="s">
        <v>1238</v>
      </c>
      <c r="R269" s="757" t="s">
        <v>30</v>
      </c>
      <c r="S269" s="752"/>
      <c r="T269" s="752"/>
      <c r="U269" s="752"/>
      <c r="V269" s="752"/>
      <c r="W269" s="752"/>
      <c r="X269" s="752"/>
    </row>
    <row r="270" spans="1:98" s="755" customFormat="1" ht="36">
      <c r="A270" s="745">
        <v>248</v>
      </c>
      <c r="B270" s="746">
        <v>2016</v>
      </c>
      <c r="C270" s="746" t="s">
        <v>1547</v>
      </c>
      <c r="D270" s="746" t="s">
        <v>21</v>
      </c>
      <c r="E270" s="746" t="s">
        <v>1089</v>
      </c>
      <c r="F270" s="747" t="s">
        <v>291</v>
      </c>
      <c r="G270" s="748">
        <v>42411</v>
      </c>
      <c r="H270" s="746" t="s">
        <v>286</v>
      </c>
      <c r="I270" s="746" t="s">
        <v>28</v>
      </c>
      <c r="J270" s="749">
        <v>42692</v>
      </c>
      <c r="K270" s="749" t="s">
        <v>1241</v>
      </c>
      <c r="L270" s="750"/>
      <c r="M270" s="748">
        <v>43199</v>
      </c>
      <c r="N270" s="747" t="s">
        <v>287</v>
      </c>
      <c r="O270" s="750" t="s">
        <v>30</v>
      </c>
      <c r="P270" s="751">
        <v>43453</v>
      </c>
      <c r="Q270" s="760" t="s">
        <v>1238</v>
      </c>
      <c r="R270" s="757" t="s">
        <v>30</v>
      </c>
      <c r="S270" s="752"/>
      <c r="T270" s="752"/>
      <c r="U270" s="752"/>
      <c r="V270" s="752"/>
      <c r="W270" s="752"/>
      <c r="X270" s="752"/>
    </row>
    <row r="271" spans="1:98" s="755" customFormat="1" ht="36">
      <c r="A271" s="745">
        <v>249</v>
      </c>
      <c r="B271" s="746">
        <v>2016</v>
      </c>
      <c r="C271" s="746" t="s">
        <v>1570</v>
      </c>
      <c r="D271" s="746" t="s">
        <v>21</v>
      </c>
      <c r="E271" s="746" t="s">
        <v>1089</v>
      </c>
      <c r="F271" s="747" t="s">
        <v>632</v>
      </c>
      <c r="G271" s="748">
        <v>42566</v>
      </c>
      <c r="H271" s="746" t="s">
        <v>1571</v>
      </c>
      <c r="I271" s="746" t="s">
        <v>28</v>
      </c>
      <c r="J271" s="749">
        <v>42536</v>
      </c>
      <c r="K271" s="749" t="s">
        <v>1241</v>
      </c>
      <c r="L271" s="750"/>
      <c r="M271" s="748">
        <v>43199</v>
      </c>
      <c r="N271" s="747" t="s">
        <v>1572</v>
      </c>
      <c r="O271" s="750" t="s">
        <v>32</v>
      </c>
      <c r="P271" s="756">
        <v>43448</v>
      </c>
      <c r="Q271" s="747" t="s">
        <v>1573</v>
      </c>
      <c r="R271" s="750" t="s">
        <v>30</v>
      </c>
      <c r="S271" s="752"/>
      <c r="T271" s="752"/>
      <c r="U271" s="752"/>
      <c r="V271" s="752"/>
      <c r="W271" s="752"/>
      <c r="X271" s="752"/>
    </row>
    <row r="272" spans="1:98" s="755" customFormat="1" ht="80.25" customHeight="1">
      <c r="A272" s="745">
        <v>250</v>
      </c>
      <c r="B272" s="746">
        <v>2016</v>
      </c>
      <c r="C272" s="746" t="s">
        <v>1570</v>
      </c>
      <c r="D272" s="746" t="s">
        <v>21</v>
      </c>
      <c r="E272" s="746" t="s">
        <v>1089</v>
      </c>
      <c r="F272" s="747" t="s">
        <v>292</v>
      </c>
      <c r="G272" s="748">
        <v>42566</v>
      </c>
      <c r="H272" s="746" t="s">
        <v>1574</v>
      </c>
      <c r="I272" s="746" t="s">
        <v>28</v>
      </c>
      <c r="J272" s="749">
        <v>42536</v>
      </c>
      <c r="K272" s="749" t="s">
        <v>1241</v>
      </c>
      <c r="L272" s="750"/>
      <c r="M272" s="748">
        <v>43199</v>
      </c>
      <c r="N272" s="747" t="s">
        <v>1575</v>
      </c>
      <c r="O272" s="750" t="s">
        <v>30</v>
      </c>
      <c r="P272" s="751">
        <v>43453</v>
      </c>
      <c r="Q272" s="760" t="s">
        <v>1238</v>
      </c>
      <c r="R272" s="757" t="s">
        <v>30</v>
      </c>
      <c r="S272" s="752"/>
      <c r="T272" s="752"/>
      <c r="U272" s="752"/>
      <c r="V272" s="752"/>
      <c r="W272" s="752"/>
      <c r="X272" s="752"/>
    </row>
    <row r="273" spans="1:98" s="755" customFormat="1" ht="72">
      <c r="A273" s="745">
        <v>251</v>
      </c>
      <c r="B273" s="746">
        <v>2016</v>
      </c>
      <c r="C273" s="746" t="s">
        <v>1576</v>
      </c>
      <c r="D273" s="746" t="s">
        <v>21</v>
      </c>
      <c r="E273" s="746" t="s">
        <v>1294</v>
      </c>
      <c r="F273" s="747" t="s">
        <v>661</v>
      </c>
      <c r="G273" s="748">
        <v>42692</v>
      </c>
      <c r="H273" s="746" t="s">
        <v>1577</v>
      </c>
      <c r="I273" s="746" t="s">
        <v>28</v>
      </c>
      <c r="J273" s="749">
        <v>43281</v>
      </c>
      <c r="K273" s="749" t="s">
        <v>1241</v>
      </c>
      <c r="L273" s="750"/>
      <c r="M273" s="748">
        <v>43199</v>
      </c>
      <c r="N273" s="747" t="s">
        <v>660</v>
      </c>
      <c r="O273" s="750" t="s">
        <v>32</v>
      </c>
      <c r="P273" s="750" t="s">
        <v>1578</v>
      </c>
      <c r="Q273" s="747" t="s">
        <v>1579</v>
      </c>
      <c r="R273" s="750" t="s">
        <v>30</v>
      </c>
      <c r="S273" s="752"/>
      <c r="T273" s="752"/>
      <c r="U273" s="752"/>
      <c r="V273" s="752"/>
      <c r="W273" s="752"/>
      <c r="X273" s="752"/>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c r="CB273" s="754"/>
      <c r="CC273" s="754"/>
      <c r="CD273" s="754"/>
      <c r="CE273" s="754"/>
      <c r="CF273" s="754"/>
      <c r="CG273" s="754"/>
      <c r="CH273" s="754"/>
      <c r="CI273" s="754"/>
      <c r="CJ273" s="754"/>
      <c r="CK273" s="754"/>
      <c r="CL273" s="754"/>
      <c r="CM273" s="754"/>
      <c r="CN273" s="754"/>
      <c r="CO273" s="754"/>
      <c r="CP273" s="754"/>
      <c r="CQ273" s="754"/>
      <c r="CR273" s="754"/>
      <c r="CS273" s="754"/>
      <c r="CT273" s="754"/>
    </row>
    <row r="274" spans="1:98" s="755" customFormat="1" ht="84.75" customHeight="1">
      <c r="A274" s="745">
        <v>252</v>
      </c>
      <c r="B274" s="746">
        <v>2016</v>
      </c>
      <c r="C274" s="746" t="s">
        <v>1576</v>
      </c>
      <c r="D274" s="746" t="s">
        <v>21</v>
      </c>
      <c r="E274" s="746" t="s">
        <v>1294</v>
      </c>
      <c r="F274" s="747" t="s">
        <v>345</v>
      </c>
      <c r="G274" s="748">
        <v>42692</v>
      </c>
      <c r="H274" s="746" t="s">
        <v>342</v>
      </c>
      <c r="I274" s="746" t="s">
        <v>28</v>
      </c>
      <c r="J274" s="749">
        <v>42692</v>
      </c>
      <c r="K274" s="749" t="s">
        <v>1241</v>
      </c>
      <c r="L274" s="750"/>
      <c r="M274" s="748">
        <v>43199</v>
      </c>
      <c r="N274" s="747" t="s">
        <v>343</v>
      </c>
      <c r="O274" s="750" t="s">
        <v>30</v>
      </c>
      <c r="P274" s="751">
        <v>43453</v>
      </c>
      <c r="Q274" s="760" t="s">
        <v>1238</v>
      </c>
      <c r="R274" s="757" t="s">
        <v>30</v>
      </c>
      <c r="S274" s="752"/>
      <c r="T274" s="752"/>
      <c r="U274" s="752"/>
      <c r="V274" s="752"/>
      <c r="W274" s="752"/>
      <c r="X274" s="752"/>
    </row>
    <row r="275" spans="1:98" s="755" customFormat="1" ht="58.5" customHeight="1">
      <c r="A275" s="745">
        <v>253</v>
      </c>
      <c r="B275" s="746">
        <v>2016</v>
      </c>
      <c r="C275" s="746" t="s">
        <v>1576</v>
      </c>
      <c r="D275" s="746" t="s">
        <v>21</v>
      </c>
      <c r="E275" s="746" t="s">
        <v>1294</v>
      </c>
      <c r="F275" s="747" t="s">
        <v>346</v>
      </c>
      <c r="G275" s="748">
        <v>42692</v>
      </c>
      <c r="H275" s="746" t="s">
        <v>342</v>
      </c>
      <c r="I275" s="746" t="s">
        <v>28</v>
      </c>
      <c r="J275" s="749">
        <v>42692</v>
      </c>
      <c r="K275" s="749" t="s">
        <v>1241</v>
      </c>
      <c r="L275" s="750"/>
      <c r="M275" s="748">
        <v>43199</v>
      </c>
      <c r="N275" s="747" t="s">
        <v>343</v>
      </c>
      <c r="O275" s="750" t="s">
        <v>30</v>
      </c>
      <c r="P275" s="751">
        <v>43453</v>
      </c>
      <c r="Q275" s="760" t="s">
        <v>1238</v>
      </c>
      <c r="R275" s="757" t="s">
        <v>30</v>
      </c>
      <c r="S275" s="752"/>
      <c r="T275" s="752"/>
      <c r="U275" s="752"/>
      <c r="V275" s="752"/>
      <c r="W275" s="752"/>
      <c r="X275" s="752"/>
    </row>
    <row r="276" spans="1:98" s="755" customFormat="1" ht="55.5" customHeight="1">
      <c r="A276" s="745">
        <v>254</v>
      </c>
      <c r="B276" s="746">
        <v>2016</v>
      </c>
      <c r="C276" s="746" t="s">
        <v>1580</v>
      </c>
      <c r="D276" s="746" t="s">
        <v>21</v>
      </c>
      <c r="E276" s="746" t="s">
        <v>1294</v>
      </c>
      <c r="F276" s="747" t="s">
        <v>678</v>
      </c>
      <c r="G276" s="748">
        <v>42626</v>
      </c>
      <c r="H276" s="746" t="s">
        <v>1424</v>
      </c>
      <c r="I276" s="746" t="s">
        <v>28</v>
      </c>
      <c r="J276" s="749">
        <v>42626</v>
      </c>
      <c r="K276" s="749" t="s">
        <v>1241</v>
      </c>
      <c r="L276" s="750"/>
      <c r="M276" s="748">
        <v>43199</v>
      </c>
      <c r="N276" s="747" t="s">
        <v>673</v>
      </c>
      <c r="O276" s="750" t="s">
        <v>32</v>
      </c>
      <c r="P276" s="750" t="s">
        <v>1581</v>
      </c>
      <c r="Q276" s="747" t="s">
        <v>1582</v>
      </c>
      <c r="R276" s="750" t="s">
        <v>30</v>
      </c>
      <c r="S276" s="752"/>
      <c r="T276" s="752"/>
      <c r="U276" s="752"/>
      <c r="V276" s="752"/>
      <c r="W276" s="752"/>
      <c r="X276" s="752"/>
    </row>
    <row r="277" spans="1:98" s="755" customFormat="1" ht="62.25" customHeight="1">
      <c r="A277" s="745">
        <v>255</v>
      </c>
      <c r="B277" s="746">
        <v>2016</v>
      </c>
      <c r="C277" s="746" t="s">
        <v>1580</v>
      </c>
      <c r="D277" s="746" t="s">
        <v>21</v>
      </c>
      <c r="E277" s="746" t="s">
        <v>1294</v>
      </c>
      <c r="F277" s="747" t="s">
        <v>679</v>
      </c>
      <c r="G277" s="748">
        <v>42626</v>
      </c>
      <c r="H277" s="746" t="s">
        <v>675</v>
      </c>
      <c r="I277" s="746" t="s">
        <v>28</v>
      </c>
      <c r="J277" s="749">
        <v>42626</v>
      </c>
      <c r="K277" s="749" t="s">
        <v>1241</v>
      </c>
      <c r="L277" s="750"/>
      <c r="M277" s="748">
        <v>43199</v>
      </c>
      <c r="N277" s="747" t="s">
        <v>673</v>
      </c>
      <c r="O277" s="750" t="s">
        <v>32</v>
      </c>
      <c r="P277" s="756">
        <v>43448</v>
      </c>
      <c r="Q277" s="747" t="s">
        <v>1427</v>
      </c>
      <c r="R277" s="750" t="s">
        <v>30</v>
      </c>
      <c r="S277" s="752"/>
      <c r="T277" s="752"/>
      <c r="U277" s="752"/>
      <c r="V277" s="752"/>
      <c r="W277" s="752"/>
      <c r="X277" s="752"/>
    </row>
    <row r="278" spans="1:98" s="755" customFormat="1" ht="63" customHeight="1">
      <c r="A278" s="745">
        <v>256</v>
      </c>
      <c r="B278" s="746">
        <v>2016</v>
      </c>
      <c r="C278" s="746" t="s">
        <v>1580</v>
      </c>
      <c r="D278" s="746" t="s">
        <v>21</v>
      </c>
      <c r="E278" s="746" t="s">
        <v>1294</v>
      </c>
      <c r="F278" s="747" t="s">
        <v>680</v>
      </c>
      <c r="G278" s="748">
        <v>42626</v>
      </c>
      <c r="H278" s="746" t="s">
        <v>677</v>
      </c>
      <c r="I278" s="746" t="s">
        <v>28</v>
      </c>
      <c r="J278" s="749">
        <v>42626</v>
      </c>
      <c r="K278" s="749">
        <v>43830</v>
      </c>
      <c r="L278" s="750"/>
      <c r="M278" s="748">
        <v>43199</v>
      </c>
      <c r="N278" s="747" t="s">
        <v>673</v>
      </c>
      <c r="O278" s="750" t="s">
        <v>32</v>
      </c>
      <c r="P278" s="756">
        <v>43451</v>
      </c>
      <c r="Q278" s="747" t="s">
        <v>1251</v>
      </c>
      <c r="R278" s="750" t="s">
        <v>32</v>
      </c>
      <c r="S278" s="752"/>
      <c r="T278" s="752"/>
      <c r="U278" s="752"/>
      <c r="V278" s="752"/>
      <c r="W278" s="752"/>
      <c r="X278" s="752"/>
    </row>
    <row r="279" spans="1:98" s="755" customFormat="1" ht="83.25" customHeight="1">
      <c r="A279" s="745">
        <v>257</v>
      </c>
      <c r="B279" s="746">
        <v>2016</v>
      </c>
      <c r="C279" s="746" t="s">
        <v>1193</v>
      </c>
      <c r="D279" s="746" t="s">
        <v>21</v>
      </c>
      <c r="E279" s="746" t="s">
        <v>1294</v>
      </c>
      <c r="F279" s="747" t="s">
        <v>1583</v>
      </c>
      <c r="G279" s="748">
        <v>42689</v>
      </c>
      <c r="H279" s="746" t="s">
        <v>1584</v>
      </c>
      <c r="I279" s="746" t="s">
        <v>28</v>
      </c>
      <c r="J279" s="749">
        <v>42689</v>
      </c>
      <c r="K279" s="749" t="s">
        <v>1241</v>
      </c>
      <c r="L279" s="750"/>
      <c r="M279" s="748">
        <v>43199</v>
      </c>
      <c r="N279" s="747" t="s">
        <v>1585</v>
      </c>
      <c r="O279" s="750" t="s">
        <v>30</v>
      </c>
      <c r="P279" s="751">
        <v>43453</v>
      </c>
      <c r="Q279" s="760" t="s">
        <v>1238</v>
      </c>
      <c r="R279" s="757" t="s">
        <v>30</v>
      </c>
      <c r="S279" s="752"/>
      <c r="T279" s="752"/>
      <c r="U279" s="752"/>
      <c r="V279" s="752"/>
      <c r="W279" s="752"/>
      <c r="X279" s="752"/>
    </row>
    <row r="280" spans="1:98" s="755" customFormat="1" ht="44.25" customHeight="1">
      <c r="A280" s="745">
        <v>258</v>
      </c>
      <c r="B280" s="746">
        <v>2016</v>
      </c>
      <c r="C280" s="746" t="s">
        <v>1580</v>
      </c>
      <c r="D280" s="746" t="s">
        <v>21</v>
      </c>
      <c r="E280" s="746" t="s">
        <v>1294</v>
      </c>
      <c r="F280" s="747" t="s">
        <v>350</v>
      </c>
      <c r="G280" s="748">
        <v>42626</v>
      </c>
      <c r="H280" s="746" t="s">
        <v>1584</v>
      </c>
      <c r="I280" s="746" t="s">
        <v>28</v>
      </c>
      <c r="J280" s="749">
        <v>42689</v>
      </c>
      <c r="K280" s="749" t="s">
        <v>1241</v>
      </c>
      <c r="L280" s="750"/>
      <c r="M280" s="748">
        <v>43199</v>
      </c>
      <c r="N280" s="747" t="s">
        <v>1585</v>
      </c>
      <c r="O280" s="750" t="s">
        <v>30</v>
      </c>
      <c r="P280" s="751">
        <v>43453</v>
      </c>
      <c r="Q280" s="760" t="s">
        <v>1238</v>
      </c>
      <c r="R280" s="757" t="s">
        <v>30</v>
      </c>
      <c r="S280" s="752"/>
      <c r="T280" s="752"/>
      <c r="U280" s="752"/>
      <c r="V280" s="752"/>
      <c r="W280" s="752"/>
      <c r="X280" s="752"/>
    </row>
    <row r="281" spans="1:98" s="755" customFormat="1" ht="44.25" customHeight="1">
      <c r="A281" s="745">
        <v>259</v>
      </c>
      <c r="B281" s="746">
        <v>2016</v>
      </c>
      <c r="C281" s="746" t="s">
        <v>1586</v>
      </c>
      <c r="D281" s="746" t="s">
        <v>21</v>
      </c>
      <c r="E281" s="746" t="s">
        <v>1294</v>
      </c>
      <c r="F281" s="747" t="s">
        <v>351</v>
      </c>
      <c r="G281" s="748">
        <v>42718</v>
      </c>
      <c r="H281" s="746" t="s">
        <v>352</v>
      </c>
      <c r="I281" s="746" t="s">
        <v>28</v>
      </c>
      <c r="J281" s="749">
        <v>42718</v>
      </c>
      <c r="K281" s="749" t="s">
        <v>1241</v>
      </c>
      <c r="L281" s="750"/>
      <c r="M281" s="748">
        <v>43199</v>
      </c>
      <c r="N281" s="747" t="s">
        <v>1587</v>
      </c>
      <c r="O281" s="750" t="s">
        <v>30</v>
      </c>
      <c r="P281" s="751">
        <v>43453</v>
      </c>
      <c r="Q281" s="760" t="s">
        <v>1238</v>
      </c>
      <c r="R281" s="757" t="s">
        <v>30</v>
      </c>
      <c r="S281" s="752"/>
      <c r="T281" s="752"/>
      <c r="U281" s="752"/>
      <c r="V281" s="752"/>
      <c r="W281" s="752"/>
      <c r="X281" s="752"/>
    </row>
    <row r="282" spans="1:98" s="755" customFormat="1" ht="60">
      <c r="A282" s="745">
        <v>260</v>
      </c>
      <c r="B282" s="746">
        <v>2016</v>
      </c>
      <c r="C282" s="746" t="s">
        <v>1588</v>
      </c>
      <c r="D282" s="746" t="s">
        <v>21</v>
      </c>
      <c r="E282" s="746" t="s">
        <v>1084</v>
      </c>
      <c r="F282" s="747" t="s">
        <v>355</v>
      </c>
      <c r="G282" s="748">
        <v>42534</v>
      </c>
      <c r="H282" s="746" t="s">
        <v>356</v>
      </c>
      <c r="I282" s="746" t="s">
        <v>28</v>
      </c>
      <c r="J282" s="749">
        <v>42736</v>
      </c>
      <c r="K282" s="749" t="s">
        <v>1241</v>
      </c>
      <c r="L282" s="750"/>
      <c r="M282" s="748">
        <v>43199</v>
      </c>
      <c r="N282" s="747" t="s">
        <v>357</v>
      </c>
      <c r="O282" s="750" t="s">
        <v>30</v>
      </c>
      <c r="P282" s="751">
        <v>43453</v>
      </c>
      <c r="Q282" s="760" t="s">
        <v>1238</v>
      </c>
      <c r="R282" s="757" t="s">
        <v>30</v>
      </c>
      <c r="S282" s="752"/>
      <c r="T282" s="752"/>
      <c r="U282" s="752"/>
      <c r="V282" s="752"/>
      <c r="W282" s="752"/>
      <c r="X282" s="752"/>
    </row>
    <row r="283" spans="1:98" s="755" customFormat="1" ht="408">
      <c r="A283" s="745">
        <v>261</v>
      </c>
      <c r="B283" s="746">
        <v>2016</v>
      </c>
      <c r="C283" s="746" t="s">
        <v>1589</v>
      </c>
      <c r="D283" s="746" t="s">
        <v>21</v>
      </c>
      <c r="E283" s="746" t="s">
        <v>1084</v>
      </c>
      <c r="F283" s="747" t="s">
        <v>1590</v>
      </c>
      <c r="G283" s="748">
        <v>42531</v>
      </c>
      <c r="H283" s="746" t="s">
        <v>1184</v>
      </c>
      <c r="I283" s="746" t="s">
        <v>28</v>
      </c>
      <c r="J283" s="749" t="s">
        <v>1290</v>
      </c>
      <c r="K283" s="749" t="s">
        <v>1241</v>
      </c>
      <c r="L283" s="750"/>
      <c r="M283" s="748"/>
      <c r="N283" s="747" t="s">
        <v>1194</v>
      </c>
      <c r="O283" s="750" t="s">
        <v>32</v>
      </c>
      <c r="P283" s="756">
        <v>43448</v>
      </c>
      <c r="Q283" s="747" t="s">
        <v>1591</v>
      </c>
      <c r="R283" s="750" t="s">
        <v>30</v>
      </c>
      <c r="S283" s="752"/>
      <c r="T283" s="752"/>
      <c r="U283" s="752"/>
      <c r="V283" s="752"/>
      <c r="W283" s="752"/>
      <c r="X283" s="752"/>
    </row>
    <row r="284" spans="1:98" s="755" customFormat="1" ht="228">
      <c r="A284" s="745">
        <v>262</v>
      </c>
      <c r="B284" s="746">
        <v>2016</v>
      </c>
      <c r="C284" s="746" t="s">
        <v>1589</v>
      </c>
      <c r="D284" s="746" t="s">
        <v>21</v>
      </c>
      <c r="E284" s="746" t="s">
        <v>1084</v>
      </c>
      <c r="F284" s="747" t="s">
        <v>1592</v>
      </c>
      <c r="G284" s="748">
        <v>42531</v>
      </c>
      <c r="H284" s="746" t="s">
        <v>1184</v>
      </c>
      <c r="I284" s="746" t="s">
        <v>28</v>
      </c>
      <c r="J284" s="749" t="s">
        <v>1290</v>
      </c>
      <c r="K284" s="749">
        <v>43830</v>
      </c>
      <c r="L284" s="750"/>
      <c r="M284" s="748"/>
      <c r="N284" s="747" t="s">
        <v>1194</v>
      </c>
      <c r="O284" s="750" t="s">
        <v>32</v>
      </c>
      <c r="P284" s="756">
        <v>43445</v>
      </c>
      <c r="Q284" s="747" t="s">
        <v>1593</v>
      </c>
      <c r="R284" s="750" t="s">
        <v>32</v>
      </c>
      <c r="S284" s="752"/>
      <c r="T284" s="752"/>
      <c r="U284" s="752"/>
      <c r="V284" s="752"/>
      <c r="W284" s="752"/>
      <c r="X284" s="752"/>
    </row>
    <row r="285" spans="1:98" s="755" customFormat="1" ht="84">
      <c r="A285" s="745">
        <v>263</v>
      </c>
      <c r="B285" s="746">
        <v>2016</v>
      </c>
      <c r="C285" s="746" t="s">
        <v>1589</v>
      </c>
      <c r="D285" s="746" t="s">
        <v>21</v>
      </c>
      <c r="E285" s="746" t="s">
        <v>1084</v>
      </c>
      <c r="F285" s="747" t="s">
        <v>1594</v>
      </c>
      <c r="G285" s="748">
        <v>42531</v>
      </c>
      <c r="H285" s="746" t="s">
        <v>1184</v>
      </c>
      <c r="I285" s="746" t="s">
        <v>28</v>
      </c>
      <c r="J285" s="749" t="s">
        <v>1290</v>
      </c>
      <c r="K285" s="749">
        <v>43830</v>
      </c>
      <c r="L285" s="750"/>
      <c r="M285" s="748"/>
      <c r="N285" s="747" t="s">
        <v>1194</v>
      </c>
      <c r="O285" s="750" t="s">
        <v>32</v>
      </c>
      <c r="P285" s="756">
        <v>43445</v>
      </c>
      <c r="Q285" s="747" t="s">
        <v>1595</v>
      </c>
      <c r="R285" s="750" t="s">
        <v>32</v>
      </c>
      <c r="S285" s="752"/>
      <c r="T285" s="752"/>
      <c r="U285" s="752"/>
      <c r="V285" s="752"/>
      <c r="W285" s="752"/>
      <c r="X285" s="752"/>
    </row>
    <row r="286" spans="1:98" s="755" customFormat="1" ht="80.25" customHeight="1">
      <c r="A286" s="745">
        <v>264</v>
      </c>
      <c r="B286" s="746">
        <v>2016</v>
      </c>
      <c r="C286" s="746" t="s">
        <v>1589</v>
      </c>
      <c r="D286" s="746" t="s">
        <v>21</v>
      </c>
      <c r="E286" s="746" t="s">
        <v>1084</v>
      </c>
      <c r="F286" s="747" t="s">
        <v>1596</v>
      </c>
      <c r="G286" s="748">
        <v>42531</v>
      </c>
      <c r="H286" s="746" t="s">
        <v>1184</v>
      </c>
      <c r="I286" s="746" t="s">
        <v>28</v>
      </c>
      <c r="J286" s="749" t="s">
        <v>1290</v>
      </c>
      <c r="K286" s="749" t="s">
        <v>1241</v>
      </c>
      <c r="L286" s="750"/>
      <c r="M286" s="748"/>
      <c r="N286" s="747" t="s">
        <v>1194</v>
      </c>
      <c r="O286" s="750" t="s">
        <v>32</v>
      </c>
      <c r="P286" s="756">
        <v>43448</v>
      </c>
      <c r="Q286" s="747" t="s">
        <v>1597</v>
      </c>
      <c r="R286" s="750" t="s">
        <v>30</v>
      </c>
      <c r="S286" s="752"/>
      <c r="T286" s="752"/>
      <c r="U286" s="752"/>
      <c r="V286" s="752"/>
      <c r="W286" s="752"/>
      <c r="X286" s="752"/>
    </row>
    <row r="287" spans="1:98" s="755" customFormat="1" ht="288">
      <c r="A287" s="745">
        <v>265</v>
      </c>
      <c r="B287" s="746">
        <v>2016</v>
      </c>
      <c r="C287" s="746" t="s">
        <v>1598</v>
      </c>
      <c r="D287" s="746" t="s">
        <v>21</v>
      </c>
      <c r="E287" s="746" t="s">
        <v>1084</v>
      </c>
      <c r="F287" s="747" t="s">
        <v>951</v>
      </c>
      <c r="G287" s="748">
        <v>42626</v>
      </c>
      <c r="H287" s="746" t="s">
        <v>1184</v>
      </c>
      <c r="I287" s="746" t="s">
        <v>28</v>
      </c>
      <c r="J287" s="749" t="s">
        <v>1290</v>
      </c>
      <c r="K287" s="749" t="s">
        <v>1241</v>
      </c>
      <c r="L287" s="750"/>
      <c r="M287" s="748"/>
      <c r="N287" s="747" t="s">
        <v>1194</v>
      </c>
      <c r="O287" s="750" t="s">
        <v>32</v>
      </c>
      <c r="P287" s="756">
        <v>43448</v>
      </c>
      <c r="Q287" s="747" t="s">
        <v>1599</v>
      </c>
      <c r="R287" s="750" t="s">
        <v>30</v>
      </c>
      <c r="S287" s="752"/>
      <c r="T287" s="752"/>
      <c r="U287" s="752"/>
      <c r="V287" s="752"/>
      <c r="W287" s="752"/>
      <c r="X287" s="752"/>
    </row>
    <row r="288" spans="1:98" s="755" customFormat="1" ht="276">
      <c r="A288" s="745">
        <v>266</v>
      </c>
      <c r="B288" s="746">
        <v>2016</v>
      </c>
      <c r="C288" s="746" t="s">
        <v>1598</v>
      </c>
      <c r="D288" s="746" t="s">
        <v>21</v>
      </c>
      <c r="E288" s="746" t="s">
        <v>1084</v>
      </c>
      <c r="F288" s="747" t="s">
        <v>952</v>
      </c>
      <c r="G288" s="748">
        <v>42626</v>
      </c>
      <c r="H288" s="746" t="s">
        <v>1600</v>
      </c>
      <c r="I288" s="746" t="s">
        <v>28</v>
      </c>
      <c r="J288" s="749">
        <v>43208</v>
      </c>
      <c r="K288" s="749" t="s">
        <v>1241</v>
      </c>
      <c r="L288" s="750"/>
      <c r="M288" s="748"/>
      <c r="N288" s="747" t="s">
        <v>1194</v>
      </c>
      <c r="O288" s="750" t="s">
        <v>32</v>
      </c>
      <c r="P288" s="756">
        <v>43453</v>
      </c>
      <c r="Q288" s="747" t="s">
        <v>1601</v>
      </c>
      <c r="R288" s="750" t="s">
        <v>32</v>
      </c>
      <c r="S288" s="752"/>
      <c r="T288" s="752"/>
      <c r="U288" s="752"/>
      <c r="V288" s="752"/>
      <c r="W288" s="752"/>
      <c r="X288" s="752"/>
    </row>
    <row r="289" spans="1:98" s="755" customFormat="1" ht="102.75" customHeight="1">
      <c r="A289" s="745">
        <v>267</v>
      </c>
      <c r="B289" s="746">
        <v>2016</v>
      </c>
      <c r="C289" s="746" t="s">
        <v>1598</v>
      </c>
      <c r="D289" s="746" t="s">
        <v>21</v>
      </c>
      <c r="E289" s="746" t="s">
        <v>1084</v>
      </c>
      <c r="F289" s="747" t="s">
        <v>953</v>
      </c>
      <c r="G289" s="748">
        <v>42626</v>
      </c>
      <c r="H289" s="746" t="s">
        <v>1261</v>
      </c>
      <c r="I289" s="746" t="s">
        <v>28</v>
      </c>
      <c r="J289" s="749">
        <v>43250</v>
      </c>
      <c r="K289" s="749">
        <v>43830</v>
      </c>
      <c r="L289" s="750"/>
      <c r="M289" s="748"/>
      <c r="N289" s="747" t="s">
        <v>1194</v>
      </c>
      <c r="O289" s="750" t="s">
        <v>32</v>
      </c>
      <c r="P289" s="756">
        <v>43451</v>
      </c>
      <c r="Q289" s="747" t="s">
        <v>1251</v>
      </c>
      <c r="R289" s="750" t="s">
        <v>32</v>
      </c>
      <c r="S289" s="752"/>
      <c r="T289" s="752"/>
      <c r="U289" s="752"/>
      <c r="V289" s="752"/>
      <c r="W289" s="752"/>
      <c r="X289" s="752"/>
    </row>
    <row r="290" spans="1:98" s="755" customFormat="1" ht="51.75" customHeight="1">
      <c r="A290" s="745">
        <v>268</v>
      </c>
      <c r="B290" s="746">
        <v>2016</v>
      </c>
      <c r="C290" s="746" t="s">
        <v>1602</v>
      </c>
      <c r="D290" s="746" t="s">
        <v>21</v>
      </c>
      <c r="E290" s="746" t="s">
        <v>1286</v>
      </c>
      <c r="F290" s="747" t="s">
        <v>1603</v>
      </c>
      <c r="G290" s="748">
        <v>42503</v>
      </c>
      <c r="H290" s="746" t="s">
        <v>1184</v>
      </c>
      <c r="I290" s="746" t="s">
        <v>28</v>
      </c>
      <c r="J290" s="749" t="s">
        <v>1322</v>
      </c>
      <c r="K290" s="749" t="s">
        <v>1241</v>
      </c>
      <c r="L290" s="750"/>
      <c r="M290" s="748"/>
      <c r="N290" s="747" t="s">
        <v>1336</v>
      </c>
      <c r="O290" s="750" t="s">
        <v>30</v>
      </c>
      <c r="P290" s="751">
        <v>43453</v>
      </c>
      <c r="Q290" s="760" t="s">
        <v>1238</v>
      </c>
      <c r="R290" s="757" t="s">
        <v>30</v>
      </c>
      <c r="S290" s="752"/>
      <c r="T290" s="752"/>
      <c r="U290" s="752"/>
      <c r="V290" s="752"/>
      <c r="W290" s="752"/>
      <c r="X290" s="752"/>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c r="CB290" s="754"/>
      <c r="CC290" s="754"/>
      <c r="CD290" s="754"/>
      <c r="CE290" s="754"/>
      <c r="CF290" s="754"/>
      <c r="CG290" s="754"/>
      <c r="CH290" s="754"/>
      <c r="CI290" s="754"/>
      <c r="CJ290" s="754"/>
      <c r="CK290" s="754"/>
      <c r="CL290" s="754"/>
      <c r="CM290" s="754"/>
      <c r="CN290" s="754"/>
      <c r="CO290" s="754"/>
      <c r="CP290" s="754"/>
      <c r="CQ290" s="754"/>
      <c r="CR290" s="754"/>
      <c r="CS290" s="754"/>
      <c r="CT290" s="754"/>
    </row>
    <row r="291" spans="1:98" s="755" customFormat="1" ht="75" customHeight="1">
      <c r="A291" s="745">
        <v>269</v>
      </c>
      <c r="B291" s="746">
        <v>2016</v>
      </c>
      <c r="C291" s="746" t="s">
        <v>1604</v>
      </c>
      <c r="D291" s="746" t="s">
        <v>21</v>
      </c>
      <c r="E291" s="746" t="s">
        <v>1334</v>
      </c>
      <c r="F291" s="747" t="s">
        <v>1605</v>
      </c>
      <c r="G291" s="748" t="s">
        <v>1606</v>
      </c>
      <c r="H291" s="746" t="s">
        <v>1184</v>
      </c>
      <c r="I291" s="746" t="s">
        <v>28</v>
      </c>
      <c r="J291" s="749" t="s">
        <v>1322</v>
      </c>
      <c r="K291" s="749" t="s">
        <v>1241</v>
      </c>
      <c r="L291" s="750"/>
      <c r="M291" s="748"/>
      <c r="N291" s="747" t="s">
        <v>1336</v>
      </c>
      <c r="O291" s="750" t="s">
        <v>30</v>
      </c>
      <c r="P291" s="751">
        <v>43453</v>
      </c>
      <c r="Q291" s="760" t="s">
        <v>1238</v>
      </c>
      <c r="R291" s="757" t="s">
        <v>30</v>
      </c>
      <c r="S291" s="752"/>
      <c r="T291" s="752"/>
      <c r="U291" s="752"/>
      <c r="V291" s="752"/>
      <c r="W291" s="752"/>
      <c r="X291" s="752"/>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c r="CB291" s="754"/>
      <c r="CC291" s="754"/>
      <c r="CD291" s="754"/>
      <c r="CE291" s="754"/>
      <c r="CF291" s="754"/>
      <c r="CG291" s="754"/>
      <c r="CH291" s="754"/>
      <c r="CI291" s="754"/>
      <c r="CJ291" s="754"/>
      <c r="CK291" s="754"/>
      <c r="CL291" s="754"/>
      <c r="CM291" s="754"/>
      <c r="CN291" s="754"/>
      <c r="CO291" s="754"/>
      <c r="CP291" s="754"/>
      <c r="CQ291" s="754"/>
      <c r="CR291" s="754"/>
      <c r="CS291" s="754"/>
      <c r="CT291" s="754"/>
    </row>
    <row r="292" spans="1:98" s="755" customFormat="1" ht="36">
      <c r="A292" s="745">
        <v>270</v>
      </c>
      <c r="B292" s="750">
        <v>2016</v>
      </c>
      <c r="C292" s="746" t="s">
        <v>1607</v>
      </c>
      <c r="D292" s="746" t="s">
        <v>21</v>
      </c>
      <c r="E292" s="746" t="s">
        <v>1089</v>
      </c>
      <c r="F292" s="747" t="s">
        <v>888</v>
      </c>
      <c r="G292" s="749">
        <v>42733</v>
      </c>
      <c r="H292" s="746" t="s">
        <v>905</v>
      </c>
      <c r="I292" s="746" t="s">
        <v>916</v>
      </c>
      <c r="J292" s="749" t="s">
        <v>1290</v>
      </c>
      <c r="K292" s="749">
        <v>43830</v>
      </c>
      <c r="L292" s="750"/>
      <c r="M292" s="748"/>
      <c r="N292" s="747" t="s">
        <v>1194</v>
      </c>
      <c r="O292" s="750" t="s">
        <v>32</v>
      </c>
      <c r="P292" s="756">
        <v>43385</v>
      </c>
      <c r="Q292" s="747" t="s">
        <v>1608</v>
      </c>
      <c r="R292" s="750" t="s">
        <v>32</v>
      </c>
      <c r="S292" s="764"/>
      <c r="T292" s="764"/>
      <c r="U292" s="764"/>
      <c r="V292" s="764"/>
      <c r="W292" s="764"/>
      <c r="X292" s="76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c r="CB292" s="754"/>
      <c r="CC292" s="754"/>
      <c r="CD292" s="754"/>
      <c r="CE292" s="754"/>
      <c r="CF292" s="754"/>
      <c r="CG292" s="754"/>
      <c r="CH292" s="754"/>
      <c r="CI292" s="754"/>
      <c r="CJ292" s="754"/>
      <c r="CK292" s="754"/>
      <c r="CL292" s="754"/>
      <c r="CM292" s="754"/>
      <c r="CN292" s="754"/>
      <c r="CO292" s="754"/>
      <c r="CP292" s="754"/>
      <c r="CQ292" s="754"/>
      <c r="CR292" s="754"/>
      <c r="CS292" s="754"/>
      <c r="CT292" s="754"/>
    </row>
    <row r="293" spans="1:98" s="755" customFormat="1" ht="110.25" customHeight="1">
      <c r="A293" s="745">
        <v>271</v>
      </c>
      <c r="B293" s="746" t="s">
        <v>2170</v>
      </c>
      <c r="C293" s="746" t="s">
        <v>2075</v>
      </c>
      <c r="D293" s="746" t="s">
        <v>21</v>
      </c>
      <c r="E293" s="746" t="s">
        <v>1089</v>
      </c>
      <c r="F293" s="747" t="s">
        <v>2171</v>
      </c>
      <c r="G293" s="749" t="s">
        <v>2172</v>
      </c>
      <c r="H293" s="746" t="s">
        <v>1184</v>
      </c>
      <c r="I293" s="746" t="s">
        <v>28</v>
      </c>
      <c r="J293" s="749" t="s">
        <v>1322</v>
      </c>
      <c r="K293" s="749" t="s">
        <v>1322</v>
      </c>
      <c r="L293" s="750"/>
      <c r="M293" s="748"/>
      <c r="N293" s="747"/>
      <c r="O293" s="750"/>
      <c r="P293" s="756" t="s">
        <v>2169</v>
      </c>
      <c r="Q293" s="747" t="s">
        <v>1251</v>
      </c>
      <c r="R293" s="750" t="s">
        <v>32</v>
      </c>
      <c r="S293" s="764"/>
      <c r="T293" s="764"/>
      <c r="U293" s="764"/>
      <c r="V293" s="764"/>
      <c r="W293" s="764"/>
      <c r="X293" s="76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c r="CB293" s="754"/>
      <c r="CC293" s="754"/>
      <c r="CD293" s="754"/>
      <c r="CE293" s="754"/>
      <c r="CF293" s="754"/>
      <c r="CG293" s="754"/>
      <c r="CH293" s="754"/>
      <c r="CI293" s="754"/>
      <c r="CJ293" s="754"/>
      <c r="CK293" s="754"/>
      <c r="CL293" s="754"/>
      <c r="CM293" s="754"/>
      <c r="CN293" s="754"/>
      <c r="CO293" s="754"/>
      <c r="CP293" s="754"/>
      <c r="CQ293" s="754"/>
      <c r="CR293" s="754"/>
      <c r="CS293" s="754"/>
      <c r="CT293" s="754"/>
    </row>
    <row r="294" spans="1:98" s="755" customFormat="1" ht="72.75" customHeight="1">
      <c r="A294" s="745">
        <v>272</v>
      </c>
      <c r="B294" s="765">
        <v>2017</v>
      </c>
      <c r="C294" s="765" t="s">
        <v>1609</v>
      </c>
      <c r="D294" s="765" t="s">
        <v>21</v>
      </c>
      <c r="E294" s="765" t="s">
        <v>1084</v>
      </c>
      <c r="F294" s="766" t="s">
        <v>24</v>
      </c>
      <c r="G294" s="767">
        <v>42823</v>
      </c>
      <c r="H294" s="765" t="s">
        <v>1610</v>
      </c>
      <c r="I294" s="765" t="s">
        <v>28</v>
      </c>
      <c r="J294" s="767">
        <v>42430</v>
      </c>
      <c r="K294" s="749">
        <v>43830</v>
      </c>
      <c r="L294" s="768"/>
      <c r="M294" s="767">
        <v>43199</v>
      </c>
      <c r="N294" s="766" t="s">
        <v>599</v>
      </c>
      <c r="O294" s="768" t="s">
        <v>32</v>
      </c>
      <c r="P294" s="756">
        <v>43451</v>
      </c>
      <c r="Q294" s="747" t="s">
        <v>1251</v>
      </c>
      <c r="R294" s="750" t="s">
        <v>32</v>
      </c>
      <c r="S294" s="769"/>
      <c r="T294" s="769"/>
      <c r="U294" s="769"/>
      <c r="V294" s="769"/>
      <c r="W294" s="769"/>
      <c r="X294" s="769"/>
      <c r="Y294" s="770"/>
      <c r="Z294" s="770"/>
      <c r="AA294" s="770"/>
      <c r="AB294" s="770"/>
      <c r="AC294" s="770"/>
    </row>
    <row r="295" spans="1:98" s="755" customFormat="1" ht="288.75" customHeight="1">
      <c r="A295" s="745">
        <v>273</v>
      </c>
      <c r="B295" s="765">
        <v>2017</v>
      </c>
      <c r="C295" s="765" t="s">
        <v>1609</v>
      </c>
      <c r="D295" s="765" t="s">
        <v>21</v>
      </c>
      <c r="E295" s="765" t="s">
        <v>1084</v>
      </c>
      <c r="F295" s="766" t="s">
        <v>40</v>
      </c>
      <c r="G295" s="771">
        <v>42823</v>
      </c>
      <c r="H295" s="746" t="s">
        <v>1184</v>
      </c>
      <c r="I295" s="765" t="s">
        <v>28</v>
      </c>
      <c r="J295" s="771" t="s">
        <v>1184</v>
      </c>
      <c r="K295" s="749" t="s">
        <v>1241</v>
      </c>
      <c r="L295" s="768"/>
      <c r="M295" s="767">
        <v>43200</v>
      </c>
      <c r="N295" s="766" t="s">
        <v>1611</v>
      </c>
      <c r="O295" s="768" t="s">
        <v>30</v>
      </c>
      <c r="P295" s="751">
        <v>43453</v>
      </c>
      <c r="Q295" s="760" t="s">
        <v>1238</v>
      </c>
      <c r="R295" s="757" t="s">
        <v>30</v>
      </c>
      <c r="S295" s="772"/>
      <c r="T295" s="769"/>
      <c r="U295" s="769"/>
      <c r="V295" s="772"/>
      <c r="W295" s="769"/>
      <c r="X295" s="769"/>
      <c r="Y295" s="770"/>
      <c r="Z295" s="770"/>
      <c r="AA295" s="770"/>
      <c r="AB295" s="770"/>
      <c r="AC295" s="770"/>
    </row>
    <row r="296" spans="1:98" s="755" customFormat="1" ht="409.5" customHeight="1">
      <c r="A296" s="745">
        <v>274</v>
      </c>
      <c r="B296" s="765">
        <v>2017</v>
      </c>
      <c r="C296" s="765" t="s">
        <v>1190</v>
      </c>
      <c r="D296" s="765" t="s">
        <v>21</v>
      </c>
      <c r="E296" s="765" t="s">
        <v>1286</v>
      </c>
      <c r="F296" s="766" t="s">
        <v>63</v>
      </c>
      <c r="G296" s="767">
        <v>42935</v>
      </c>
      <c r="H296" s="765" t="s">
        <v>1612</v>
      </c>
      <c r="I296" s="765" t="s">
        <v>28</v>
      </c>
      <c r="J296" s="767">
        <v>43290</v>
      </c>
      <c r="K296" s="749">
        <v>43830</v>
      </c>
      <c r="L296" s="768"/>
      <c r="M296" s="767">
        <v>43200</v>
      </c>
      <c r="N296" s="766" t="s">
        <v>1549</v>
      </c>
      <c r="O296" s="768" t="s">
        <v>32</v>
      </c>
      <c r="P296" s="773">
        <v>43446</v>
      </c>
      <c r="Q296" s="766" t="s">
        <v>1613</v>
      </c>
      <c r="R296" s="750" t="s">
        <v>32</v>
      </c>
      <c r="S296" s="772"/>
      <c r="T296" s="769"/>
      <c r="U296" s="769"/>
      <c r="V296" s="772"/>
      <c r="W296" s="769"/>
      <c r="X296" s="769"/>
      <c r="Y296" s="770"/>
      <c r="Z296" s="770"/>
      <c r="AA296" s="770"/>
      <c r="AB296" s="770"/>
      <c r="AC296" s="770"/>
    </row>
    <row r="297" spans="1:98" s="755" customFormat="1" ht="224.25" customHeight="1">
      <c r="A297" s="745">
        <v>275</v>
      </c>
      <c r="B297" s="765">
        <v>2017</v>
      </c>
      <c r="C297" s="765" t="s">
        <v>1614</v>
      </c>
      <c r="D297" s="765" t="s">
        <v>21</v>
      </c>
      <c r="E297" s="765" t="s">
        <v>1084</v>
      </c>
      <c r="F297" s="766" t="s">
        <v>79</v>
      </c>
      <c r="G297" s="767">
        <v>42937</v>
      </c>
      <c r="H297" s="765" t="s">
        <v>1129</v>
      </c>
      <c r="I297" s="765" t="s">
        <v>28</v>
      </c>
      <c r="J297" s="767">
        <v>43290</v>
      </c>
      <c r="K297" s="749" t="s">
        <v>1241</v>
      </c>
      <c r="L297" s="768"/>
      <c r="M297" s="767">
        <v>43201</v>
      </c>
      <c r="N297" s="766" t="s">
        <v>1560</v>
      </c>
      <c r="O297" s="768" t="s">
        <v>30</v>
      </c>
      <c r="P297" s="751">
        <v>43453</v>
      </c>
      <c r="Q297" s="760" t="s">
        <v>1238</v>
      </c>
      <c r="R297" s="757" t="s">
        <v>30</v>
      </c>
      <c r="S297" s="772"/>
      <c r="T297" s="769"/>
      <c r="U297" s="769"/>
      <c r="V297" s="772"/>
      <c r="W297" s="769"/>
      <c r="X297" s="769"/>
      <c r="Y297" s="770"/>
      <c r="Z297" s="770"/>
      <c r="AA297" s="770"/>
      <c r="AB297" s="770"/>
      <c r="AC297" s="770"/>
    </row>
    <row r="298" spans="1:98" s="755" customFormat="1" ht="326.25" customHeight="1">
      <c r="A298" s="745">
        <v>276</v>
      </c>
      <c r="B298" s="765">
        <v>2017</v>
      </c>
      <c r="C298" s="765" t="s">
        <v>1614</v>
      </c>
      <c r="D298" s="765" t="s">
        <v>21</v>
      </c>
      <c r="E298" s="765" t="s">
        <v>1084</v>
      </c>
      <c r="F298" s="766" t="s">
        <v>83</v>
      </c>
      <c r="G298" s="767">
        <v>42937</v>
      </c>
      <c r="H298" s="775" t="s">
        <v>1562</v>
      </c>
      <c r="I298" s="775" t="s">
        <v>28</v>
      </c>
      <c r="J298" s="776">
        <v>43465</v>
      </c>
      <c r="K298" s="749">
        <v>43830</v>
      </c>
      <c r="L298" s="768"/>
      <c r="M298" s="767">
        <v>43201</v>
      </c>
      <c r="N298" s="766" t="s">
        <v>81</v>
      </c>
      <c r="O298" s="768" t="s">
        <v>32</v>
      </c>
      <c r="P298" s="756">
        <v>43451</v>
      </c>
      <c r="Q298" s="747" t="s">
        <v>1251</v>
      </c>
      <c r="R298" s="750" t="s">
        <v>32</v>
      </c>
      <c r="S298" s="772"/>
      <c r="T298" s="769"/>
      <c r="U298" s="769"/>
      <c r="V298" s="772"/>
      <c r="W298" s="769"/>
      <c r="X298" s="769"/>
      <c r="Y298" s="770"/>
      <c r="Z298" s="770"/>
      <c r="AA298" s="770"/>
      <c r="AB298" s="770"/>
      <c r="AC298" s="770"/>
    </row>
    <row r="299" spans="1:98" s="755" customFormat="1" ht="72.75" customHeight="1">
      <c r="A299" s="745">
        <v>277</v>
      </c>
      <c r="B299" s="765">
        <v>2017</v>
      </c>
      <c r="C299" s="765" t="s">
        <v>1615</v>
      </c>
      <c r="D299" s="765" t="s">
        <v>21</v>
      </c>
      <c r="E299" s="765" t="s">
        <v>1084</v>
      </c>
      <c r="F299" s="766" t="s">
        <v>87</v>
      </c>
      <c r="G299" s="767">
        <v>42626</v>
      </c>
      <c r="H299" s="775" t="s">
        <v>1616</v>
      </c>
      <c r="I299" s="775" t="s">
        <v>28</v>
      </c>
      <c r="J299" s="776">
        <v>43100</v>
      </c>
      <c r="K299" s="749">
        <v>43830</v>
      </c>
      <c r="L299" s="768"/>
      <c r="M299" s="767">
        <v>43201</v>
      </c>
      <c r="N299" s="766" t="s">
        <v>87</v>
      </c>
      <c r="O299" s="768" t="s">
        <v>32</v>
      </c>
      <c r="P299" s="773">
        <v>43445</v>
      </c>
      <c r="Q299" s="766" t="s">
        <v>1617</v>
      </c>
      <c r="R299" s="750" t="s">
        <v>32</v>
      </c>
      <c r="S299" s="772"/>
      <c r="T299" s="769"/>
      <c r="U299" s="769"/>
      <c r="V299" s="772"/>
      <c r="W299" s="769"/>
      <c r="X299" s="769"/>
      <c r="Y299" s="770"/>
      <c r="Z299" s="770"/>
      <c r="AA299" s="770"/>
      <c r="AB299" s="770"/>
      <c r="AC299" s="770"/>
    </row>
    <row r="300" spans="1:98" s="755" customFormat="1" ht="72.75" customHeight="1">
      <c r="A300" s="745">
        <v>278</v>
      </c>
      <c r="B300" s="765">
        <v>2017</v>
      </c>
      <c r="C300" s="765" t="s">
        <v>1618</v>
      </c>
      <c r="D300" s="765" t="s">
        <v>21</v>
      </c>
      <c r="E300" s="765" t="s">
        <v>1084</v>
      </c>
      <c r="F300" s="766" t="s">
        <v>88</v>
      </c>
      <c r="G300" s="767">
        <v>43003</v>
      </c>
      <c r="H300" s="775" t="s">
        <v>1619</v>
      </c>
      <c r="I300" s="775" t="s">
        <v>1149</v>
      </c>
      <c r="J300" s="776">
        <v>43464</v>
      </c>
      <c r="K300" s="749">
        <v>43830</v>
      </c>
      <c r="L300" s="768"/>
      <c r="M300" s="767">
        <v>43201</v>
      </c>
      <c r="N300" s="766" t="s">
        <v>1620</v>
      </c>
      <c r="O300" s="768" t="s">
        <v>32</v>
      </c>
      <c r="P300" s="756">
        <v>43451</v>
      </c>
      <c r="Q300" s="747" t="s">
        <v>1251</v>
      </c>
      <c r="R300" s="750" t="s">
        <v>32</v>
      </c>
      <c r="S300" s="772"/>
      <c r="T300" s="769"/>
      <c r="U300" s="769"/>
      <c r="V300" s="772"/>
      <c r="W300" s="769"/>
      <c r="X300" s="769"/>
      <c r="Y300" s="770"/>
      <c r="Z300" s="770"/>
      <c r="AA300" s="770"/>
      <c r="AB300" s="770"/>
      <c r="AC300" s="770"/>
    </row>
    <row r="301" spans="1:98" s="755" customFormat="1" ht="186.75" customHeight="1">
      <c r="A301" s="745">
        <v>279</v>
      </c>
      <c r="B301" s="765">
        <v>2017</v>
      </c>
      <c r="C301" s="765" t="s">
        <v>1621</v>
      </c>
      <c r="D301" s="765" t="s">
        <v>21</v>
      </c>
      <c r="E301" s="765" t="s">
        <v>1084</v>
      </c>
      <c r="F301" s="766" t="s">
        <v>123</v>
      </c>
      <c r="G301" s="767">
        <v>42937</v>
      </c>
      <c r="H301" s="746" t="s">
        <v>1184</v>
      </c>
      <c r="I301" s="765" t="s">
        <v>28</v>
      </c>
      <c r="J301" s="771" t="s">
        <v>1184</v>
      </c>
      <c r="K301" s="749" t="s">
        <v>1241</v>
      </c>
      <c r="L301" s="768"/>
      <c r="M301" s="767">
        <v>43201</v>
      </c>
      <c r="N301" s="766" t="s">
        <v>124</v>
      </c>
      <c r="O301" s="768" t="s">
        <v>30</v>
      </c>
      <c r="P301" s="751">
        <v>43453</v>
      </c>
      <c r="Q301" s="760" t="s">
        <v>1238</v>
      </c>
      <c r="R301" s="757" t="s">
        <v>30</v>
      </c>
      <c r="S301" s="777"/>
      <c r="T301" s="777"/>
      <c r="U301" s="777"/>
      <c r="V301" s="777"/>
      <c r="W301" s="777"/>
      <c r="X301" s="777"/>
    </row>
    <row r="302" spans="1:98" s="755" customFormat="1" ht="186.75" customHeight="1">
      <c r="A302" s="745">
        <v>280</v>
      </c>
      <c r="B302" s="765">
        <v>2017</v>
      </c>
      <c r="C302" s="765" t="s">
        <v>1621</v>
      </c>
      <c r="D302" s="765" t="s">
        <v>21</v>
      </c>
      <c r="E302" s="765" t="s">
        <v>1084</v>
      </c>
      <c r="F302" s="766" t="s">
        <v>125</v>
      </c>
      <c r="G302" s="767">
        <v>42937</v>
      </c>
      <c r="H302" s="775" t="s">
        <v>1619</v>
      </c>
      <c r="I302" s="775" t="s">
        <v>1149</v>
      </c>
      <c r="J302" s="776">
        <v>43464</v>
      </c>
      <c r="K302" s="749">
        <v>43830</v>
      </c>
      <c r="L302" s="768"/>
      <c r="M302" s="767">
        <v>43201</v>
      </c>
      <c r="N302" s="766" t="s">
        <v>126</v>
      </c>
      <c r="O302" s="768" t="s">
        <v>32</v>
      </c>
      <c r="P302" s="756">
        <v>43451</v>
      </c>
      <c r="Q302" s="747" t="s">
        <v>1251</v>
      </c>
      <c r="R302" s="750" t="s">
        <v>32</v>
      </c>
      <c r="S302" s="777"/>
      <c r="T302" s="777"/>
      <c r="U302" s="777"/>
      <c r="V302" s="777"/>
      <c r="W302" s="777"/>
      <c r="X302" s="777"/>
    </row>
    <row r="303" spans="1:98" s="755" customFormat="1" ht="186.75" customHeight="1">
      <c r="A303" s="745">
        <v>281</v>
      </c>
      <c r="B303" s="746">
        <v>2017</v>
      </c>
      <c r="C303" s="746" t="s">
        <v>1621</v>
      </c>
      <c r="D303" s="765" t="s">
        <v>21</v>
      </c>
      <c r="E303" s="765" t="s">
        <v>1084</v>
      </c>
      <c r="F303" s="766" t="s">
        <v>127</v>
      </c>
      <c r="G303" s="767">
        <v>42937</v>
      </c>
      <c r="H303" s="746" t="s">
        <v>1184</v>
      </c>
      <c r="I303" s="765"/>
      <c r="J303" s="771" t="s">
        <v>1184</v>
      </c>
      <c r="K303" s="749" t="s">
        <v>1241</v>
      </c>
      <c r="L303" s="768"/>
      <c r="M303" s="767">
        <v>43201</v>
      </c>
      <c r="N303" s="766" t="s">
        <v>128</v>
      </c>
      <c r="O303" s="768" t="s">
        <v>30</v>
      </c>
      <c r="P303" s="751">
        <v>43453</v>
      </c>
      <c r="Q303" s="760" t="s">
        <v>1238</v>
      </c>
      <c r="R303" s="757" t="s">
        <v>30</v>
      </c>
      <c r="S303" s="777"/>
      <c r="T303" s="777"/>
      <c r="U303" s="777"/>
      <c r="V303" s="777"/>
      <c r="W303" s="777"/>
      <c r="X303" s="777"/>
    </row>
    <row r="304" spans="1:98" s="755" customFormat="1" ht="186.75" customHeight="1">
      <c r="A304" s="745">
        <v>282</v>
      </c>
      <c r="B304" s="746">
        <v>2017</v>
      </c>
      <c r="C304" s="746" t="s">
        <v>1621</v>
      </c>
      <c r="D304" s="765" t="s">
        <v>21</v>
      </c>
      <c r="E304" s="765" t="s">
        <v>1084</v>
      </c>
      <c r="F304" s="766" t="s">
        <v>129</v>
      </c>
      <c r="G304" s="767">
        <v>42937</v>
      </c>
      <c r="H304" s="746" t="s">
        <v>1184</v>
      </c>
      <c r="I304" s="765"/>
      <c r="J304" s="771" t="s">
        <v>1184</v>
      </c>
      <c r="K304" s="749" t="s">
        <v>1241</v>
      </c>
      <c r="L304" s="768"/>
      <c r="M304" s="767">
        <v>43201</v>
      </c>
      <c r="N304" s="766" t="s">
        <v>1622</v>
      </c>
      <c r="O304" s="768" t="s">
        <v>30</v>
      </c>
      <c r="P304" s="751">
        <v>43453</v>
      </c>
      <c r="Q304" s="760" t="s">
        <v>1238</v>
      </c>
      <c r="R304" s="757" t="s">
        <v>30</v>
      </c>
      <c r="S304" s="777"/>
      <c r="T304" s="777"/>
      <c r="U304" s="777"/>
      <c r="V304" s="777"/>
      <c r="W304" s="777"/>
      <c r="X304" s="777"/>
    </row>
    <row r="305" spans="1:98" s="755" customFormat="1" ht="107.25" customHeight="1">
      <c r="A305" s="745">
        <v>283</v>
      </c>
      <c r="B305" s="765">
        <v>2017</v>
      </c>
      <c r="C305" s="765" t="s">
        <v>1623</v>
      </c>
      <c r="D305" s="765" t="s">
        <v>21</v>
      </c>
      <c r="E305" s="765" t="s">
        <v>1084</v>
      </c>
      <c r="F305" s="766" t="s">
        <v>131</v>
      </c>
      <c r="G305" s="767">
        <v>43098</v>
      </c>
      <c r="H305" s="775" t="s">
        <v>1157</v>
      </c>
      <c r="I305" s="775" t="s">
        <v>28</v>
      </c>
      <c r="J305" s="776">
        <v>43220</v>
      </c>
      <c r="K305" s="749" t="s">
        <v>1241</v>
      </c>
      <c r="L305" s="768"/>
      <c r="M305" s="767">
        <v>43200</v>
      </c>
      <c r="N305" s="766" t="s">
        <v>1624</v>
      </c>
      <c r="O305" s="768" t="s">
        <v>32</v>
      </c>
      <c r="P305" s="778">
        <v>43445</v>
      </c>
      <c r="Q305" s="766" t="s">
        <v>1245</v>
      </c>
      <c r="R305" s="768" t="s">
        <v>30</v>
      </c>
      <c r="S305" s="779"/>
      <c r="T305" s="779"/>
      <c r="U305" s="779"/>
      <c r="V305" s="779"/>
      <c r="W305" s="779"/>
      <c r="X305" s="779"/>
      <c r="Y305" s="780"/>
      <c r="Z305" s="780"/>
      <c r="AA305" s="780"/>
      <c r="AB305" s="780"/>
      <c r="AC305" s="780"/>
    </row>
    <row r="306" spans="1:98" s="755" customFormat="1" ht="107.25" customHeight="1">
      <c r="A306" s="745">
        <v>284</v>
      </c>
      <c r="B306" s="765">
        <v>2017</v>
      </c>
      <c r="C306" s="765" t="s">
        <v>1623</v>
      </c>
      <c r="D306" s="765" t="s">
        <v>21</v>
      </c>
      <c r="E306" s="765" t="s">
        <v>1084</v>
      </c>
      <c r="F306" s="766" t="s">
        <v>132</v>
      </c>
      <c r="G306" s="767">
        <v>43098</v>
      </c>
      <c r="H306" s="765" t="s">
        <v>1250</v>
      </c>
      <c r="I306" s="768" t="s">
        <v>28</v>
      </c>
      <c r="J306" s="767">
        <v>43290</v>
      </c>
      <c r="K306" s="749" t="s">
        <v>1241</v>
      </c>
      <c r="L306" s="768"/>
      <c r="M306" s="767">
        <v>43200</v>
      </c>
      <c r="N306" s="766" t="s">
        <v>1624</v>
      </c>
      <c r="O306" s="768" t="s">
        <v>32</v>
      </c>
      <c r="P306" s="778">
        <v>43445</v>
      </c>
      <c r="Q306" s="766" t="s">
        <v>1245</v>
      </c>
      <c r="R306" s="768" t="s">
        <v>30</v>
      </c>
      <c r="S306" s="779"/>
      <c r="T306" s="779"/>
      <c r="U306" s="779"/>
      <c r="V306" s="779"/>
      <c r="W306" s="779"/>
      <c r="X306" s="779"/>
      <c r="Y306" s="780"/>
      <c r="Z306" s="780"/>
      <c r="AA306" s="780"/>
      <c r="AB306" s="780"/>
      <c r="AC306" s="780"/>
    </row>
    <row r="307" spans="1:98" s="755" customFormat="1" ht="107.25" customHeight="1">
      <c r="A307" s="745">
        <v>285</v>
      </c>
      <c r="B307" s="746">
        <v>2017</v>
      </c>
      <c r="C307" s="746" t="s">
        <v>1623</v>
      </c>
      <c r="D307" s="765" t="s">
        <v>21</v>
      </c>
      <c r="E307" s="765" t="s">
        <v>1084</v>
      </c>
      <c r="F307" s="766" t="s">
        <v>133</v>
      </c>
      <c r="G307" s="767">
        <v>43098</v>
      </c>
      <c r="H307" s="765" t="s">
        <v>1625</v>
      </c>
      <c r="I307" s="768" t="s">
        <v>28</v>
      </c>
      <c r="J307" s="767">
        <v>43290</v>
      </c>
      <c r="K307" s="749">
        <v>43830</v>
      </c>
      <c r="L307" s="768"/>
      <c r="M307" s="767">
        <v>43200</v>
      </c>
      <c r="N307" s="766" t="s">
        <v>1624</v>
      </c>
      <c r="O307" s="768" t="s">
        <v>32</v>
      </c>
      <c r="P307" s="778">
        <v>43445</v>
      </c>
      <c r="Q307" s="766" t="s">
        <v>1626</v>
      </c>
      <c r="R307" s="750" t="s">
        <v>32</v>
      </c>
      <c r="S307" s="779"/>
      <c r="T307" s="779"/>
      <c r="U307" s="779"/>
      <c r="V307" s="779"/>
      <c r="W307" s="779"/>
      <c r="X307" s="779"/>
      <c r="Y307" s="780"/>
      <c r="Z307" s="780"/>
      <c r="AA307" s="780"/>
      <c r="AB307" s="780"/>
      <c r="AC307" s="780"/>
    </row>
    <row r="308" spans="1:98" s="755" customFormat="1" ht="107.25" customHeight="1">
      <c r="A308" s="745">
        <v>286</v>
      </c>
      <c r="B308" s="746">
        <v>2017</v>
      </c>
      <c r="C308" s="746" t="s">
        <v>1623</v>
      </c>
      <c r="D308" s="765" t="s">
        <v>21</v>
      </c>
      <c r="E308" s="765" t="s">
        <v>1084</v>
      </c>
      <c r="F308" s="766" t="s">
        <v>134</v>
      </c>
      <c r="G308" s="767">
        <v>43098</v>
      </c>
      <c r="H308" s="765" t="s">
        <v>1627</v>
      </c>
      <c r="I308" s="768" t="s">
        <v>28</v>
      </c>
      <c r="J308" s="767">
        <v>43290</v>
      </c>
      <c r="K308" s="749">
        <v>43830</v>
      </c>
      <c r="L308" s="768"/>
      <c r="M308" s="767">
        <v>43200</v>
      </c>
      <c r="N308" s="766" t="s">
        <v>1624</v>
      </c>
      <c r="O308" s="768" t="s">
        <v>32</v>
      </c>
      <c r="P308" s="778">
        <v>43445</v>
      </c>
      <c r="Q308" s="766" t="s">
        <v>1628</v>
      </c>
      <c r="R308" s="750" t="s">
        <v>32</v>
      </c>
      <c r="S308" s="779"/>
      <c r="T308" s="779"/>
      <c r="U308" s="779"/>
      <c r="V308" s="779"/>
      <c r="W308" s="779"/>
      <c r="X308" s="779"/>
      <c r="Y308" s="780"/>
      <c r="Z308" s="780"/>
      <c r="AA308" s="780"/>
      <c r="AB308" s="780"/>
      <c r="AC308" s="780"/>
    </row>
    <row r="309" spans="1:98" s="755" customFormat="1" ht="107.25" customHeight="1">
      <c r="A309" s="745">
        <v>287</v>
      </c>
      <c r="B309" s="746">
        <v>2017</v>
      </c>
      <c r="C309" s="746" t="s">
        <v>1623</v>
      </c>
      <c r="D309" s="765" t="s">
        <v>21</v>
      </c>
      <c r="E309" s="765" t="s">
        <v>1084</v>
      </c>
      <c r="F309" s="766" t="s">
        <v>135</v>
      </c>
      <c r="G309" s="767">
        <v>43098</v>
      </c>
      <c r="H309" s="765" t="s">
        <v>1629</v>
      </c>
      <c r="I309" s="768" t="s">
        <v>28</v>
      </c>
      <c r="J309" s="767">
        <v>43290</v>
      </c>
      <c r="K309" s="749" t="s">
        <v>1241</v>
      </c>
      <c r="L309" s="768"/>
      <c r="M309" s="767">
        <v>43200</v>
      </c>
      <c r="N309" s="766" t="s">
        <v>1624</v>
      </c>
      <c r="O309" s="768" t="s">
        <v>32</v>
      </c>
      <c r="P309" s="778">
        <v>43448</v>
      </c>
      <c r="Q309" s="766" t="s">
        <v>1630</v>
      </c>
      <c r="R309" s="768" t="s">
        <v>30</v>
      </c>
      <c r="S309" s="779"/>
      <c r="T309" s="779"/>
      <c r="U309" s="779"/>
      <c r="V309" s="779"/>
      <c r="W309" s="779"/>
      <c r="X309" s="779"/>
      <c r="Y309" s="780"/>
      <c r="Z309" s="780"/>
      <c r="AA309" s="780"/>
      <c r="AB309" s="780"/>
      <c r="AC309" s="780"/>
    </row>
    <row r="310" spans="1:98" s="755" customFormat="1" ht="136.5" customHeight="1">
      <c r="A310" s="745">
        <v>288</v>
      </c>
      <c r="B310" s="746">
        <v>2017</v>
      </c>
      <c r="C310" s="746" t="s">
        <v>1623</v>
      </c>
      <c r="D310" s="765" t="s">
        <v>21</v>
      </c>
      <c r="E310" s="765" t="s">
        <v>1084</v>
      </c>
      <c r="F310" s="766" t="s">
        <v>136</v>
      </c>
      <c r="G310" s="767">
        <v>43098</v>
      </c>
      <c r="H310" s="765" t="s">
        <v>1631</v>
      </c>
      <c r="I310" s="768" t="s">
        <v>28</v>
      </c>
      <c r="J310" s="767">
        <v>43290</v>
      </c>
      <c r="K310" s="749">
        <v>43830</v>
      </c>
      <c r="L310" s="768"/>
      <c r="M310" s="767">
        <v>43200</v>
      </c>
      <c r="N310" s="766" t="s">
        <v>1624</v>
      </c>
      <c r="O310" s="768" t="s">
        <v>32</v>
      </c>
      <c r="P310" s="778">
        <v>43446</v>
      </c>
      <c r="Q310" s="766" t="s">
        <v>1632</v>
      </c>
      <c r="R310" s="750" t="s">
        <v>32</v>
      </c>
      <c r="S310" s="779"/>
      <c r="T310" s="779"/>
      <c r="U310" s="779"/>
      <c r="V310" s="779"/>
      <c r="W310" s="779"/>
      <c r="X310" s="779"/>
      <c r="Y310" s="780"/>
      <c r="Z310" s="780"/>
      <c r="AA310" s="780"/>
      <c r="AB310" s="780"/>
      <c r="AC310" s="780"/>
    </row>
    <row r="311" spans="1:98" s="755" customFormat="1" ht="107.25" customHeight="1">
      <c r="A311" s="745">
        <v>289</v>
      </c>
      <c r="B311" s="768">
        <v>2017</v>
      </c>
      <c r="C311" s="765" t="s">
        <v>1633</v>
      </c>
      <c r="D311" s="765" t="s">
        <v>21</v>
      </c>
      <c r="E311" s="765" t="s">
        <v>1089</v>
      </c>
      <c r="F311" s="766" t="s">
        <v>1634</v>
      </c>
      <c r="G311" s="767">
        <v>42870</v>
      </c>
      <c r="H311" s="765" t="s">
        <v>247</v>
      </c>
      <c r="I311" s="765" t="s">
        <v>28</v>
      </c>
      <c r="J311" s="771">
        <v>42870</v>
      </c>
      <c r="K311" s="749" t="s">
        <v>1241</v>
      </c>
      <c r="L311" s="768"/>
      <c r="M311" s="771">
        <v>43199</v>
      </c>
      <c r="N311" s="781" t="s">
        <v>1635</v>
      </c>
      <c r="O311" s="768" t="s">
        <v>30</v>
      </c>
      <c r="P311" s="751">
        <v>43453</v>
      </c>
      <c r="Q311" s="760" t="s">
        <v>1238</v>
      </c>
      <c r="R311" s="757" t="s">
        <v>30</v>
      </c>
      <c r="S311" s="779"/>
      <c r="T311" s="779"/>
      <c r="U311" s="779"/>
      <c r="V311" s="779"/>
      <c r="W311" s="779"/>
      <c r="X311" s="779"/>
    </row>
    <row r="312" spans="1:98" s="755" customFormat="1" ht="228.75" customHeight="1">
      <c r="A312" s="745">
        <v>290</v>
      </c>
      <c r="B312" s="750">
        <v>2017</v>
      </c>
      <c r="C312" s="759" t="s">
        <v>1190</v>
      </c>
      <c r="D312" s="759" t="s">
        <v>21</v>
      </c>
      <c r="E312" s="759" t="s">
        <v>1286</v>
      </c>
      <c r="F312" s="760" t="s">
        <v>607</v>
      </c>
      <c r="G312" s="761">
        <v>42935</v>
      </c>
      <c r="H312" s="759" t="s">
        <v>1636</v>
      </c>
      <c r="I312" s="759" t="s">
        <v>28</v>
      </c>
      <c r="J312" s="762">
        <v>42935</v>
      </c>
      <c r="K312" s="749" t="s">
        <v>1241</v>
      </c>
      <c r="L312" s="758"/>
      <c r="M312" s="762">
        <v>43199</v>
      </c>
      <c r="N312" s="782" t="s">
        <v>1637</v>
      </c>
      <c r="O312" s="758" t="s">
        <v>32</v>
      </c>
      <c r="P312" s="763">
        <v>43446</v>
      </c>
      <c r="Q312" s="760" t="s">
        <v>1638</v>
      </c>
      <c r="R312" s="758" t="s">
        <v>30</v>
      </c>
      <c r="S312" s="783"/>
      <c r="T312" s="783"/>
      <c r="U312" s="783"/>
      <c r="V312" s="783"/>
      <c r="W312" s="783"/>
      <c r="X312" s="783"/>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c r="CB312" s="754"/>
      <c r="CC312" s="754"/>
      <c r="CD312" s="754"/>
      <c r="CE312" s="754"/>
      <c r="CF312" s="754"/>
      <c r="CG312" s="754"/>
      <c r="CH312" s="754"/>
      <c r="CI312" s="754"/>
      <c r="CJ312" s="754"/>
      <c r="CK312" s="754"/>
      <c r="CL312" s="754"/>
      <c r="CM312" s="754"/>
      <c r="CN312" s="754"/>
      <c r="CO312" s="754"/>
      <c r="CP312" s="754"/>
      <c r="CQ312" s="754"/>
      <c r="CR312" s="754"/>
      <c r="CS312" s="754"/>
      <c r="CT312" s="754"/>
    </row>
    <row r="313" spans="1:98" s="755" customFormat="1" ht="228.75" customHeight="1">
      <c r="A313" s="745">
        <v>290</v>
      </c>
      <c r="B313" s="750">
        <v>2017</v>
      </c>
      <c r="C313" s="759" t="s">
        <v>1190</v>
      </c>
      <c r="D313" s="759" t="s">
        <v>21</v>
      </c>
      <c r="E313" s="759" t="s">
        <v>1286</v>
      </c>
      <c r="F313" s="760" t="s">
        <v>607</v>
      </c>
      <c r="G313" s="761">
        <v>42935</v>
      </c>
      <c r="H313" s="759" t="s">
        <v>1639</v>
      </c>
      <c r="I313" s="759" t="s">
        <v>28</v>
      </c>
      <c r="J313" s="762">
        <v>42935</v>
      </c>
      <c r="K313" s="749" t="s">
        <v>1241</v>
      </c>
      <c r="L313" s="758"/>
      <c r="M313" s="762">
        <v>43199</v>
      </c>
      <c r="N313" s="782" t="s">
        <v>1640</v>
      </c>
      <c r="O313" s="758" t="s">
        <v>32</v>
      </c>
      <c r="P313" s="758" t="s">
        <v>1641</v>
      </c>
      <c r="Q313" s="760" t="s">
        <v>1638</v>
      </c>
      <c r="R313" s="758" t="s">
        <v>30</v>
      </c>
      <c r="S313" s="783"/>
      <c r="T313" s="783"/>
      <c r="U313" s="783"/>
      <c r="V313" s="783"/>
      <c r="W313" s="783"/>
      <c r="X313" s="783"/>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c r="CB313" s="754"/>
      <c r="CC313" s="754"/>
      <c r="CD313" s="754"/>
      <c r="CE313" s="754"/>
      <c r="CF313" s="754"/>
      <c r="CG313" s="754"/>
      <c r="CH313" s="754"/>
      <c r="CI313" s="754"/>
      <c r="CJ313" s="754"/>
      <c r="CK313" s="754"/>
      <c r="CL313" s="754"/>
      <c r="CM313" s="754"/>
      <c r="CN313" s="754"/>
      <c r="CO313" s="754"/>
      <c r="CP313" s="754"/>
      <c r="CQ313" s="754"/>
      <c r="CR313" s="754"/>
      <c r="CS313" s="754"/>
      <c r="CT313" s="754"/>
    </row>
    <row r="314" spans="1:98" s="755" customFormat="1" ht="228.75" customHeight="1">
      <c r="A314" s="745">
        <v>290</v>
      </c>
      <c r="B314" s="750">
        <v>2017</v>
      </c>
      <c r="C314" s="759" t="s">
        <v>1190</v>
      </c>
      <c r="D314" s="759" t="s">
        <v>21</v>
      </c>
      <c r="E314" s="759" t="s">
        <v>1286</v>
      </c>
      <c r="F314" s="760" t="s">
        <v>607</v>
      </c>
      <c r="G314" s="761">
        <v>42935</v>
      </c>
      <c r="H314" s="759" t="s">
        <v>1642</v>
      </c>
      <c r="I314" s="759" t="s">
        <v>28</v>
      </c>
      <c r="J314" s="762">
        <v>42935</v>
      </c>
      <c r="K314" s="749" t="s">
        <v>1241</v>
      </c>
      <c r="L314" s="758"/>
      <c r="M314" s="762">
        <v>43199</v>
      </c>
      <c r="N314" s="782" t="s">
        <v>1643</v>
      </c>
      <c r="O314" s="758" t="s">
        <v>32</v>
      </c>
      <c r="P314" s="763">
        <v>43446</v>
      </c>
      <c r="Q314" s="760" t="s">
        <v>1644</v>
      </c>
      <c r="R314" s="758" t="s">
        <v>30</v>
      </c>
      <c r="S314" s="783"/>
      <c r="T314" s="783"/>
      <c r="U314" s="783"/>
      <c r="V314" s="783"/>
      <c r="W314" s="783"/>
      <c r="X314" s="783"/>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c r="CB314" s="754"/>
      <c r="CC314" s="754"/>
      <c r="CD314" s="754"/>
      <c r="CE314" s="754"/>
      <c r="CF314" s="754"/>
      <c r="CG314" s="754"/>
      <c r="CH314" s="754"/>
      <c r="CI314" s="754"/>
      <c r="CJ314" s="754"/>
      <c r="CK314" s="754"/>
      <c r="CL314" s="754"/>
      <c r="CM314" s="754"/>
      <c r="CN314" s="754"/>
      <c r="CO314" s="754"/>
      <c r="CP314" s="754"/>
      <c r="CQ314" s="754"/>
      <c r="CR314" s="754"/>
      <c r="CS314" s="754"/>
      <c r="CT314" s="754"/>
    </row>
    <row r="315" spans="1:98" s="789" customFormat="1" ht="228.75" customHeight="1">
      <c r="A315" s="745">
        <v>290</v>
      </c>
      <c r="B315" s="785">
        <v>2017</v>
      </c>
      <c r="C315" s="784" t="s">
        <v>1190</v>
      </c>
      <c r="D315" s="759" t="s">
        <v>21</v>
      </c>
      <c r="E315" s="784" t="s">
        <v>1286</v>
      </c>
      <c r="F315" s="784" t="s">
        <v>607</v>
      </c>
      <c r="G315" s="786">
        <v>42935</v>
      </c>
      <c r="H315" s="784" t="s">
        <v>1645</v>
      </c>
      <c r="I315" s="784" t="s">
        <v>28</v>
      </c>
      <c r="J315" s="762">
        <v>42935</v>
      </c>
      <c r="K315" s="749">
        <v>43830</v>
      </c>
      <c r="L315" s="758"/>
      <c r="M315" s="762">
        <v>43199</v>
      </c>
      <c r="N315" s="782" t="s">
        <v>1646</v>
      </c>
      <c r="O315" s="758" t="s">
        <v>32</v>
      </c>
      <c r="P315" s="763">
        <v>43446</v>
      </c>
      <c r="Q315" s="760" t="s">
        <v>1613</v>
      </c>
      <c r="R315" s="750" t="s">
        <v>32</v>
      </c>
      <c r="S315" s="787"/>
      <c r="T315" s="787"/>
      <c r="U315" s="787"/>
      <c r="V315" s="787"/>
      <c r="W315" s="787"/>
      <c r="X315" s="787"/>
      <c r="Y315" s="788"/>
      <c r="Z315" s="788"/>
      <c r="AA315" s="788"/>
      <c r="AB315" s="788"/>
      <c r="AC315" s="788"/>
      <c r="AD315" s="788"/>
      <c r="AE315" s="788"/>
      <c r="AF315" s="788"/>
      <c r="AG315" s="788"/>
      <c r="AH315" s="788"/>
      <c r="AI315" s="788"/>
      <c r="AJ315" s="788"/>
      <c r="AK315" s="788"/>
      <c r="AL315" s="788"/>
      <c r="AM315" s="788"/>
      <c r="AN315" s="788"/>
      <c r="AO315" s="788"/>
      <c r="AP315" s="788"/>
      <c r="AQ315" s="788"/>
      <c r="AR315" s="788"/>
      <c r="AS315" s="788"/>
      <c r="AT315" s="788"/>
      <c r="AU315" s="788"/>
      <c r="AV315" s="788"/>
      <c r="AW315" s="788"/>
      <c r="AX315" s="788"/>
      <c r="AY315" s="788"/>
      <c r="AZ315" s="788"/>
      <c r="BA315" s="788"/>
      <c r="BB315" s="788"/>
      <c r="BC315" s="788"/>
      <c r="BD315" s="788"/>
      <c r="BE315" s="788"/>
      <c r="BF315" s="788"/>
      <c r="BG315" s="788"/>
      <c r="BH315" s="788"/>
      <c r="BI315" s="788"/>
      <c r="BJ315" s="788"/>
      <c r="BK315" s="788"/>
      <c r="BL315" s="788"/>
      <c r="BM315" s="788"/>
      <c r="BN315" s="788"/>
      <c r="BO315" s="788"/>
      <c r="BP315" s="788"/>
      <c r="BQ315" s="788"/>
      <c r="BR315" s="788"/>
      <c r="BS315" s="788"/>
      <c r="BT315" s="788"/>
      <c r="BU315" s="788"/>
      <c r="BV315" s="788"/>
      <c r="BW315" s="788"/>
      <c r="BX315" s="788"/>
      <c r="BY315" s="788"/>
      <c r="BZ315" s="788"/>
      <c r="CA315" s="788"/>
      <c r="CB315" s="788"/>
      <c r="CC315" s="788"/>
      <c r="CD315" s="788"/>
      <c r="CE315" s="788"/>
      <c r="CF315" s="788"/>
      <c r="CG315" s="788"/>
      <c r="CH315" s="788"/>
      <c r="CI315" s="788"/>
      <c r="CJ315" s="788"/>
      <c r="CK315" s="788"/>
      <c r="CL315" s="788"/>
      <c r="CM315" s="788"/>
      <c r="CN315" s="788"/>
      <c r="CO315" s="788"/>
      <c r="CP315" s="788"/>
      <c r="CQ315" s="788"/>
      <c r="CR315" s="788"/>
      <c r="CS315" s="788"/>
      <c r="CT315" s="788"/>
    </row>
    <row r="316" spans="1:98" s="755" customFormat="1" ht="256.5" customHeight="1">
      <c r="A316" s="745">
        <v>290</v>
      </c>
      <c r="B316" s="768">
        <v>2017</v>
      </c>
      <c r="C316" s="765" t="s">
        <v>1190</v>
      </c>
      <c r="D316" s="765" t="s">
        <v>21</v>
      </c>
      <c r="E316" s="765" t="s">
        <v>1286</v>
      </c>
      <c r="F316" s="766" t="s">
        <v>607</v>
      </c>
      <c r="G316" s="767">
        <v>42935</v>
      </c>
      <c r="H316" s="765" t="s">
        <v>1647</v>
      </c>
      <c r="I316" s="765" t="s">
        <v>28</v>
      </c>
      <c r="J316" s="771">
        <v>42935</v>
      </c>
      <c r="K316" s="749" t="s">
        <v>1241</v>
      </c>
      <c r="L316" s="768"/>
      <c r="M316" s="771">
        <v>43199</v>
      </c>
      <c r="N316" s="781" t="s">
        <v>1648</v>
      </c>
      <c r="O316" s="768" t="s">
        <v>32</v>
      </c>
      <c r="P316" s="778">
        <v>43446</v>
      </c>
      <c r="Q316" s="766" t="s">
        <v>1649</v>
      </c>
      <c r="R316" s="768" t="s">
        <v>30</v>
      </c>
      <c r="S316" s="779"/>
      <c r="T316" s="779"/>
      <c r="U316" s="779"/>
      <c r="V316" s="779"/>
      <c r="W316" s="779"/>
      <c r="X316" s="779"/>
    </row>
    <row r="317" spans="1:98" s="755" customFormat="1" ht="72.75" customHeight="1">
      <c r="A317" s="745">
        <v>291</v>
      </c>
      <c r="B317" s="768">
        <v>2017</v>
      </c>
      <c r="C317" s="765" t="s">
        <v>1432</v>
      </c>
      <c r="D317" s="765" t="s">
        <v>21</v>
      </c>
      <c r="E317" s="765" t="s">
        <v>1441</v>
      </c>
      <c r="F317" s="766" t="s">
        <v>272</v>
      </c>
      <c r="G317" s="771">
        <v>42937</v>
      </c>
      <c r="H317" s="765" t="s">
        <v>273</v>
      </c>
      <c r="I317" s="765" t="s">
        <v>28</v>
      </c>
      <c r="J317" s="771">
        <v>42935</v>
      </c>
      <c r="K317" s="749" t="s">
        <v>1241</v>
      </c>
      <c r="L317" s="768"/>
      <c r="M317" s="771">
        <v>43199</v>
      </c>
      <c r="N317" s="766" t="s">
        <v>1650</v>
      </c>
      <c r="O317" s="768" t="s">
        <v>30</v>
      </c>
      <c r="P317" s="778">
        <v>43448</v>
      </c>
      <c r="Q317" s="766" t="s">
        <v>1651</v>
      </c>
      <c r="R317" s="768" t="s">
        <v>30</v>
      </c>
      <c r="S317" s="779"/>
      <c r="T317" s="779"/>
      <c r="U317" s="779"/>
      <c r="V317" s="779"/>
      <c r="W317" s="779"/>
      <c r="X317" s="779"/>
    </row>
    <row r="318" spans="1:98" s="755" customFormat="1" ht="72.75" customHeight="1">
      <c r="A318" s="745">
        <v>292</v>
      </c>
      <c r="B318" s="750">
        <v>2017</v>
      </c>
      <c r="C318" s="759" t="s">
        <v>1432</v>
      </c>
      <c r="D318" s="759" t="s">
        <v>21</v>
      </c>
      <c r="E318" s="759" t="s">
        <v>1441</v>
      </c>
      <c r="F318" s="760" t="s">
        <v>1652</v>
      </c>
      <c r="G318" s="762">
        <v>42937</v>
      </c>
      <c r="H318" s="759" t="s">
        <v>1653</v>
      </c>
      <c r="I318" s="759" t="s">
        <v>28</v>
      </c>
      <c r="J318" s="762">
        <v>42935</v>
      </c>
      <c r="K318" s="749" t="s">
        <v>1241</v>
      </c>
      <c r="L318" s="758"/>
      <c r="M318" s="762">
        <v>43199</v>
      </c>
      <c r="N318" s="760" t="s">
        <v>1654</v>
      </c>
      <c r="O318" s="758" t="s">
        <v>30</v>
      </c>
      <c r="P318" s="751">
        <v>43453</v>
      </c>
      <c r="Q318" s="760" t="s">
        <v>1238</v>
      </c>
      <c r="R318" s="757" t="s">
        <v>30</v>
      </c>
      <c r="S318" s="783"/>
      <c r="T318" s="783"/>
      <c r="U318" s="783"/>
      <c r="V318" s="783"/>
      <c r="W318" s="783"/>
      <c r="X318" s="783"/>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c r="CB318" s="754"/>
      <c r="CC318" s="754"/>
      <c r="CD318" s="754"/>
      <c r="CE318" s="754"/>
      <c r="CF318" s="754"/>
      <c r="CG318" s="754"/>
      <c r="CH318" s="754"/>
      <c r="CI318" s="754"/>
      <c r="CJ318" s="754"/>
      <c r="CK318" s="754"/>
      <c r="CL318" s="754"/>
      <c r="CM318" s="754"/>
      <c r="CN318" s="754"/>
      <c r="CO318" s="754"/>
      <c r="CP318" s="754"/>
      <c r="CQ318" s="754"/>
      <c r="CR318" s="754"/>
      <c r="CS318" s="754"/>
      <c r="CT318" s="754"/>
    </row>
    <row r="319" spans="1:98" s="755" customFormat="1" ht="72.75" customHeight="1">
      <c r="A319" s="745">
        <v>292</v>
      </c>
      <c r="B319" s="750">
        <v>2017</v>
      </c>
      <c r="C319" s="759" t="s">
        <v>1432</v>
      </c>
      <c r="D319" s="759" t="s">
        <v>21</v>
      </c>
      <c r="E319" s="759" t="s">
        <v>1441</v>
      </c>
      <c r="F319" s="760" t="s">
        <v>1652</v>
      </c>
      <c r="G319" s="762">
        <v>42937</v>
      </c>
      <c r="H319" s="759" t="s">
        <v>1655</v>
      </c>
      <c r="I319" s="759" t="s">
        <v>28</v>
      </c>
      <c r="J319" s="762">
        <v>42935</v>
      </c>
      <c r="K319" s="749">
        <v>43830</v>
      </c>
      <c r="L319" s="758"/>
      <c r="M319" s="762">
        <v>43199</v>
      </c>
      <c r="N319" s="760" t="s">
        <v>1656</v>
      </c>
      <c r="O319" s="758" t="s">
        <v>32</v>
      </c>
      <c r="P319" s="763">
        <v>43446</v>
      </c>
      <c r="Q319" s="760" t="s">
        <v>1251</v>
      </c>
      <c r="R319" s="750" t="s">
        <v>32</v>
      </c>
      <c r="S319" s="783"/>
      <c r="T319" s="783"/>
      <c r="U319" s="783"/>
      <c r="V319" s="783"/>
      <c r="W319" s="783"/>
      <c r="X319" s="783"/>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c r="CB319" s="754"/>
      <c r="CC319" s="754"/>
      <c r="CD319" s="754"/>
      <c r="CE319" s="754"/>
      <c r="CF319" s="754"/>
      <c r="CG319" s="754"/>
      <c r="CH319" s="754"/>
      <c r="CI319" s="754"/>
      <c r="CJ319" s="754"/>
      <c r="CK319" s="754"/>
      <c r="CL319" s="754"/>
      <c r="CM319" s="754"/>
      <c r="CN319" s="754"/>
      <c r="CO319" s="754"/>
      <c r="CP319" s="754"/>
      <c r="CQ319" s="754"/>
      <c r="CR319" s="754"/>
      <c r="CS319" s="754"/>
      <c r="CT319" s="754"/>
    </row>
    <row r="320" spans="1:98" s="755" customFormat="1" ht="72.75" customHeight="1">
      <c r="A320" s="745">
        <v>292</v>
      </c>
      <c r="B320" s="750">
        <v>2017</v>
      </c>
      <c r="C320" s="759" t="s">
        <v>1432</v>
      </c>
      <c r="D320" s="759" t="s">
        <v>21</v>
      </c>
      <c r="E320" s="759" t="s">
        <v>1441</v>
      </c>
      <c r="F320" s="760" t="s">
        <v>1652</v>
      </c>
      <c r="G320" s="762">
        <v>42937</v>
      </c>
      <c r="H320" s="759" t="s">
        <v>1657</v>
      </c>
      <c r="I320" s="759" t="s">
        <v>28</v>
      </c>
      <c r="J320" s="762">
        <v>42935</v>
      </c>
      <c r="K320" s="749" t="s">
        <v>1241</v>
      </c>
      <c r="L320" s="758"/>
      <c r="M320" s="762">
        <v>43199</v>
      </c>
      <c r="N320" s="760" t="s">
        <v>1658</v>
      </c>
      <c r="O320" s="758" t="s">
        <v>30</v>
      </c>
      <c r="P320" s="751">
        <v>43453</v>
      </c>
      <c r="Q320" s="760" t="s">
        <v>1238</v>
      </c>
      <c r="R320" s="757" t="s">
        <v>30</v>
      </c>
      <c r="S320" s="783"/>
      <c r="T320" s="783"/>
      <c r="U320" s="783"/>
      <c r="V320" s="783"/>
      <c r="W320" s="783"/>
      <c r="X320" s="783"/>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c r="CB320" s="754"/>
      <c r="CC320" s="754"/>
      <c r="CD320" s="754"/>
      <c r="CE320" s="754"/>
      <c r="CF320" s="754"/>
      <c r="CG320" s="754"/>
      <c r="CH320" s="754"/>
      <c r="CI320" s="754"/>
      <c r="CJ320" s="754"/>
      <c r="CK320" s="754"/>
      <c r="CL320" s="754"/>
      <c r="CM320" s="754"/>
      <c r="CN320" s="754"/>
      <c r="CO320" s="754"/>
      <c r="CP320" s="754"/>
      <c r="CQ320" s="754"/>
      <c r="CR320" s="754"/>
      <c r="CS320" s="754"/>
      <c r="CT320" s="754"/>
    </row>
    <row r="321" spans="1:98" s="755" customFormat="1" ht="143.25" customHeight="1">
      <c r="A321" s="745">
        <v>292</v>
      </c>
      <c r="B321" s="750">
        <v>2017</v>
      </c>
      <c r="C321" s="759" t="s">
        <v>1432</v>
      </c>
      <c r="D321" s="759" t="s">
        <v>21</v>
      </c>
      <c r="E321" s="759" t="s">
        <v>1441</v>
      </c>
      <c r="F321" s="760" t="s">
        <v>1652</v>
      </c>
      <c r="G321" s="762">
        <v>42937</v>
      </c>
      <c r="H321" s="759" t="s">
        <v>1659</v>
      </c>
      <c r="I321" s="759" t="s">
        <v>28</v>
      </c>
      <c r="J321" s="762">
        <v>42935</v>
      </c>
      <c r="K321" s="749" t="s">
        <v>1241</v>
      </c>
      <c r="L321" s="758"/>
      <c r="M321" s="762">
        <v>43199</v>
      </c>
      <c r="N321" s="760" t="s">
        <v>1660</v>
      </c>
      <c r="O321" s="758" t="s">
        <v>30</v>
      </c>
      <c r="P321" s="751">
        <v>43453</v>
      </c>
      <c r="Q321" s="760" t="s">
        <v>1238</v>
      </c>
      <c r="R321" s="757" t="s">
        <v>30</v>
      </c>
      <c r="S321" s="783"/>
      <c r="T321" s="783"/>
      <c r="U321" s="783"/>
      <c r="V321" s="783"/>
      <c r="W321" s="783"/>
      <c r="X321" s="783"/>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c r="CB321" s="754"/>
      <c r="CC321" s="754"/>
      <c r="CD321" s="754"/>
      <c r="CE321" s="754"/>
      <c r="CF321" s="754"/>
      <c r="CG321" s="754"/>
      <c r="CH321" s="754"/>
      <c r="CI321" s="754"/>
      <c r="CJ321" s="754"/>
      <c r="CK321" s="754"/>
      <c r="CL321" s="754"/>
      <c r="CM321" s="754"/>
      <c r="CN321" s="754"/>
      <c r="CO321" s="754"/>
      <c r="CP321" s="754"/>
      <c r="CQ321" s="754"/>
      <c r="CR321" s="754"/>
      <c r="CS321" s="754"/>
      <c r="CT321" s="754"/>
    </row>
    <row r="322" spans="1:98" s="755" customFormat="1" ht="108" customHeight="1">
      <c r="A322" s="745">
        <v>292</v>
      </c>
      <c r="B322" s="768">
        <v>2017</v>
      </c>
      <c r="C322" s="765" t="s">
        <v>1432</v>
      </c>
      <c r="D322" s="765" t="s">
        <v>21</v>
      </c>
      <c r="E322" s="765" t="s">
        <v>1441</v>
      </c>
      <c r="F322" s="766" t="s">
        <v>610</v>
      </c>
      <c r="G322" s="771">
        <v>42937</v>
      </c>
      <c r="H322" s="765" t="s">
        <v>1661</v>
      </c>
      <c r="I322" s="765" t="s">
        <v>28</v>
      </c>
      <c r="J322" s="771">
        <v>42935</v>
      </c>
      <c r="K322" s="749" t="s">
        <v>1241</v>
      </c>
      <c r="L322" s="768"/>
      <c r="M322" s="771">
        <v>43199</v>
      </c>
      <c r="N322" s="766" t="s">
        <v>1662</v>
      </c>
      <c r="O322" s="768" t="s">
        <v>32</v>
      </c>
      <c r="P322" s="778">
        <v>43446</v>
      </c>
      <c r="Q322" s="766" t="s">
        <v>1663</v>
      </c>
      <c r="R322" s="768" t="s">
        <v>30</v>
      </c>
      <c r="S322" s="779"/>
      <c r="T322" s="779"/>
      <c r="U322" s="779"/>
      <c r="V322" s="779"/>
      <c r="W322" s="779"/>
      <c r="X322" s="779"/>
    </row>
    <row r="323" spans="1:98" s="755" customFormat="1" ht="131.25" customHeight="1">
      <c r="A323" s="745">
        <v>293</v>
      </c>
      <c r="B323" s="768">
        <v>2017</v>
      </c>
      <c r="C323" s="765" t="s">
        <v>1432</v>
      </c>
      <c r="D323" s="765" t="s">
        <v>21</v>
      </c>
      <c r="E323" s="765" t="s">
        <v>1441</v>
      </c>
      <c r="F323" s="766" t="s">
        <v>613</v>
      </c>
      <c r="G323" s="771">
        <v>42937</v>
      </c>
      <c r="H323" s="765" t="s">
        <v>614</v>
      </c>
      <c r="I323" s="765" t="s">
        <v>28</v>
      </c>
      <c r="J323" s="771">
        <v>42937</v>
      </c>
      <c r="K323" s="749" t="s">
        <v>1241</v>
      </c>
      <c r="L323" s="768"/>
      <c r="M323" s="771">
        <v>43199</v>
      </c>
      <c r="N323" s="766" t="s">
        <v>615</v>
      </c>
      <c r="O323" s="768" t="s">
        <v>32</v>
      </c>
      <c r="P323" s="778">
        <v>43446</v>
      </c>
      <c r="Q323" s="766" t="s">
        <v>1664</v>
      </c>
      <c r="R323" s="768" t="s">
        <v>30</v>
      </c>
      <c r="S323" s="779"/>
      <c r="T323" s="779"/>
      <c r="U323" s="779"/>
      <c r="V323" s="779"/>
      <c r="W323" s="779"/>
      <c r="X323" s="779"/>
    </row>
    <row r="324" spans="1:98" s="794" customFormat="1" ht="131.25" customHeight="1">
      <c r="A324" s="745">
        <v>294</v>
      </c>
      <c r="B324" s="768">
        <v>2017</v>
      </c>
      <c r="C324" s="765" t="s">
        <v>1432</v>
      </c>
      <c r="D324" s="765" t="s">
        <v>21</v>
      </c>
      <c r="E324" s="775" t="s">
        <v>1441</v>
      </c>
      <c r="F324" s="790" t="s">
        <v>275</v>
      </c>
      <c r="G324" s="791">
        <v>42937</v>
      </c>
      <c r="H324" s="775" t="s">
        <v>276</v>
      </c>
      <c r="I324" s="775" t="s">
        <v>28</v>
      </c>
      <c r="J324" s="791">
        <v>42937</v>
      </c>
      <c r="K324" s="749" t="s">
        <v>1241</v>
      </c>
      <c r="L324" s="792"/>
      <c r="M324" s="791">
        <v>43196</v>
      </c>
      <c r="N324" s="790" t="s">
        <v>277</v>
      </c>
      <c r="O324" s="792" t="s">
        <v>30</v>
      </c>
      <c r="P324" s="751">
        <v>43453</v>
      </c>
      <c r="Q324" s="760" t="s">
        <v>1238</v>
      </c>
      <c r="R324" s="757" t="s">
        <v>30</v>
      </c>
      <c r="S324" s="793"/>
      <c r="T324" s="793"/>
      <c r="U324" s="793"/>
      <c r="V324" s="793"/>
      <c r="W324" s="793"/>
      <c r="X324" s="793"/>
    </row>
    <row r="325" spans="1:98" s="755" customFormat="1" ht="131.25" customHeight="1">
      <c r="A325" s="745">
        <v>295</v>
      </c>
      <c r="B325" s="768">
        <v>2017</v>
      </c>
      <c r="C325" s="765" t="s">
        <v>1432</v>
      </c>
      <c r="D325" s="765" t="s">
        <v>21</v>
      </c>
      <c r="E325" s="765" t="s">
        <v>1441</v>
      </c>
      <c r="F325" s="766" t="s">
        <v>616</v>
      </c>
      <c r="G325" s="771">
        <v>42937</v>
      </c>
      <c r="H325" s="765" t="s">
        <v>617</v>
      </c>
      <c r="I325" s="765" t="s">
        <v>28</v>
      </c>
      <c r="J325" s="767">
        <v>43290</v>
      </c>
      <c r="K325" s="749">
        <v>43830</v>
      </c>
      <c r="L325" s="768"/>
      <c r="M325" s="771">
        <v>43196</v>
      </c>
      <c r="N325" s="766" t="s">
        <v>618</v>
      </c>
      <c r="O325" s="768" t="s">
        <v>32</v>
      </c>
      <c r="P325" s="778">
        <v>43448</v>
      </c>
      <c r="Q325" s="766" t="s">
        <v>1665</v>
      </c>
      <c r="R325" s="750" t="s">
        <v>32</v>
      </c>
      <c r="S325" s="779"/>
      <c r="T325" s="779"/>
      <c r="U325" s="779"/>
      <c r="V325" s="779"/>
      <c r="W325" s="779"/>
      <c r="X325" s="779"/>
    </row>
    <row r="326" spans="1:98" s="755" customFormat="1" ht="131.25" customHeight="1">
      <c r="A326" s="745">
        <v>296</v>
      </c>
      <c r="B326" s="768">
        <v>2017</v>
      </c>
      <c r="C326" s="765" t="s">
        <v>1432</v>
      </c>
      <c r="D326" s="765" t="s">
        <v>21</v>
      </c>
      <c r="E326" s="765" t="s">
        <v>1441</v>
      </c>
      <c r="F326" s="766" t="s">
        <v>619</v>
      </c>
      <c r="G326" s="771">
        <v>42937</v>
      </c>
      <c r="H326" s="765" t="s">
        <v>620</v>
      </c>
      <c r="I326" s="765" t="s">
        <v>28</v>
      </c>
      <c r="J326" s="771">
        <v>42937</v>
      </c>
      <c r="K326" s="749">
        <v>43830</v>
      </c>
      <c r="L326" s="768"/>
      <c r="M326" s="771">
        <v>43196</v>
      </c>
      <c r="N326" s="766" t="s">
        <v>1666</v>
      </c>
      <c r="O326" s="768" t="s">
        <v>32</v>
      </c>
      <c r="P326" s="778">
        <v>43448</v>
      </c>
      <c r="Q326" s="766" t="s">
        <v>1667</v>
      </c>
      <c r="R326" s="750" t="s">
        <v>32</v>
      </c>
      <c r="S326" s="779"/>
      <c r="T326" s="779"/>
      <c r="U326" s="779"/>
      <c r="V326" s="779"/>
      <c r="W326" s="779"/>
      <c r="X326" s="779"/>
    </row>
    <row r="327" spans="1:98" s="755" customFormat="1" ht="72.75" customHeight="1">
      <c r="A327" s="745">
        <v>297</v>
      </c>
      <c r="B327" s="768">
        <v>2017</v>
      </c>
      <c r="C327" s="765" t="s">
        <v>1668</v>
      </c>
      <c r="D327" s="765" t="s">
        <v>21</v>
      </c>
      <c r="E327" s="765" t="s">
        <v>1089</v>
      </c>
      <c r="F327" s="766" t="s">
        <v>635</v>
      </c>
      <c r="G327" s="767" t="s">
        <v>1669</v>
      </c>
      <c r="H327" s="775" t="s">
        <v>1571</v>
      </c>
      <c r="I327" s="792" t="s">
        <v>28</v>
      </c>
      <c r="J327" s="776">
        <v>43250</v>
      </c>
      <c r="K327" s="749" t="s">
        <v>1241</v>
      </c>
      <c r="L327" s="768"/>
      <c r="M327" s="767">
        <v>43199</v>
      </c>
      <c r="N327" s="766" t="s">
        <v>637</v>
      </c>
      <c r="O327" s="768" t="s">
        <v>32</v>
      </c>
      <c r="P327" s="756">
        <v>43448</v>
      </c>
      <c r="Q327" s="747" t="s">
        <v>1573</v>
      </c>
      <c r="R327" s="750" t="s">
        <v>30</v>
      </c>
      <c r="S327" s="779"/>
      <c r="T327" s="779"/>
      <c r="U327" s="779"/>
      <c r="V327" s="779"/>
      <c r="W327" s="779"/>
      <c r="X327" s="779"/>
    </row>
    <row r="328" spans="1:98" s="755" customFormat="1" ht="72.75" customHeight="1">
      <c r="A328" s="745">
        <v>298</v>
      </c>
      <c r="B328" s="768">
        <v>2017</v>
      </c>
      <c r="C328" s="765" t="s">
        <v>1670</v>
      </c>
      <c r="D328" s="765" t="s">
        <v>21</v>
      </c>
      <c r="E328" s="765" t="s">
        <v>1089</v>
      </c>
      <c r="F328" s="766" t="s">
        <v>641</v>
      </c>
      <c r="G328" s="767">
        <v>42898</v>
      </c>
      <c r="H328" s="765" t="s">
        <v>642</v>
      </c>
      <c r="I328" s="768" t="s">
        <v>28</v>
      </c>
      <c r="J328" s="767">
        <v>42898</v>
      </c>
      <c r="K328" s="749">
        <v>43830</v>
      </c>
      <c r="L328" s="768"/>
      <c r="M328" s="767">
        <v>43199</v>
      </c>
      <c r="N328" s="766" t="s">
        <v>1671</v>
      </c>
      <c r="O328" s="768" t="s">
        <v>32</v>
      </c>
      <c r="P328" s="756">
        <v>43448</v>
      </c>
      <c r="Q328" s="747" t="s">
        <v>1672</v>
      </c>
      <c r="R328" s="750" t="s">
        <v>32</v>
      </c>
      <c r="S328" s="779"/>
      <c r="T328" s="779"/>
      <c r="U328" s="779"/>
      <c r="V328" s="779"/>
      <c r="W328" s="779"/>
      <c r="X328" s="779"/>
    </row>
    <row r="329" spans="1:98" s="755" customFormat="1" ht="72.75" customHeight="1">
      <c r="A329" s="745">
        <v>299</v>
      </c>
      <c r="B329" s="768">
        <v>2017</v>
      </c>
      <c r="C329" s="765" t="s">
        <v>1670</v>
      </c>
      <c r="D329" s="765" t="s">
        <v>21</v>
      </c>
      <c r="E329" s="765" t="s">
        <v>1089</v>
      </c>
      <c r="F329" s="766" t="s">
        <v>644</v>
      </c>
      <c r="G329" s="767">
        <v>42898</v>
      </c>
      <c r="H329" s="765" t="s">
        <v>645</v>
      </c>
      <c r="I329" s="768" t="s">
        <v>28</v>
      </c>
      <c r="J329" s="767">
        <v>42898</v>
      </c>
      <c r="K329" s="749">
        <v>43830</v>
      </c>
      <c r="L329" s="768"/>
      <c r="M329" s="767">
        <v>43199</v>
      </c>
      <c r="N329" s="766" t="s">
        <v>646</v>
      </c>
      <c r="O329" s="768" t="s">
        <v>32</v>
      </c>
      <c r="P329" s="756">
        <v>43448</v>
      </c>
      <c r="Q329" s="747" t="s">
        <v>1672</v>
      </c>
      <c r="R329" s="750" t="s">
        <v>32</v>
      </c>
      <c r="S329" s="779"/>
      <c r="T329" s="779"/>
      <c r="U329" s="779"/>
      <c r="V329" s="779"/>
      <c r="W329" s="779"/>
      <c r="X329" s="779"/>
    </row>
    <row r="330" spans="1:98" s="755" customFormat="1" ht="159.75" customHeight="1">
      <c r="A330" s="745">
        <v>300</v>
      </c>
      <c r="B330" s="768">
        <v>2017</v>
      </c>
      <c r="C330" s="765" t="s">
        <v>1673</v>
      </c>
      <c r="D330" s="765" t="s">
        <v>21</v>
      </c>
      <c r="E330" s="765" t="s">
        <v>1294</v>
      </c>
      <c r="F330" s="766" t="s">
        <v>307</v>
      </c>
      <c r="G330" s="767">
        <v>43053</v>
      </c>
      <c r="H330" s="765" t="s">
        <v>305</v>
      </c>
      <c r="I330" s="768" t="s">
        <v>28</v>
      </c>
      <c r="J330" s="767">
        <v>43053</v>
      </c>
      <c r="K330" s="749" t="s">
        <v>1241</v>
      </c>
      <c r="L330" s="768"/>
      <c r="M330" s="767">
        <v>43199</v>
      </c>
      <c r="N330" s="766" t="s">
        <v>306</v>
      </c>
      <c r="O330" s="768" t="s">
        <v>30</v>
      </c>
      <c r="P330" s="751">
        <v>43453</v>
      </c>
      <c r="Q330" s="760" t="s">
        <v>1238</v>
      </c>
      <c r="R330" s="757" t="s">
        <v>30</v>
      </c>
      <c r="S330" s="779"/>
      <c r="T330" s="779"/>
      <c r="U330" s="779"/>
      <c r="V330" s="779"/>
      <c r="W330" s="779"/>
      <c r="X330" s="779"/>
    </row>
    <row r="331" spans="1:98" s="755" customFormat="1" ht="159.75" customHeight="1">
      <c r="A331" s="745">
        <v>301</v>
      </c>
      <c r="B331" s="768">
        <v>2017</v>
      </c>
      <c r="C331" s="765" t="s">
        <v>1674</v>
      </c>
      <c r="D331" s="765" t="s">
        <v>21</v>
      </c>
      <c r="E331" s="765" t="s">
        <v>1294</v>
      </c>
      <c r="F331" s="766" t="s">
        <v>324</v>
      </c>
      <c r="G331" s="767">
        <v>43003</v>
      </c>
      <c r="H331" s="765" t="s">
        <v>325</v>
      </c>
      <c r="I331" s="768" t="s">
        <v>28</v>
      </c>
      <c r="J331" s="767">
        <v>43003</v>
      </c>
      <c r="K331" s="749" t="s">
        <v>1241</v>
      </c>
      <c r="L331" s="768"/>
      <c r="M331" s="767">
        <v>43199</v>
      </c>
      <c r="N331" s="766" t="s">
        <v>1675</v>
      </c>
      <c r="O331" s="768" t="s">
        <v>30</v>
      </c>
      <c r="P331" s="751">
        <v>43453</v>
      </c>
      <c r="Q331" s="760" t="s">
        <v>1238</v>
      </c>
      <c r="R331" s="757" t="s">
        <v>30</v>
      </c>
      <c r="S331" s="779"/>
      <c r="T331" s="779"/>
      <c r="U331" s="779"/>
      <c r="V331" s="779"/>
      <c r="W331" s="779"/>
      <c r="X331" s="779"/>
    </row>
    <row r="332" spans="1:98" s="755" customFormat="1" ht="159.75" customHeight="1">
      <c r="A332" s="745">
        <v>302</v>
      </c>
      <c r="B332" s="768">
        <v>2017</v>
      </c>
      <c r="C332" s="765" t="s">
        <v>1674</v>
      </c>
      <c r="D332" s="765" t="s">
        <v>21</v>
      </c>
      <c r="E332" s="765" t="s">
        <v>1294</v>
      </c>
      <c r="F332" s="766" t="s">
        <v>327</v>
      </c>
      <c r="G332" s="767">
        <v>43003</v>
      </c>
      <c r="H332" s="765" t="s">
        <v>1676</v>
      </c>
      <c r="I332" s="768" t="s">
        <v>28</v>
      </c>
      <c r="J332" s="767">
        <v>43003</v>
      </c>
      <c r="K332" s="749" t="s">
        <v>1241</v>
      </c>
      <c r="L332" s="768"/>
      <c r="M332" s="767">
        <v>43199</v>
      </c>
      <c r="N332" s="766" t="s">
        <v>329</v>
      </c>
      <c r="O332" s="768" t="s">
        <v>30</v>
      </c>
      <c r="P332" s="751">
        <v>43453</v>
      </c>
      <c r="Q332" s="760" t="s">
        <v>1238</v>
      </c>
      <c r="R332" s="757" t="s">
        <v>30</v>
      </c>
      <c r="S332" s="779"/>
      <c r="T332" s="779"/>
      <c r="U332" s="779"/>
      <c r="V332" s="779"/>
      <c r="W332" s="779"/>
      <c r="X332" s="779"/>
    </row>
    <row r="333" spans="1:98" s="755" customFormat="1" ht="248.25" customHeight="1">
      <c r="A333" s="745">
        <v>303</v>
      </c>
      <c r="B333" s="768">
        <v>2017</v>
      </c>
      <c r="C333" s="765" t="s">
        <v>1674</v>
      </c>
      <c r="D333" s="765" t="s">
        <v>21</v>
      </c>
      <c r="E333" s="765" t="s">
        <v>1294</v>
      </c>
      <c r="F333" s="766" t="s">
        <v>330</v>
      </c>
      <c r="G333" s="767">
        <v>43003</v>
      </c>
      <c r="H333" s="765" t="s">
        <v>331</v>
      </c>
      <c r="I333" s="768" t="s">
        <v>28</v>
      </c>
      <c r="J333" s="767">
        <v>43003</v>
      </c>
      <c r="K333" s="749" t="s">
        <v>1241</v>
      </c>
      <c r="L333" s="768"/>
      <c r="M333" s="767">
        <v>43199</v>
      </c>
      <c r="N333" s="766" t="s">
        <v>1417</v>
      </c>
      <c r="O333" s="768" t="s">
        <v>30</v>
      </c>
      <c r="P333" s="751">
        <v>43453</v>
      </c>
      <c r="Q333" s="760" t="s">
        <v>1238</v>
      </c>
      <c r="R333" s="757" t="s">
        <v>30</v>
      </c>
      <c r="S333" s="779"/>
      <c r="T333" s="779"/>
      <c r="U333" s="779"/>
      <c r="V333" s="779"/>
      <c r="W333" s="779"/>
      <c r="X333" s="779"/>
    </row>
    <row r="334" spans="1:98" s="755" customFormat="1" ht="159.75" customHeight="1">
      <c r="A334" s="745">
        <v>304</v>
      </c>
      <c r="B334" s="768">
        <v>2017</v>
      </c>
      <c r="C334" s="765" t="s">
        <v>1674</v>
      </c>
      <c r="D334" s="765" t="s">
        <v>21</v>
      </c>
      <c r="E334" s="765" t="s">
        <v>1294</v>
      </c>
      <c r="F334" s="766" t="s">
        <v>332</v>
      </c>
      <c r="G334" s="767">
        <v>43003</v>
      </c>
      <c r="H334" s="765" t="s">
        <v>1676</v>
      </c>
      <c r="I334" s="768" t="s">
        <v>28</v>
      </c>
      <c r="J334" s="767">
        <v>43003</v>
      </c>
      <c r="K334" s="749" t="s">
        <v>1241</v>
      </c>
      <c r="L334" s="768"/>
      <c r="M334" s="767">
        <v>43199</v>
      </c>
      <c r="N334" s="766" t="s">
        <v>1677</v>
      </c>
      <c r="O334" s="768" t="s">
        <v>30</v>
      </c>
      <c r="P334" s="751">
        <v>43453</v>
      </c>
      <c r="Q334" s="760" t="s">
        <v>1238</v>
      </c>
      <c r="R334" s="757" t="s">
        <v>30</v>
      </c>
      <c r="S334" s="779"/>
      <c r="T334" s="779"/>
      <c r="U334" s="779"/>
      <c r="V334" s="779"/>
      <c r="W334" s="779"/>
      <c r="X334" s="779"/>
    </row>
    <row r="335" spans="1:98" s="755" customFormat="1" ht="159.75" customHeight="1">
      <c r="A335" s="745">
        <v>305</v>
      </c>
      <c r="B335" s="768">
        <v>2017</v>
      </c>
      <c r="C335" s="765" t="s">
        <v>1674</v>
      </c>
      <c r="D335" s="765" t="s">
        <v>21</v>
      </c>
      <c r="E335" s="765" t="s">
        <v>1294</v>
      </c>
      <c r="F335" s="766" t="s">
        <v>333</v>
      </c>
      <c r="G335" s="767">
        <v>43003</v>
      </c>
      <c r="H335" s="765" t="s">
        <v>321</v>
      </c>
      <c r="I335" s="768" t="s">
        <v>28</v>
      </c>
      <c r="J335" s="767">
        <v>43003</v>
      </c>
      <c r="K335" s="749" t="s">
        <v>1241</v>
      </c>
      <c r="L335" s="768"/>
      <c r="M335" s="767">
        <v>43199</v>
      </c>
      <c r="N335" s="766" t="s">
        <v>1678</v>
      </c>
      <c r="O335" s="768" t="s">
        <v>30</v>
      </c>
      <c r="P335" s="751">
        <v>43453</v>
      </c>
      <c r="Q335" s="760" t="s">
        <v>1238</v>
      </c>
      <c r="R335" s="757" t="s">
        <v>30</v>
      </c>
      <c r="S335" s="779"/>
      <c r="T335" s="779"/>
      <c r="U335" s="779"/>
      <c r="V335" s="779"/>
      <c r="W335" s="779"/>
      <c r="X335" s="779"/>
    </row>
    <row r="336" spans="1:98" s="755" customFormat="1" ht="159.75" customHeight="1">
      <c r="A336" s="745">
        <v>306</v>
      </c>
      <c r="B336" s="768">
        <v>2017</v>
      </c>
      <c r="C336" s="765" t="s">
        <v>1674</v>
      </c>
      <c r="D336" s="765" t="s">
        <v>21</v>
      </c>
      <c r="E336" s="765" t="s">
        <v>1294</v>
      </c>
      <c r="F336" s="766" t="s">
        <v>335</v>
      </c>
      <c r="G336" s="767">
        <v>43003</v>
      </c>
      <c r="H336" s="765" t="s">
        <v>1679</v>
      </c>
      <c r="I336" s="768" t="s">
        <v>28</v>
      </c>
      <c r="J336" s="767">
        <v>43003</v>
      </c>
      <c r="K336" s="749" t="s">
        <v>1241</v>
      </c>
      <c r="L336" s="768"/>
      <c r="M336" s="767">
        <v>43199</v>
      </c>
      <c r="N336" s="766" t="s">
        <v>1680</v>
      </c>
      <c r="O336" s="768" t="s">
        <v>30</v>
      </c>
      <c r="P336" s="751">
        <v>43453</v>
      </c>
      <c r="Q336" s="760" t="s">
        <v>1238</v>
      </c>
      <c r="R336" s="757" t="s">
        <v>30</v>
      </c>
      <c r="S336" s="779"/>
      <c r="T336" s="779"/>
      <c r="U336" s="779"/>
      <c r="V336" s="779"/>
      <c r="W336" s="779"/>
      <c r="X336" s="779"/>
    </row>
    <row r="337" spans="1:98" s="755" customFormat="1" ht="108.75" customHeight="1">
      <c r="A337" s="745">
        <v>307</v>
      </c>
      <c r="B337" s="768">
        <v>2017</v>
      </c>
      <c r="C337" s="765" t="s">
        <v>1681</v>
      </c>
      <c r="D337" s="765" t="s">
        <v>21</v>
      </c>
      <c r="E337" s="765" t="s">
        <v>1294</v>
      </c>
      <c r="F337" s="766" t="s">
        <v>689</v>
      </c>
      <c r="G337" s="767">
        <v>43000</v>
      </c>
      <c r="H337" s="765" t="s">
        <v>690</v>
      </c>
      <c r="I337" s="765" t="s">
        <v>691</v>
      </c>
      <c r="J337" s="771" t="s">
        <v>1290</v>
      </c>
      <c r="K337" s="749">
        <v>43830</v>
      </c>
      <c r="L337" s="768"/>
      <c r="M337" s="767">
        <v>43199</v>
      </c>
      <c r="N337" s="766" t="s">
        <v>692</v>
      </c>
      <c r="O337" s="768" t="s">
        <v>32</v>
      </c>
      <c r="P337" s="756">
        <v>43451</v>
      </c>
      <c r="Q337" s="747" t="s">
        <v>1251</v>
      </c>
      <c r="R337" s="750" t="s">
        <v>32</v>
      </c>
      <c r="S337" s="777"/>
      <c r="T337" s="777"/>
      <c r="U337" s="777"/>
      <c r="V337" s="777"/>
      <c r="W337" s="777"/>
      <c r="X337" s="777"/>
    </row>
    <row r="338" spans="1:98" s="755" customFormat="1" ht="72.75" customHeight="1">
      <c r="A338" s="745">
        <v>308</v>
      </c>
      <c r="B338" s="768">
        <v>2017</v>
      </c>
      <c r="C338" s="765" t="s">
        <v>1432</v>
      </c>
      <c r="D338" s="765" t="s">
        <v>21</v>
      </c>
      <c r="E338" s="765" t="s">
        <v>1441</v>
      </c>
      <c r="F338" s="766" t="s">
        <v>796</v>
      </c>
      <c r="G338" s="767">
        <v>42927</v>
      </c>
      <c r="H338" s="746" t="s">
        <v>1184</v>
      </c>
      <c r="I338" s="768" t="s">
        <v>28</v>
      </c>
      <c r="J338" s="771" t="s">
        <v>1290</v>
      </c>
      <c r="K338" s="749" t="s">
        <v>1241</v>
      </c>
      <c r="L338" s="768"/>
      <c r="M338" s="767"/>
      <c r="N338" s="766" t="s">
        <v>1194</v>
      </c>
      <c r="O338" s="765" t="s">
        <v>32</v>
      </c>
      <c r="P338" s="778">
        <v>43448</v>
      </c>
      <c r="Q338" s="766" t="s">
        <v>1651</v>
      </c>
      <c r="R338" s="768" t="s">
        <v>30</v>
      </c>
      <c r="S338" s="777"/>
      <c r="T338" s="777"/>
      <c r="U338" s="777"/>
      <c r="V338" s="777"/>
      <c r="W338" s="777"/>
      <c r="X338" s="777"/>
    </row>
    <row r="339" spans="1:98" s="755" customFormat="1" ht="157.5" customHeight="1">
      <c r="A339" s="745">
        <v>310</v>
      </c>
      <c r="B339" s="768">
        <v>2017</v>
      </c>
      <c r="C339" s="765" t="s">
        <v>1432</v>
      </c>
      <c r="D339" s="765" t="s">
        <v>21</v>
      </c>
      <c r="E339" s="765" t="s">
        <v>1441</v>
      </c>
      <c r="F339" s="766" t="s">
        <v>801</v>
      </c>
      <c r="G339" s="767">
        <v>42927</v>
      </c>
      <c r="H339" s="746" t="s">
        <v>1184</v>
      </c>
      <c r="I339" s="768" t="s">
        <v>810</v>
      </c>
      <c r="J339" s="771" t="s">
        <v>1290</v>
      </c>
      <c r="K339" s="749">
        <v>43830</v>
      </c>
      <c r="L339" s="768"/>
      <c r="M339" s="767"/>
      <c r="N339" s="766" t="s">
        <v>1194</v>
      </c>
      <c r="O339" s="768" t="s">
        <v>32</v>
      </c>
      <c r="P339" s="778">
        <v>43451</v>
      </c>
      <c r="Q339" s="766" t="s">
        <v>1682</v>
      </c>
      <c r="R339" s="750" t="s">
        <v>32</v>
      </c>
      <c r="S339" s="777"/>
      <c r="T339" s="777"/>
      <c r="U339" s="777"/>
      <c r="V339" s="777"/>
      <c r="W339" s="777"/>
      <c r="X339" s="777"/>
    </row>
    <row r="340" spans="1:98" s="755" customFormat="1" ht="157.5" customHeight="1">
      <c r="A340" s="745">
        <v>311</v>
      </c>
      <c r="B340" s="768">
        <v>2017</v>
      </c>
      <c r="C340" s="765" t="s">
        <v>1432</v>
      </c>
      <c r="D340" s="765" t="s">
        <v>21</v>
      </c>
      <c r="E340" s="765" t="s">
        <v>1441</v>
      </c>
      <c r="F340" s="766" t="s">
        <v>802</v>
      </c>
      <c r="G340" s="767">
        <v>42927</v>
      </c>
      <c r="H340" s="746" t="s">
        <v>1184</v>
      </c>
      <c r="I340" s="768" t="s">
        <v>811</v>
      </c>
      <c r="J340" s="771" t="s">
        <v>1290</v>
      </c>
      <c r="K340" s="749" t="s">
        <v>1241</v>
      </c>
      <c r="L340" s="768"/>
      <c r="M340" s="767"/>
      <c r="N340" s="766" t="s">
        <v>1194</v>
      </c>
      <c r="O340" s="765" t="s">
        <v>32</v>
      </c>
      <c r="P340" s="778">
        <v>43448</v>
      </c>
      <c r="Q340" s="766" t="s">
        <v>1683</v>
      </c>
      <c r="R340" s="768" t="s">
        <v>30</v>
      </c>
      <c r="S340" s="777"/>
      <c r="T340" s="777"/>
      <c r="U340" s="777"/>
      <c r="V340" s="777"/>
      <c r="W340" s="777"/>
      <c r="X340" s="777"/>
    </row>
    <row r="341" spans="1:98" s="755" customFormat="1" ht="157.5" customHeight="1">
      <c r="A341" s="745">
        <v>312</v>
      </c>
      <c r="B341" s="768">
        <v>2017</v>
      </c>
      <c r="C341" s="765" t="s">
        <v>1633</v>
      </c>
      <c r="D341" s="765" t="s">
        <v>21</v>
      </c>
      <c r="E341" s="765" t="s">
        <v>1294</v>
      </c>
      <c r="F341" s="766" t="s">
        <v>1684</v>
      </c>
      <c r="G341" s="795">
        <v>42872</v>
      </c>
      <c r="H341" s="746" t="s">
        <v>1184</v>
      </c>
      <c r="I341" s="768" t="s">
        <v>28</v>
      </c>
      <c r="J341" s="771" t="s">
        <v>1290</v>
      </c>
      <c r="K341" s="749">
        <v>43830</v>
      </c>
      <c r="L341" s="768"/>
      <c r="M341" s="767"/>
      <c r="N341" s="766" t="s">
        <v>1194</v>
      </c>
      <c r="O341" s="765" t="s">
        <v>32</v>
      </c>
      <c r="P341" s="778">
        <v>43446</v>
      </c>
      <c r="Q341" s="766" t="s">
        <v>1685</v>
      </c>
      <c r="R341" s="750" t="s">
        <v>32</v>
      </c>
      <c r="S341" s="777"/>
      <c r="T341" s="777"/>
      <c r="U341" s="777"/>
      <c r="V341" s="777"/>
      <c r="W341" s="777"/>
      <c r="X341" s="777"/>
    </row>
    <row r="342" spans="1:98" s="755" customFormat="1" ht="72" customHeight="1">
      <c r="A342" s="796">
        <v>313</v>
      </c>
      <c r="B342" s="747">
        <v>2017</v>
      </c>
      <c r="C342" s="747" t="s">
        <v>1674</v>
      </c>
      <c r="D342" s="747" t="s">
        <v>21</v>
      </c>
      <c r="E342" s="747" t="s">
        <v>1294</v>
      </c>
      <c r="F342" s="747" t="s">
        <v>826</v>
      </c>
      <c r="G342" s="747">
        <v>43003</v>
      </c>
      <c r="H342" s="747" t="s">
        <v>1686</v>
      </c>
      <c r="I342" s="747" t="s">
        <v>28</v>
      </c>
      <c r="J342" s="747" t="s">
        <v>1290</v>
      </c>
      <c r="K342" s="749" t="s">
        <v>1241</v>
      </c>
      <c r="L342" s="747"/>
      <c r="M342" s="747"/>
      <c r="N342" s="747" t="s">
        <v>1194</v>
      </c>
      <c r="O342" s="747" t="s">
        <v>32</v>
      </c>
      <c r="P342" s="750" t="s">
        <v>1578</v>
      </c>
      <c r="Q342" s="747" t="s">
        <v>1579</v>
      </c>
      <c r="R342" s="750" t="s">
        <v>30</v>
      </c>
      <c r="S342" s="747"/>
      <c r="T342" s="747"/>
      <c r="U342" s="747"/>
      <c r="V342" s="747"/>
      <c r="W342" s="747"/>
      <c r="X342" s="747"/>
    </row>
    <row r="343" spans="1:98" s="755" customFormat="1" ht="157.5" customHeight="1">
      <c r="A343" s="745">
        <v>314</v>
      </c>
      <c r="B343" s="750">
        <v>2017</v>
      </c>
      <c r="C343" s="759" t="s">
        <v>1432</v>
      </c>
      <c r="D343" s="759" t="s">
        <v>21</v>
      </c>
      <c r="E343" s="759" t="s">
        <v>1433</v>
      </c>
      <c r="F343" s="760" t="s">
        <v>837</v>
      </c>
      <c r="G343" s="761">
        <v>42927</v>
      </c>
      <c r="H343" s="759" t="s">
        <v>1687</v>
      </c>
      <c r="I343" s="797" t="s">
        <v>28</v>
      </c>
      <c r="J343" s="762" t="s">
        <v>1290</v>
      </c>
      <c r="K343" s="749">
        <v>43830</v>
      </c>
      <c r="L343" s="758"/>
      <c r="M343" s="762"/>
      <c r="N343" s="760" t="s">
        <v>1194</v>
      </c>
      <c r="O343" s="759" t="s">
        <v>32</v>
      </c>
      <c r="P343" s="756">
        <v>43451</v>
      </c>
      <c r="Q343" s="747" t="s">
        <v>1251</v>
      </c>
      <c r="R343" s="750" t="s">
        <v>32</v>
      </c>
      <c r="S343" s="783"/>
      <c r="T343" s="783"/>
      <c r="U343" s="783"/>
      <c r="V343" s="783"/>
      <c r="W343" s="783"/>
      <c r="X343" s="783"/>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c r="CB343" s="754"/>
      <c r="CC343" s="754"/>
      <c r="CD343" s="754"/>
      <c r="CE343" s="754"/>
      <c r="CF343" s="754"/>
      <c r="CG343" s="754"/>
      <c r="CH343" s="754"/>
      <c r="CI343" s="754"/>
      <c r="CJ343" s="754"/>
      <c r="CK343" s="754"/>
      <c r="CL343" s="754"/>
      <c r="CM343" s="754"/>
      <c r="CN343" s="754"/>
      <c r="CO343" s="754"/>
      <c r="CP343" s="754"/>
      <c r="CQ343" s="754"/>
      <c r="CR343" s="754"/>
      <c r="CS343" s="754"/>
      <c r="CT343" s="754"/>
    </row>
    <row r="344" spans="1:98" s="755" customFormat="1" ht="140.25" customHeight="1">
      <c r="A344" s="745">
        <v>314</v>
      </c>
      <c r="B344" s="768">
        <v>2017</v>
      </c>
      <c r="C344" s="765" t="s">
        <v>1432</v>
      </c>
      <c r="D344" s="765" t="s">
        <v>21</v>
      </c>
      <c r="E344" s="765" t="s">
        <v>1433</v>
      </c>
      <c r="F344" s="766" t="s">
        <v>837</v>
      </c>
      <c r="G344" s="767">
        <v>42927</v>
      </c>
      <c r="H344" s="765" t="s">
        <v>1688</v>
      </c>
      <c r="I344" s="798" t="s">
        <v>28</v>
      </c>
      <c r="J344" s="771" t="s">
        <v>1290</v>
      </c>
      <c r="K344" s="749">
        <v>43830</v>
      </c>
      <c r="L344" s="768"/>
      <c r="M344" s="795"/>
      <c r="N344" s="766" t="s">
        <v>1194</v>
      </c>
      <c r="O344" s="765" t="s">
        <v>32</v>
      </c>
      <c r="P344" s="756">
        <v>43451</v>
      </c>
      <c r="Q344" s="747" t="s">
        <v>1251</v>
      </c>
      <c r="R344" s="750" t="s">
        <v>32</v>
      </c>
      <c r="S344" s="777"/>
      <c r="T344" s="777"/>
      <c r="U344" s="777"/>
      <c r="V344" s="777"/>
      <c r="W344" s="777"/>
      <c r="X344" s="777"/>
    </row>
    <row r="345" spans="1:98" s="755" customFormat="1" ht="150" customHeight="1">
      <c r="A345" s="745">
        <v>315</v>
      </c>
      <c r="B345" s="768">
        <v>2017</v>
      </c>
      <c r="C345" s="765" t="s">
        <v>1609</v>
      </c>
      <c r="D345" s="765" t="s">
        <v>21</v>
      </c>
      <c r="E345" s="765" t="s">
        <v>1084</v>
      </c>
      <c r="F345" s="766" t="s">
        <v>954</v>
      </c>
      <c r="G345" s="771">
        <v>42823</v>
      </c>
      <c r="H345" s="746" t="s">
        <v>1184</v>
      </c>
      <c r="I345" s="798" t="s">
        <v>28</v>
      </c>
      <c r="J345" s="771" t="s">
        <v>1290</v>
      </c>
      <c r="K345" s="749">
        <v>43830</v>
      </c>
      <c r="L345" s="768"/>
      <c r="M345" s="767"/>
      <c r="N345" s="766" t="s">
        <v>1194</v>
      </c>
      <c r="O345" s="768" t="s">
        <v>32</v>
      </c>
      <c r="P345" s="778">
        <v>43445</v>
      </c>
      <c r="Q345" s="766" t="s">
        <v>1689</v>
      </c>
      <c r="R345" s="750" t="s">
        <v>32</v>
      </c>
      <c r="S345" s="777"/>
      <c r="T345" s="777"/>
      <c r="U345" s="777"/>
      <c r="V345" s="777"/>
      <c r="W345" s="777"/>
      <c r="X345" s="777"/>
    </row>
    <row r="346" spans="1:98" s="755" customFormat="1" ht="120.75" customHeight="1">
      <c r="A346" s="745">
        <v>316</v>
      </c>
      <c r="B346" s="768">
        <v>2017</v>
      </c>
      <c r="C346" s="765" t="s">
        <v>1609</v>
      </c>
      <c r="D346" s="765" t="s">
        <v>21</v>
      </c>
      <c r="E346" s="765" t="s">
        <v>1084</v>
      </c>
      <c r="F346" s="766" t="s">
        <v>955</v>
      </c>
      <c r="G346" s="771">
        <v>42823</v>
      </c>
      <c r="H346" s="746" t="s">
        <v>1184</v>
      </c>
      <c r="I346" s="798" t="s">
        <v>28</v>
      </c>
      <c r="J346" s="771" t="s">
        <v>1290</v>
      </c>
      <c r="K346" s="749">
        <v>43830</v>
      </c>
      <c r="L346" s="768"/>
      <c r="M346" s="767"/>
      <c r="N346" s="766" t="s">
        <v>1194</v>
      </c>
      <c r="O346" s="765" t="s">
        <v>32</v>
      </c>
      <c r="P346" s="778">
        <v>43445</v>
      </c>
      <c r="Q346" s="766" t="s">
        <v>1690</v>
      </c>
      <c r="R346" s="750" t="s">
        <v>32</v>
      </c>
      <c r="S346" s="777"/>
      <c r="T346" s="777"/>
      <c r="U346" s="777"/>
      <c r="V346" s="777"/>
      <c r="W346" s="777"/>
      <c r="X346" s="777"/>
    </row>
    <row r="347" spans="1:98" s="755" customFormat="1" ht="72.75" customHeight="1">
      <c r="A347" s="745">
        <v>317</v>
      </c>
      <c r="B347" s="768">
        <v>2017</v>
      </c>
      <c r="C347" s="765" t="s">
        <v>1609</v>
      </c>
      <c r="D347" s="765" t="s">
        <v>21</v>
      </c>
      <c r="E347" s="765" t="s">
        <v>1084</v>
      </c>
      <c r="F347" s="766" t="s">
        <v>956</v>
      </c>
      <c r="G347" s="771">
        <v>42823</v>
      </c>
      <c r="H347" s="775" t="s">
        <v>1691</v>
      </c>
      <c r="I347" s="775" t="s">
        <v>28</v>
      </c>
      <c r="J347" s="776">
        <v>43311</v>
      </c>
      <c r="K347" s="749">
        <v>43830</v>
      </c>
      <c r="L347" s="768"/>
      <c r="M347" s="767"/>
      <c r="N347" s="766" t="s">
        <v>1194</v>
      </c>
      <c r="O347" s="768" t="s">
        <v>32</v>
      </c>
      <c r="P347" s="756">
        <v>43451</v>
      </c>
      <c r="Q347" s="747" t="s">
        <v>1251</v>
      </c>
      <c r="R347" s="750" t="s">
        <v>32</v>
      </c>
      <c r="S347" s="777"/>
      <c r="T347" s="777"/>
      <c r="U347" s="777"/>
      <c r="V347" s="777"/>
      <c r="W347" s="777"/>
      <c r="X347" s="777"/>
    </row>
    <row r="348" spans="1:98" s="755" customFormat="1" ht="282" customHeight="1">
      <c r="A348" s="745">
        <v>318</v>
      </c>
      <c r="B348" s="768">
        <v>2017</v>
      </c>
      <c r="C348" s="765" t="s">
        <v>1621</v>
      </c>
      <c r="D348" s="765" t="s">
        <v>21</v>
      </c>
      <c r="E348" s="765" t="s">
        <v>1084</v>
      </c>
      <c r="F348" s="766" t="s">
        <v>957</v>
      </c>
      <c r="G348" s="767">
        <v>42937</v>
      </c>
      <c r="H348" s="746" t="s">
        <v>1184</v>
      </c>
      <c r="I348" s="798" t="s">
        <v>28</v>
      </c>
      <c r="J348" s="771" t="s">
        <v>1290</v>
      </c>
      <c r="K348" s="749" t="s">
        <v>1241</v>
      </c>
      <c r="L348" s="768"/>
      <c r="M348" s="767"/>
      <c r="N348" s="766" t="s">
        <v>1194</v>
      </c>
      <c r="O348" s="765" t="s">
        <v>32</v>
      </c>
      <c r="P348" s="768" t="s">
        <v>1751</v>
      </c>
      <c r="Q348" s="766" t="s">
        <v>1692</v>
      </c>
      <c r="R348" s="750" t="s">
        <v>32</v>
      </c>
      <c r="S348" s="777"/>
      <c r="T348" s="777"/>
      <c r="U348" s="777"/>
      <c r="V348" s="777"/>
      <c r="W348" s="777"/>
      <c r="X348" s="777"/>
    </row>
    <row r="349" spans="1:98" s="755" customFormat="1" ht="138.75" customHeight="1">
      <c r="A349" s="745">
        <v>319</v>
      </c>
      <c r="B349" s="768">
        <v>2017</v>
      </c>
      <c r="C349" s="765" t="s">
        <v>1674</v>
      </c>
      <c r="D349" s="765" t="s">
        <v>21</v>
      </c>
      <c r="E349" s="765" t="s">
        <v>1084</v>
      </c>
      <c r="F349" s="766" t="s">
        <v>958</v>
      </c>
      <c r="G349" s="767">
        <v>43003</v>
      </c>
      <c r="H349" s="775" t="s">
        <v>1619</v>
      </c>
      <c r="I349" s="775" t="s">
        <v>1149</v>
      </c>
      <c r="J349" s="776">
        <v>43464</v>
      </c>
      <c r="K349" s="749">
        <v>43830</v>
      </c>
      <c r="L349" s="768"/>
      <c r="M349" s="767"/>
      <c r="N349" s="766" t="s">
        <v>1194</v>
      </c>
      <c r="O349" s="768" t="s">
        <v>32</v>
      </c>
      <c r="P349" s="756">
        <v>43451</v>
      </c>
      <c r="Q349" s="747" t="s">
        <v>1251</v>
      </c>
      <c r="R349" s="750" t="s">
        <v>32</v>
      </c>
      <c r="S349" s="777"/>
      <c r="T349" s="777"/>
      <c r="U349" s="777"/>
      <c r="V349" s="777"/>
      <c r="W349" s="777"/>
      <c r="X349" s="777"/>
    </row>
    <row r="350" spans="1:98" s="755" customFormat="1" ht="138.75" customHeight="1">
      <c r="A350" s="745">
        <v>320</v>
      </c>
      <c r="B350" s="768">
        <v>2017</v>
      </c>
      <c r="C350" s="765" t="s">
        <v>1614</v>
      </c>
      <c r="D350" s="765" t="s">
        <v>21</v>
      </c>
      <c r="E350" s="765" t="s">
        <v>1084</v>
      </c>
      <c r="F350" s="766" t="s">
        <v>959</v>
      </c>
      <c r="G350" s="767">
        <v>42937</v>
      </c>
      <c r="H350" s="746" t="s">
        <v>1184</v>
      </c>
      <c r="I350" s="798" t="s">
        <v>28</v>
      </c>
      <c r="J350" s="771" t="s">
        <v>1290</v>
      </c>
      <c r="K350" s="749">
        <v>43830</v>
      </c>
      <c r="L350" s="768"/>
      <c r="M350" s="767"/>
      <c r="N350" s="766" t="s">
        <v>1194</v>
      </c>
      <c r="O350" s="765" t="s">
        <v>32</v>
      </c>
      <c r="P350" s="756">
        <v>43451</v>
      </c>
      <c r="Q350" s="747" t="s">
        <v>1251</v>
      </c>
      <c r="R350" s="750" t="s">
        <v>32</v>
      </c>
      <c r="S350" s="777"/>
      <c r="T350" s="777"/>
      <c r="U350" s="777"/>
      <c r="V350" s="777"/>
      <c r="W350" s="777"/>
      <c r="X350" s="777"/>
    </row>
    <row r="351" spans="1:98" s="755" customFormat="1" ht="138.75" customHeight="1">
      <c r="A351" s="745">
        <v>321</v>
      </c>
      <c r="B351" s="768">
        <v>2017</v>
      </c>
      <c r="C351" s="765" t="s">
        <v>1614</v>
      </c>
      <c r="D351" s="765" t="s">
        <v>21</v>
      </c>
      <c r="E351" s="765" t="s">
        <v>1084</v>
      </c>
      <c r="F351" s="766" t="s">
        <v>960</v>
      </c>
      <c r="G351" s="767">
        <v>42937</v>
      </c>
      <c r="H351" s="746" t="s">
        <v>1184</v>
      </c>
      <c r="I351" s="798" t="s">
        <v>28</v>
      </c>
      <c r="J351" s="771" t="s">
        <v>1290</v>
      </c>
      <c r="K351" s="749">
        <v>43830</v>
      </c>
      <c r="L351" s="768"/>
      <c r="M351" s="767"/>
      <c r="N351" s="766" t="s">
        <v>1194</v>
      </c>
      <c r="O351" s="768" t="s">
        <v>32</v>
      </c>
      <c r="P351" s="756">
        <v>43451</v>
      </c>
      <c r="Q351" s="747" t="s">
        <v>1251</v>
      </c>
      <c r="R351" s="750" t="s">
        <v>32</v>
      </c>
      <c r="S351" s="777"/>
      <c r="T351" s="777"/>
      <c r="U351" s="777"/>
      <c r="V351" s="777"/>
      <c r="W351" s="777"/>
      <c r="X351" s="777"/>
    </row>
    <row r="352" spans="1:98" s="755" customFormat="1" ht="409.6" customHeight="1">
      <c r="A352" s="745">
        <v>322</v>
      </c>
      <c r="B352" s="750">
        <v>2017</v>
      </c>
      <c r="C352" s="746" t="s">
        <v>1614</v>
      </c>
      <c r="D352" s="765" t="s">
        <v>21</v>
      </c>
      <c r="E352" s="765" t="s">
        <v>1084</v>
      </c>
      <c r="F352" s="766" t="s">
        <v>1693</v>
      </c>
      <c r="G352" s="748">
        <v>42937</v>
      </c>
      <c r="H352" s="775" t="s">
        <v>1562</v>
      </c>
      <c r="I352" s="775" t="s">
        <v>28</v>
      </c>
      <c r="J352" s="776">
        <v>43465</v>
      </c>
      <c r="K352" s="749">
        <v>43830</v>
      </c>
      <c r="L352" s="768"/>
      <c r="M352" s="767"/>
      <c r="N352" s="766" t="s">
        <v>1194</v>
      </c>
      <c r="O352" s="765" t="s">
        <v>32</v>
      </c>
      <c r="P352" s="778">
        <v>43446</v>
      </c>
      <c r="Q352" s="766" t="s">
        <v>1694</v>
      </c>
      <c r="R352" s="750" t="s">
        <v>32</v>
      </c>
      <c r="S352" s="777"/>
      <c r="T352" s="777"/>
      <c r="U352" s="777"/>
      <c r="V352" s="777"/>
      <c r="W352" s="777"/>
      <c r="X352" s="777"/>
    </row>
    <row r="353" spans="1:98" s="755" customFormat="1" ht="261" customHeight="1">
      <c r="A353" s="745">
        <v>323</v>
      </c>
      <c r="B353" s="768">
        <v>2017</v>
      </c>
      <c r="C353" s="765" t="s">
        <v>1614</v>
      </c>
      <c r="D353" s="765" t="s">
        <v>21</v>
      </c>
      <c r="E353" s="765" t="s">
        <v>1084</v>
      </c>
      <c r="F353" s="766" t="s">
        <v>962</v>
      </c>
      <c r="G353" s="767">
        <v>42937</v>
      </c>
      <c r="H353" s="746" t="s">
        <v>1184</v>
      </c>
      <c r="I353" s="798" t="s">
        <v>28</v>
      </c>
      <c r="J353" s="771" t="s">
        <v>1290</v>
      </c>
      <c r="K353" s="749">
        <v>43830</v>
      </c>
      <c r="L353" s="768"/>
      <c r="M353" s="767"/>
      <c r="N353" s="766" t="s">
        <v>1194</v>
      </c>
      <c r="O353" s="768" t="s">
        <v>32</v>
      </c>
      <c r="P353" s="756">
        <v>43451</v>
      </c>
      <c r="Q353" s="747" t="s">
        <v>1251</v>
      </c>
      <c r="R353" s="750" t="s">
        <v>32</v>
      </c>
      <c r="S353" s="777"/>
      <c r="T353" s="777"/>
      <c r="U353" s="777"/>
      <c r="V353" s="777"/>
      <c r="W353" s="777"/>
      <c r="X353" s="777"/>
    </row>
    <row r="354" spans="1:98" s="755" customFormat="1" ht="197.25" customHeight="1">
      <c r="A354" s="745">
        <v>324</v>
      </c>
      <c r="B354" s="768">
        <v>2017</v>
      </c>
      <c r="C354" s="765" t="s">
        <v>1614</v>
      </c>
      <c r="D354" s="765" t="s">
        <v>21</v>
      </c>
      <c r="E354" s="765" t="s">
        <v>1084</v>
      </c>
      <c r="F354" s="766" t="s">
        <v>963</v>
      </c>
      <c r="G354" s="767">
        <v>42937</v>
      </c>
      <c r="H354" s="746" t="s">
        <v>1184</v>
      </c>
      <c r="I354" s="798" t="s">
        <v>28</v>
      </c>
      <c r="J354" s="771" t="s">
        <v>1290</v>
      </c>
      <c r="K354" s="749">
        <v>43830</v>
      </c>
      <c r="L354" s="768"/>
      <c r="M354" s="767"/>
      <c r="N354" s="766" t="s">
        <v>1194</v>
      </c>
      <c r="O354" s="765" t="s">
        <v>32</v>
      </c>
      <c r="P354" s="778">
        <v>43445</v>
      </c>
      <c r="Q354" s="766" t="s">
        <v>1695</v>
      </c>
      <c r="R354" s="750" t="s">
        <v>32</v>
      </c>
      <c r="S354" s="777"/>
      <c r="T354" s="777"/>
      <c r="U354" s="777"/>
      <c r="V354" s="777"/>
      <c r="W354" s="777"/>
      <c r="X354" s="777"/>
    </row>
    <row r="355" spans="1:98" s="789" customFormat="1" ht="138.75" customHeight="1">
      <c r="A355" s="745">
        <v>325</v>
      </c>
      <c r="B355" s="750">
        <v>2017</v>
      </c>
      <c r="C355" s="746" t="s">
        <v>1614</v>
      </c>
      <c r="D355" s="765" t="s">
        <v>21</v>
      </c>
      <c r="E355" s="765" t="s">
        <v>1084</v>
      </c>
      <c r="F355" s="766" t="s">
        <v>964</v>
      </c>
      <c r="G355" s="767">
        <v>42937</v>
      </c>
      <c r="H355" s="746" t="s">
        <v>1184</v>
      </c>
      <c r="I355" s="798" t="s">
        <v>28</v>
      </c>
      <c r="J355" s="771" t="s">
        <v>1290</v>
      </c>
      <c r="K355" s="749" t="s">
        <v>1241</v>
      </c>
      <c r="L355" s="768"/>
      <c r="M355" s="767"/>
      <c r="N355" s="766" t="s">
        <v>1194</v>
      </c>
      <c r="O355" s="768" t="s">
        <v>32</v>
      </c>
      <c r="P355" s="778">
        <v>43448</v>
      </c>
      <c r="Q355" s="766" t="s">
        <v>1696</v>
      </c>
      <c r="R355" s="768" t="s">
        <v>30</v>
      </c>
      <c r="S355" s="799"/>
      <c r="T355" s="799"/>
      <c r="U355" s="799"/>
      <c r="V355" s="799"/>
      <c r="W355" s="799"/>
      <c r="X355" s="799"/>
    </row>
    <row r="356" spans="1:98" s="755" customFormat="1" ht="138.75" customHeight="1">
      <c r="A356" s="745">
        <v>326</v>
      </c>
      <c r="B356" s="750">
        <v>2017</v>
      </c>
      <c r="C356" s="746" t="s">
        <v>1614</v>
      </c>
      <c r="D356" s="765" t="s">
        <v>21</v>
      </c>
      <c r="E356" s="765" t="s">
        <v>1084</v>
      </c>
      <c r="F356" s="766" t="s">
        <v>965</v>
      </c>
      <c r="G356" s="767">
        <v>42937</v>
      </c>
      <c r="H356" s="746" t="s">
        <v>1184</v>
      </c>
      <c r="I356" s="798" t="s">
        <v>28</v>
      </c>
      <c r="J356" s="771" t="s">
        <v>1290</v>
      </c>
      <c r="K356" s="749">
        <v>43830</v>
      </c>
      <c r="L356" s="768"/>
      <c r="M356" s="767"/>
      <c r="N356" s="766" t="s">
        <v>1194</v>
      </c>
      <c r="O356" s="765" t="s">
        <v>32</v>
      </c>
      <c r="P356" s="756">
        <v>43451</v>
      </c>
      <c r="Q356" s="747" t="s">
        <v>1251</v>
      </c>
      <c r="R356" s="750" t="s">
        <v>32</v>
      </c>
      <c r="S356" s="777"/>
      <c r="T356" s="777"/>
      <c r="U356" s="777"/>
      <c r="V356" s="777"/>
      <c r="W356" s="777"/>
      <c r="X356" s="777"/>
    </row>
    <row r="357" spans="1:98" s="755" customFormat="1" ht="72.75" customHeight="1">
      <c r="A357" s="745">
        <v>327</v>
      </c>
      <c r="B357" s="768">
        <v>2017</v>
      </c>
      <c r="C357" s="765" t="s">
        <v>1670</v>
      </c>
      <c r="D357" s="765" t="s">
        <v>21</v>
      </c>
      <c r="E357" s="765" t="s">
        <v>1084</v>
      </c>
      <c r="F357" s="766" t="s">
        <v>1697</v>
      </c>
      <c r="G357" s="771">
        <v>42898</v>
      </c>
      <c r="H357" s="765" t="s">
        <v>1126</v>
      </c>
      <c r="I357" s="798" t="s">
        <v>28</v>
      </c>
      <c r="J357" s="767">
        <v>43290</v>
      </c>
      <c r="K357" s="749">
        <v>43830</v>
      </c>
      <c r="L357" s="768"/>
      <c r="M357" s="767"/>
      <c r="N357" s="766" t="s">
        <v>1194</v>
      </c>
      <c r="O357" s="768" t="s">
        <v>32</v>
      </c>
      <c r="P357" s="756">
        <v>43448</v>
      </c>
      <c r="Q357" s="760" t="s">
        <v>1672</v>
      </c>
      <c r="R357" s="750" t="s">
        <v>32</v>
      </c>
      <c r="S357" s="777"/>
      <c r="T357" s="777"/>
      <c r="U357" s="777"/>
      <c r="V357" s="777"/>
      <c r="W357" s="777"/>
      <c r="X357" s="777"/>
    </row>
    <row r="358" spans="1:98" s="755" customFormat="1" ht="72.75" customHeight="1">
      <c r="A358" s="745">
        <v>328</v>
      </c>
      <c r="B358" s="750">
        <v>2017</v>
      </c>
      <c r="C358" s="746" t="s">
        <v>1670</v>
      </c>
      <c r="D358" s="765" t="s">
        <v>21</v>
      </c>
      <c r="E358" s="765" t="s">
        <v>1084</v>
      </c>
      <c r="F358" s="766" t="s">
        <v>1698</v>
      </c>
      <c r="G358" s="749">
        <v>42898</v>
      </c>
      <c r="H358" s="746" t="s">
        <v>1184</v>
      </c>
      <c r="I358" s="798" t="s">
        <v>28</v>
      </c>
      <c r="J358" s="771" t="s">
        <v>1290</v>
      </c>
      <c r="K358" s="749">
        <v>43830</v>
      </c>
      <c r="L358" s="768"/>
      <c r="M358" s="767"/>
      <c r="N358" s="766" t="s">
        <v>1194</v>
      </c>
      <c r="O358" s="765" t="s">
        <v>32</v>
      </c>
      <c r="P358" s="756">
        <v>43448</v>
      </c>
      <c r="Q358" s="760" t="s">
        <v>1672</v>
      </c>
      <c r="R358" s="750" t="s">
        <v>32</v>
      </c>
      <c r="S358" s="777"/>
      <c r="T358" s="777"/>
      <c r="U358" s="777"/>
      <c r="V358" s="777"/>
      <c r="W358" s="777"/>
      <c r="X358" s="777"/>
    </row>
    <row r="359" spans="1:98" s="755" customFormat="1" ht="178.5" customHeight="1">
      <c r="A359" s="745">
        <v>329</v>
      </c>
      <c r="B359" s="750">
        <v>2017</v>
      </c>
      <c r="C359" s="746" t="s">
        <v>1670</v>
      </c>
      <c r="D359" s="765" t="s">
        <v>21</v>
      </c>
      <c r="E359" s="765" t="s">
        <v>1084</v>
      </c>
      <c r="F359" s="800" t="s">
        <v>1699</v>
      </c>
      <c r="G359" s="749">
        <v>42898</v>
      </c>
      <c r="H359" s="746" t="s">
        <v>1184</v>
      </c>
      <c r="I359" s="798" t="s">
        <v>28</v>
      </c>
      <c r="J359" s="771" t="s">
        <v>1290</v>
      </c>
      <c r="K359" s="749">
        <v>43830</v>
      </c>
      <c r="L359" s="768"/>
      <c r="M359" s="767"/>
      <c r="N359" s="766" t="s">
        <v>1194</v>
      </c>
      <c r="O359" s="768" t="s">
        <v>32</v>
      </c>
      <c r="P359" s="756">
        <v>43448</v>
      </c>
      <c r="Q359" s="760" t="s">
        <v>1700</v>
      </c>
      <c r="R359" s="750" t="s">
        <v>32</v>
      </c>
      <c r="S359" s="777"/>
      <c r="T359" s="777"/>
      <c r="U359" s="777"/>
      <c r="V359" s="777"/>
      <c r="W359" s="777"/>
      <c r="X359" s="777"/>
    </row>
    <row r="360" spans="1:98" s="755" customFormat="1" ht="251.25" customHeight="1">
      <c r="A360" s="745">
        <v>330</v>
      </c>
      <c r="B360" s="750">
        <v>2017</v>
      </c>
      <c r="C360" s="759" t="s">
        <v>1190</v>
      </c>
      <c r="D360" s="759" t="s">
        <v>21</v>
      </c>
      <c r="E360" s="759" t="s">
        <v>1084</v>
      </c>
      <c r="F360" s="760" t="s">
        <v>1701</v>
      </c>
      <c r="G360" s="761">
        <v>42935</v>
      </c>
      <c r="H360" s="759" t="s">
        <v>1702</v>
      </c>
      <c r="I360" s="763" t="s">
        <v>28</v>
      </c>
      <c r="J360" s="761">
        <v>43290</v>
      </c>
      <c r="K360" s="749">
        <v>43830</v>
      </c>
      <c r="L360" s="758"/>
      <c r="M360" s="761"/>
      <c r="N360" s="760" t="s">
        <v>1194</v>
      </c>
      <c r="O360" s="759" t="s">
        <v>32</v>
      </c>
      <c r="P360" s="758" t="s">
        <v>1578</v>
      </c>
      <c r="Q360" s="760" t="s">
        <v>1613</v>
      </c>
      <c r="R360" s="750" t="s">
        <v>32</v>
      </c>
      <c r="S360" s="783"/>
      <c r="T360" s="783"/>
      <c r="U360" s="783"/>
      <c r="V360" s="783"/>
      <c r="W360" s="783"/>
      <c r="X360" s="783"/>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c r="CB360" s="754"/>
      <c r="CC360" s="754"/>
      <c r="CD360" s="754"/>
      <c r="CE360" s="754"/>
      <c r="CF360" s="754"/>
      <c r="CG360" s="754"/>
      <c r="CH360" s="754"/>
      <c r="CI360" s="754"/>
      <c r="CJ360" s="754"/>
      <c r="CK360" s="754"/>
      <c r="CL360" s="754"/>
      <c r="CM360" s="754"/>
      <c r="CN360" s="754"/>
      <c r="CO360" s="754"/>
      <c r="CP360" s="754"/>
      <c r="CQ360" s="754"/>
      <c r="CR360" s="754"/>
      <c r="CS360" s="754"/>
      <c r="CT360" s="754"/>
    </row>
    <row r="361" spans="1:98" s="755" customFormat="1" ht="293.25" customHeight="1">
      <c r="A361" s="745">
        <v>330</v>
      </c>
      <c r="B361" s="750">
        <v>2017</v>
      </c>
      <c r="C361" s="759" t="s">
        <v>1190</v>
      </c>
      <c r="D361" s="759" t="s">
        <v>21</v>
      </c>
      <c r="E361" s="759" t="s">
        <v>1084</v>
      </c>
      <c r="F361" s="760" t="s">
        <v>1701</v>
      </c>
      <c r="G361" s="761">
        <v>42935</v>
      </c>
      <c r="H361" s="759" t="s">
        <v>1703</v>
      </c>
      <c r="I361" s="763" t="s">
        <v>28</v>
      </c>
      <c r="J361" s="761">
        <v>43290</v>
      </c>
      <c r="K361" s="749">
        <v>43830</v>
      </c>
      <c r="L361" s="758"/>
      <c r="M361" s="761"/>
      <c r="N361" s="760" t="s">
        <v>1194</v>
      </c>
      <c r="O361" s="759" t="s">
        <v>32</v>
      </c>
      <c r="P361" s="763">
        <v>43448</v>
      </c>
      <c r="Q361" s="760" t="s">
        <v>1704</v>
      </c>
      <c r="R361" s="750" t="s">
        <v>32</v>
      </c>
      <c r="S361" s="783"/>
      <c r="T361" s="783"/>
      <c r="U361" s="783"/>
      <c r="V361" s="783"/>
      <c r="W361" s="783"/>
      <c r="X361" s="783"/>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c r="CB361" s="754"/>
      <c r="CC361" s="754"/>
      <c r="CD361" s="754"/>
      <c r="CE361" s="754"/>
      <c r="CF361" s="754"/>
      <c r="CG361" s="754"/>
      <c r="CH361" s="754"/>
      <c r="CI361" s="754"/>
      <c r="CJ361" s="754"/>
      <c r="CK361" s="754"/>
      <c r="CL361" s="754"/>
      <c r="CM361" s="754"/>
      <c r="CN361" s="754"/>
      <c r="CO361" s="754"/>
      <c r="CP361" s="754"/>
      <c r="CQ361" s="754"/>
      <c r="CR361" s="754"/>
      <c r="CS361" s="754"/>
      <c r="CT361" s="754"/>
    </row>
    <row r="362" spans="1:98" s="755" customFormat="1" ht="248.25" customHeight="1">
      <c r="A362" s="745">
        <v>330</v>
      </c>
      <c r="B362" s="750">
        <v>2017</v>
      </c>
      <c r="C362" s="759" t="s">
        <v>1190</v>
      </c>
      <c r="D362" s="759" t="s">
        <v>21</v>
      </c>
      <c r="E362" s="759" t="s">
        <v>1084</v>
      </c>
      <c r="F362" s="760" t="s">
        <v>1701</v>
      </c>
      <c r="G362" s="761">
        <v>42935</v>
      </c>
      <c r="H362" s="759" t="s">
        <v>1705</v>
      </c>
      <c r="I362" s="763" t="s">
        <v>28</v>
      </c>
      <c r="J362" s="761">
        <v>43290</v>
      </c>
      <c r="K362" s="749" t="s">
        <v>1241</v>
      </c>
      <c r="L362" s="758"/>
      <c r="M362" s="761"/>
      <c r="N362" s="760" t="s">
        <v>1194</v>
      </c>
      <c r="O362" s="759" t="s">
        <v>32</v>
      </c>
      <c r="P362" s="758" t="s">
        <v>1706</v>
      </c>
      <c r="Q362" s="760" t="s">
        <v>1707</v>
      </c>
      <c r="R362" s="758" t="s">
        <v>30</v>
      </c>
      <c r="S362" s="783"/>
      <c r="T362" s="783"/>
      <c r="U362" s="783"/>
      <c r="V362" s="783"/>
      <c r="W362" s="783"/>
      <c r="X362" s="783"/>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c r="CB362" s="754"/>
      <c r="CC362" s="754"/>
      <c r="CD362" s="754"/>
      <c r="CE362" s="754"/>
      <c r="CF362" s="754"/>
      <c r="CG362" s="754"/>
      <c r="CH362" s="754"/>
      <c r="CI362" s="754"/>
      <c r="CJ362" s="754"/>
      <c r="CK362" s="754"/>
      <c r="CL362" s="754"/>
      <c r="CM362" s="754"/>
      <c r="CN362" s="754"/>
      <c r="CO362" s="754"/>
      <c r="CP362" s="754"/>
      <c r="CQ362" s="754"/>
      <c r="CR362" s="754"/>
      <c r="CS362" s="754"/>
      <c r="CT362" s="754"/>
    </row>
    <row r="363" spans="1:98" s="755" customFormat="1" ht="311.25" customHeight="1">
      <c r="A363" s="745">
        <v>330</v>
      </c>
      <c r="B363" s="768">
        <v>2017</v>
      </c>
      <c r="C363" s="765" t="s">
        <v>1190</v>
      </c>
      <c r="D363" s="765" t="s">
        <v>21</v>
      </c>
      <c r="E363" s="765" t="s">
        <v>1084</v>
      </c>
      <c r="F363" s="766" t="s">
        <v>1701</v>
      </c>
      <c r="G363" s="767">
        <v>42935</v>
      </c>
      <c r="H363" s="765" t="s">
        <v>1708</v>
      </c>
      <c r="I363" s="778" t="s">
        <v>28</v>
      </c>
      <c r="J363" s="767">
        <v>43290</v>
      </c>
      <c r="K363" s="749">
        <v>43830</v>
      </c>
      <c r="L363" s="768"/>
      <c r="M363" s="767"/>
      <c r="N363" s="766" t="s">
        <v>1194</v>
      </c>
      <c r="O363" s="765" t="s">
        <v>32</v>
      </c>
      <c r="P363" s="768" t="s">
        <v>1706</v>
      </c>
      <c r="Q363" s="766" t="s">
        <v>1613</v>
      </c>
      <c r="R363" s="750" t="s">
        <v>32</v>
      </c>
      <c r="S363" s="777"/>
      <c r="T363" s="777"/>
      <c r="U363" s="777"/>
      <c r="V363" s="777"/>
      <c r="W363" s="777"/>
      <c r="X363" s="777"/>
    </row>
    <row r="364" spans="1:98" s="755" customFormat="1" ht="178.5" customHeight="1">
      <c r="A364" s="745">
        <v>331</v>
      </c>
      <c r="B364" s="768">
        <v>2017</v>
      </c>
      <c r="C364" s="765" t="s">
        <v>1190</v>
      </c>
      <c r="D364" s="765" t="s">
        <v>21</v>
      </c>
      <c r="E364" s="765" t="s">
        <v>1084</v>
      </c>
      <c r="F364" s="766" t="s">
        <v>1070</v>
      </c>
      <c r="G364" s="767">
        <v>42935</v>
      </c>
      <c r="H364" s="746" t="s">
        <v>1184</v>
      </c>
      <c r="I364" s="765" t="s">
        <v>1072</v>
      </c>
      <c r="J364" s="771" t="s">
        <v>1290</v>
      </c>
      <c r="K364" s="749">
        <v>43830</v>
      </c>
      <c r="L364" s="768"/>
      <c r="M364" s="767"/>
      <c r="N364" s="766" t="s">
        <v>1194</v>
      </c>
      <c r="O364" s="768" t="s">
        <v>32</v>
      </c>
      <c r="P364" s="756">
        <v>43451</v>
      </c>
      <c r="Q364" s="747" t="s">
        <v>1251</v>
      </c>
      <c r="R364" s="750" t="s">
        <v>32</v>
      </c>
      <c r="S364" s="777"/>
      <c r="T364" s="777"/>
      <c r="U364" s="777"/>
      <c r="V364" s="777"/>
      <c r="W364" s="777"/>
      <c r="X364" s="777"/>
    </row>
    <row r="365" spans="1:98" s="755" customFormat="1" ht="409.5" customHeight="1">
      <c r="A365" s="745">
        <v>332</v>
      </c>
      <c r="B365" s="768">
        <v>2017</v>
      </c>
      <c r="C365" s="768" t="s">
        <v>1674</v>
      </c>
      <c r="D365" s="765" t="s">
        <v>21</v>
      </c>
      <c r="E365" s="765" t="s">
        <v>1320</v>
      </c>
      <c r="F365" s="790" t="s">
        <v>1709</v>
      </c>
      <c r="G365" s="778">
        <v>43003</v>
      </c>
      <c r="H365" s="746" t="s">
        <v>1184</v>
      </c>
      <c r="I365" s="768" t="s">
        <v>28</v>
      </c>
      <c r="J365" s="749" t="s">
        <v>1322</v>
      </c>
      <c r="K365" s="749" t="s">
        <v>1241</v>
      </c>
      <c r="L365" s="768"/>
      <c r="M365" s="768"/>
      <c r="N365" s="766" t="s">
        <v>1336</v>
      </c>
      <c r="O365" s="768" t="s">
        <v>30</v>
      </c>
      <c r="P365" s="751">
        <v>43453</v>
      </c>
      <c r="Q365" s="760" t="s">
        <v>1238</v>
      </c>
      <c r="R365" s="757" t="s">
        <v>30</v>
      </c>
      <c r="S365" s="777"/>
      <c r="T365" s="777"/>
      <c r="U365" s="777"/>
      <c r="V365" s="777"/>
      <c r="W365" s="777"/>
      <c r="X365" s="777"/>
    </row>
    <row r="366" spans="1:98" s="755" customFormat="1" ht="72.75" customHeight="1">
      <c r="A366" s="745">
        <v>333</v>
      </c>
      <c r="B366" s="768">
        <v>2017</v>
      </c>
      <c r="C366" s="768" t="s">
        <v>1674</v>
      </c>
      <c r="D366" s="765" t="s">
        <v>21</v>
      </c>
      <c r="E366" s="765" t="s">
        <v>1320</v>
      </c>
      <c r="F366" s="790" t="s">
        <v>1710</v>
      </c>
      <c r="G366" s="778">
        <v>43003</v>
      </c>
      <c r="H366" s="746" t="s">
        <v>1184</v>
      </c>
      <c r="I366" s="768" t="s">
        <v>28</v>
      </c>
      <c r="J366" s="749" t="s">
        <v>1322</v>
      </c>
      <c r="K366" s="749" t="s">
        <v>1241</v>
      </c>
      <c r="L366" s="768"/>
      <c r="M366" s="768"/>
      <c r="N366" s="766" t="s">
        <v>1336</v>
      </c>
      <c r="O366" s="768" t="s">
        <v>30</v>
      </c>
      <c r="P366" s="751">
        <v>43453</v>
      </c>
      <c r="Q366" s="760" t="s">
        <v>1238</v>
      </c>
      <c r="R366" s="757" t="s">
        <v>30</v>
      </c>
      <c r="S366" s="777"/>
      <c r="T366" s="777"/>
      <c r="U366" s="777"/>
      <c r="V366" s="777"/>
      <c r="W366" s="777"/>
      <c r="X366" s="777"/>
    </row>
    <row r="367" spans="1:98" s="755" customFormat="1" ht="56.25" customHeight="1">
      <c r="A367" s="745">
        <v>334</v>
      </c>
      <c r="B367" s="768">
        <v>2018</v>
      </c>
      <c r="C367" s="768" t="s">
        <v>1711</v>
      </c>
      <c r="D367" s="765" t="s">
        <v>21</v>
      </c>
      <c r="E367" s="765" t="s">
        <v>1712</v>
      </c>
      <c r="F367" s="790" t="s">
        <v>1713</v>
      </c>
      <c r="G367" s="778">
        <v>43369</v>
      </c>
      <c r="H367" s="774" t="s">
        <v>1714</v>
      </c>
      <c r="I367" s="768" t="s">
        <v>1715</v>
      </c>
      <c r="J367" s="801" t="s">
        <v>1716</v>
      </c>
      <c r="K367" s="773">
        <v>43403</v>
      </c>
      <c r="L367" s="768"/>
      <c r="M367" s="778">
        <v>43454</v>
      </c>
      <c r="N367" s="765" t="s">
        <v>1251</v>
      </c>
      <c r="O367" s="768" t="s">
        <v>32</v>
      </c>
      <c r="P367" s="756">
        <v>43451</v>
      </c>
      <c r="Q367" s="747" t="s">
        <v>1251</v>
      </c>
      <c r="R367" s="750" t="s">
        <v>32</v>
      </c>
      <c r="S367" s="777"/>
      <c r="T367" s="777"/>
      <c r="U367" s="777"/>
      <c r="V367" s="777"/>
      <c r="W367" s="777"/>
      <c r="X367" s="777"/>
    </row>
    <row r="368" spans="1:98" s="755" customFormat="1" ht="84" customHeight="1">
      <c r="A368" s="745">
        <v>335</v>
      </c>
      <c r="B368" s="768">
        <v>2018</v>
      </c>
      <c r="C368" s="768" t="s">
        <v>1717</v>
      </c>
      <c r="D368" s="765" t="s">
        <v>21</v>
      </c>
      <c r="E368" s="765" t="s">
        <v>1712</v>
      </c>
      <c r="F368" s="790" t="s">
        <v>1718</v>
      </c>
      <c r="G368" s="778">
        <v>43369</v>
      </c>
      <c r="H368" s="774" t="s">
        <v>1719</v>
      </c>
      <c r="I368" s="765" t="s">
        <v>1720</v>
      </c>
      <c r="J368" s="801" t="s">
        <v>1716</v>
      </c>
      <c r="K368" s="773">
        <v>43403</v>
      </c>
      <c r="L368" s="768"/>
      <c r="M368" s="778">
        <v>43454</v>
      </c>
      <c r="N368" s="765" t="s">
        <v>1251</v>
      </c>
      <c r="O368" s="768" t="s">
        <v>32</v>
      </c>
      <c r="P368" s="756">
        <v>43451</v>
      </c>
      <c r="Q368" s="747" t="s">
        <v>1251</v>
      </c>
      <c r="R368" s="750" t="s">
        <v>32</v>
      </c>
      <c r="S368" s="777"/>
      <c r="T368" s="777"/>
      <c r="U368" s="777"/>
      <c r="V368" s="777"/>
      <c r="W368" s="777"/>
      <c r="X368" s="777"/>
    </row>
    <row r="369" spans="1:24" s="755" customFormat="1" ht="70.5" customHeight="1">
      <c r="A369" s="745">
        <v>336</v>
      </c>
      <c r="B369" s="768">
        <v>2018</v>
      </c>
      <c r="C369" s="768" t="s">
        <v>1721</v>
      </c>
      <c r="D369" s="765" t="s">
        <v>21</v>
      </c>
      <c r="E369" s="765" t="s">
        <v>1712</v>
      </c>
      <c r="F369" s="790" t="s">
        <v>1722</v>
      </c>
      <c r="G369" s="778">
        <v>43369</v>
      </c>
      <c r="H369" s="774" t="s">
        <v>1723</v>
      </c>
      <c r="I369" s="768" t="s">
        <v>1715</v>
      </c>
      <c r="J369" s="801" t="s">
        <v>1716</v>
      </c>
      <c r="K369" s="773">
        <v>43403</v>
      </c>
      <c r="L369" s="768"/>
      <c r="M369" s="778">
        <v>43454</v>
      </c>
      <c r="N369" s="765" t="s">
        <v>1251</v>
      </c>
      <c r="O369" s="768" t="s">
        <v>32</v>
      </c>
      <c r="P369" s="756">
        <v>43451</v>
      </c>
      <c r="Q369" s="747" t="s">
        <v>1251</v>
      </c>
      <c r="R369" s="750" t="s">
        <v>32</v>
      </c>
      <c r="S369" s="777"/>
      <c r="T369" s="777"/>
      <c r="U369" s="777"/>
      <c r="V369" s="777"/>
      <c r="W369" s="777"/>
      <c r="X369" s="777"/>
    </row>
    <row r="370" spans="1:24" s="755" customFormat="1" ht="113.25" customHeight="1">
      <c r="A370" s="745">
        <v>337</v>
      </c>
      <c r="B370" s="750">
        <v>2018</v>
      </c>
      <c r="C370" s="758" t="s">
        <v>1717</v>
      </c>
      <c r="D370" s="759" t="s">
        <v>21</v>
      </c>
      <c r="E370" s="765" t="s">
        <v>1712</v>
      </c>
      <c r="F370" s="760" t="s">
        <v>1724</v>
      </c>
      <c r="G370" s="756">
        <v>43369</v>
      </c>
      <c r="H370" s="760" t="s">
        <v>1725</v>
      </c>
      <c r="I370" s="797" t="s">
        <v>1726</v>
      </c>
      <c r="J370" s="762">
        <v>43381</v>
      </c>
      <c r="K370" s="762" t="s">
        <v>1727</v>
      </c>
      <c r="L370" s="768"/>
      <c r="M370" s="778">
        <v>43454</v>
      </c>
      <c r="N370" s="765" t="s">
        <v>1251</v>
      </c>
      <c r="O370" s="768" t="s">
        <v>32</v>
      </c>
      <c r="P370" s="756">
        <v>43451</v>
      </c>
      <c r="Q370" s="747" t="s">
        <v>1251</v>
      </c>
      <c r="R370" s="750" t="s">
        <v>32</v>
      </c>
      <c r="S370" s="777"/>
      <c r="T370" s="777"/>
      <c r="U370" s="777"/>
      <c r="V370" s="777"/>
      <c r="W370" s="777"/>
      <c r="X370" s="777"/>
    </row>
    <row r="371" spans="1:24" s="755" customFormat="1" ht="91.5" customHeight="1">
      <c r="A371" s="745">
        <v>337</v>
      </c>
      <c r="B371" s="750">
        <v>2018</v>
      </c>
      <c r="C371" s="758" t="s">
        <v>1717</v>
      </c>
      <c r="D371" s="759" t="s">
        <v>21</v>
      </c>
      <c r="E371" s="765" t="s">
        <v>1712</v>
      </c>
      <c r="F371" s="760" t="s">
        <v>1724</v>
      </c>
      <c r="G371" s="756">
        <v>43369</v>
      </c>
      <c r="H371" s="760" t="s">
        <v>1728</v>
      </c>
      <c r="I371" s="797" t="s">
        <v>28</v>
      </c>
      <c r="J371" s="762">
        <v>43404</v>
      </c>
      <c r="K371" s="762" t="s">
        <v>1727</v>
      </c>
      <c r="L371" s="768"/>
      <c r="M371" s="778">
        <v>43454</v>
      </c>
      <c r="N371" s="765" t="s">
        <v>1251</v>
      </c>
      <c r="O371" s="768" t="s">
        <v>32</v>
      </c>
      <c r="P371" s="756">
        <v>43451</v>
      </c>
      <c r="Q371" s="747" t="s">
        <v>1251</v>
      </c>
      <c r="R371" s="750" t="s">
        <v>32</v>
      </c>
      <c r="S371" s="777"/>
      <c r="T371" s="777"/>
      <c r="U371" s="777"/>
      <c r="V371" s="777"/>
      <c r="W371" s="777"/>
      <c r="X371" s="777"/>
    </row>
    <row r="372" spans="1:24" s="755" customFormat="1" ht="48" customHeight="1">
      <c r="A372" s="745">
        <v>338</v>
      </c>
      <c r="B372" s="750">
        <v>2018</v>
      </c>
      <c r="C372" s="758" t="s">
        <v>1717</v>
      </c>
      <c r="D372" s="759" t="s">
        <v>21</v>
      </c>
      <c r="E372" s="765" t="s">
        <v>1712</v>
      </c>
      <c r="F372" s="790" t="s">
        <v>1713</v>
      </c>
      <c r="G372" s="756">
        <v>43369</v>
      </c>
      <c r="H372" s="760" t="s">
        <v>1725</v>
      </c>
      <c r="I372" s="797" t="s">
        <v>1726</v>
      </c>
      <c r="J372" s="762">
        <v>43381</v>
      </c>
      <c r="K372" s="762" t="s">
        <v>1727</v>
      </c>
      <c r="L372" s="768"/>
      <c r="M372" s="778">
        <v>43454</v>
      </c>
      <c r="N372" s="765" t="s">
        <v>1251</v>
      </c>
      <c r="O372" s="768" t="s">
        <v>32</v>
      </c>
      <c r="P372" s="756">
        <v>43451</v>
      </c>
      <c r="Q372" s="747" t="s">
        <v>1251</v>
      </c>
      <c r="R372" s="750" t="s">
        <v>32</v>
      </c>
      <c r="S372" s="777"/>
      <c r="T372" s="777"/>
      <c r="U372" s="777"/>
      <c r="V372" s="777"/>
      <c r="W372" s="777"/>
      <c r="X372" s="777"/>
    </row>
    <row r="373" spans="1:24" s="755" customFormat="1" ht="41.25" customHeight="1">
      <c r="A373" s="1296">
        <v>338</v>
      </c>
      <c r="B373" s="750">
        <v>2018</v>
      </c>
      <c r="C373" s="758" t="s">
        <v>1717</v>
      </c>
      <c r="D373" s="759" t="s">
        <v>21</v>
      </c>
      <c r="E373" s="765" t="s">
        <v>1712</v>
      </c>
      <c r="F373" s="790" t="s">
        <v>1713</v>
      </c>
      <c r="G373" s="756">
        <v>43369</v>
      </c>
      <c r="H373" s="760" t="s">
        <v>1728</v>
      </c>
      <c r="I373" s="797" t="s">
        <v>28</v>
      </c>
      <c r="J373" s="762">
        <v>43404</v>
      </c>
      <c r="K373" s="762" t="s">
        <v>1727</v>
      </c>
      <c r="L373" s="768"/>
      <c r="M373" s="778">
        <v>43454</v>
      </c>
      <c r="N373" s="765" t="s">
        <v>1251</v>
      </c>
      <c r="O373" s="768" t="s">
        <v>32</v>
      </c>
      <c r="P373" s="756">
        <v>43451</v>
      </c>
      <c r="Q373" s="747" t="s">
        <v>1251</v>
      </c>
      <c r="R373" s="750" t="s">
        <v>32</v>
      </c>
      <c r="S373" s="777"/>
      <c r="T373" s="777"/>
      <c r="U373" s="777"/>
      <c r="V373" s="777"/>
      <c r="W373" s="777"/>
      <c r="X373" s="777"/>
    </row>
    <row r="374" spans="1:24" s="755" customFormat="1" ht="79.5" customHeight="1">
      <c r="A374" s="1296">
        <v>339</v>
      </c>
      <c r="B374" s="750">
        <v>2018</v>
      </c>
      <c r="C374" s="758" t="s">
        <v>1729</v>
      </c>
      <c r="D374" s="759" t="s">
        <v>21</v>
      </c>
      <c r="E374" s="765" t="s">
        <v>1712</v>
      </c>
      <c r="F374" s="790" t="s">
        <v>1730</v>
      </c>
      <c r="G374" s="756">
        <v>43420</v>
      </c>
      <c r="H374" s="760" t="s">
        <v>1731</v>
      </c>
      <c r="I374" s="797" t="s">
        <v>28</v>
      </c>
      <c r="J374" s="778">
        <v>43446</v>
      </c>
      <c r="K374" s="778">
        <v>43646</v>
      </c>
      <c r="L374" s="768"/>
      <c r="M374" s="778">
        <v>43454</v>
      </c>
      <c r="N374" s="765" t="s">
        <v>1251</v>
      </c>
      <c r="O374" s="768" t="s">
        <v>32</v>
      </c>
      <c r="P374" s="756">
        <v>43451</v>
      </c>
      <c r="Q374" s="747" t="s">
        <v>1251</v>
      </c>
      <c r="R374" s="750" t="s">
        <v>32</v>
      </c>
      <c r="S374" s="777"/>
      <c r="T374" s="777"/>
      <c r="U374" s="777"/>
      <c r="V374" s="777"/>
      <c r="W374" s="777"/>
      <c r="X374" s="777"/>
    </row>
    <row r="375" spans="1:24" s="755" customFormat="1" ht="79.5" customHeight="1">
      <c r="A375" s="1296">
        <v>340</v>
      </c>
      <c r="B375" s="750">
        <v>2018</v>
      </c>
      <c r="C375" s="758" t="s">
        <v>1729</v>
      </c>
      <c r="D375" s="759" t="s">
        <v>21</v>
      </c>
      <c r="E375" s="765" t="s">
        <v>1712</v>
      </c>
      <c r="F375" s="790" t="s">
        <v>1732</v>
      </c>
      <c r="G375" s="756">
        <v>43420</v>
      </c>
      <c r="H375" s="760" t="s">
        <v>1733</v>
      </c>
      <c r="I375" s="797" t="s">
        <v>28</v>
      </c>
      <c r="J375" s="778">
        <v>43446</v>
      </c>
      <c r="K375" s="778">
        <v>43646</v>
      </c>
      <c r="L375" s="768"/>
      <c r="M375" s="778">
        <v>43454</v>
      </c>
      <c r="N375" s="765" t="s">
        <v>1251</v>
      </c>
      <c r="O375" s="768" t="s">
        <v>32</v>
      </c>
      <c r="P375" s="756">
        <v>43451</v>
      </c>
      <c r="Q375" s="747" t="s">
        <v>1251</v>
      </c>
      <c r="R375" s="750" t="s">
        <v>32</v>
      </c>
      <c r="S375" s="777"/>
      <c r="T375" s="777"/>
      <c r="U375" s="777"/>
      <c r="V375" s="777"/>
      <c r="W375" s="777"/>
      <c r="X375" s="777"/>
    </row>
    <row r="376" spans="1:24" s="755" customFormat="1" ht="79.5" customHeight="1">
      <c r="A376" s="1296">
        <v>341</v>
      </c>
      <c r="B376" s="750">
        <v>2018</v>
      </c>
      <c r="C376" s="758" t="s">
        <v>1729</v>
      </c>
      <c r="D376" s="759" t="s">
        <v>21</v>
      </c>
      <c r="E376" s="765" t="s">
        <v>1712</v>
      </c>
      <c r="F376" s="790" t="s">
        <v>1734</v>
      </c>
      <c r="G376" s="756">
        <v>43420</v>
      </c>
      <c r="H376" s="760" t="s">
        <v>1735</v>
      </c>
      <c r="I376" s="797" t="s">
        <v>28</v>
      </c>
      <c r="J376" s="778">
        <v>43446</v>
      </c>
      <c r="K376" s="778">
        <v>43554</v>
      </c>
      <c r="L376" s="768"/>
      <c r="M376" s="778">
        <v>43454</v>
      </c>
      <c r="N376" s="765" t="s">
        <v>1251</v>
      </c>
      <c r="O376" s="768" t="s">
        <v>32</v>
      </c>
      <c r="P376" s="756">
        <v>43451</v>
      </c>
      <c r="Q376" s="747" t="s">
        <v>1251</v>
      </c>
      <c r="R376" s="750" t="s">
        <v>32</v>
      </c>
      <c r="S376" s="777"/>
      <c r="T376" s="777"/>
      <c r="U376" s="777"/>
      <c r="V376" s="777"/>
      <c r="W376" s="777"/>
      <c r="X376" s="777"/>
    </row>
    <row r="377" spans="1:24" s="755" customFormat="1" ht="79.5" customHeight="1">
      <c r="A377" s="1296">
        <v>342</v>
      </c>
      <c r="B377" s="750">
        <v>2018</v>
      </c>
      <c r="C377" s="758" t="s">
        <v>1729</v>
      </c>
      <c r="D377" s="759" t="s">
        <v>21</v>
      </c>
      <c r="E377" s="765" t="s">
        <v>1712</v>
      </c>
      <c r="F377" s="790" t="s">
        <v>1736</v>
      </c>
      <c r="G377" s="756">
        <v>43420</v>
      </c>
      <c r="H377" s="746" t="s">
        <v>1184</v>
      </c>
      <c r="I377" s="797" t="s">
        <v>28</v>
      </c>
      <c r="J377" s="802" t="s">
        <v>1322</v>
      </c>
      <c r="K377" s="802" t="s">
        <v>1322</v>
      </c>
      <c r="L377" s="768"/>
      <c r="M377" s="778">
        <v>43454</v>
      </c>
      <c r="N377" s="765" t="s">
        <v>1251</v>
      </c>
      <c r="O377" s="768" t="s">
        <v>32</v>
      </c>
      <c r="P377" s="756">
        <v>43451</v>
      </c>
      <c r="Q377" s="747" t="s">
        <v>1251</v>
      </c>
      <c r="R377" s="750" t="s">
        <v>32</v>
      </c>
      <c r="S377" s="777"/>
      <c r="T377" s="777"/>
      <c r="U377" s="777"/>
      <c r="V377" s="777"/>
      <c r="W377" s="777"/>
      <c r="X377" s="777"/>
    </row>
    <row r="378" spans="1:24" s="755" customFormat="1" ht="79.5" customHeight="1">
      <c r="A378" s="1296">
        <v>343</v>
      </c>
      <c r="B378" s="750">
        <v>2018</v>
      </c>
      <c r="C378" s="758" t="s">
        <v>1729</v>
      </c>
      <c r="D378" s="759" t="s">
        <v>21</v>
      </c>
      <c r="E378" s="765" t="s">
        <v>1712</v>
      </c>
      <c r="F378" s="790" t="s">
        <v>1737</v>
      </c>
      <c r="G378" s="756">
        <v>43420</v>
      </c>
      <c r="H378" s="746" t="s">
        <v>1184</v>
      </c>
      <c r="I378" s="797" t="s">
        <v>28</v>
      </c>
      <c r="J378" s="802" t="s">
        <v>1322</v>
      </c>
      <c r="K378" s="802" t="s">
        <v>1322</v>
      </c>
      <c r="L378" s="768"/>
      <c r="M378" s="778">
        <v>43454</v>
      </c>
      <c r="N378" s="765" t="s">
        <v>1251</v>
      </c>
      <c r="O378" s="768" t="s">
        <v>32</v>
      </c>
      <c r="P378" s="756">
        <v>43451</v>
      </c>
      <c r="Q378" s="747" t="s">
        <v>1251</v>
      </c>
      <c r="R378" s="750" t="s">
        <v>32</v>
      </c>
      <c r="S378" s="777"/>
      <c r="T378" s="777"/>
      <c r="U378" s="777"/>
      <c r="V378" s="777"/>
      <c r="W378" s="777"/>
      <c r="X378" s="777"/>
    </row>
    <row r="379" spans="1:24" s="755" customFormat="1" ht="66.75" customHeight="1">
      <c r="A379" s="1296">
        <v>344</v>
      </c>
      <c r="B379" s="750">
        <v>2018</v>
      </c>
      <c r="C379" s="758" t="s">
        <v>1738</v>
      </c>
      <c r="D379" s="759" t="s">
        <v>21</v>
      </c>
      <c r="E379" s="765" t="s">
        <v>1286</v>
      </c>
      <c r="F379" s="790" t="s">
        <v>1739</v>
      </c>
      <c r="G379" s="756">
        <v>43419</v>
      </c>
      <c r="H379" s="746" t="s">
        <v>1184</v>
      </c>
      <c r="I379" s="797" t="s">
        <v>28</v>
      </c>
      <c r="J379" s="802" t="s">
        <v>1322</v>
      </c>
      <c r="K379" s="802" t="s">
        <v>1322</v>
      </c>
      <c r="L379" s="768"/>
      <c r="M379" s="778">
        <v>43454</v>
      </c>
      <c r="N379" s="765" t="s">
        <v>1251</v>
      </c>
      <c r="O379" s="768" t="s">
        <v>32</v>
      </c>
      <c r="P379" s="756">
        <v>43451</v>
      </c>
      <c r="Q379" s="747" t="s">
        <v>1251</v>
      </c>
      <c r="R379" s="750" t="s">
        <v>32</v>
      </c>
      <c r="S379" s="777"/>
      <c r="T379" s="777"/>
      <c r="U379" s="777"/>
      <c r="V379" s="777"/>
      <c r="W379" s="777"/>
      <c r="X379" s="777"/>
    </row>
    <row r="380" spans="1:24" s="755" customFormat="1" ht="45.75" customHeight="1">
      <c r="A380" s="1296">
        <v>345</v>
      </c>
      <c r="B380" s="750">
        <v>2018</v>
      </c>
      <c r="C380" s="758" t="s">
        <v>1738</v>
      </c>
      <c r="D380" s="759" t="s">
        <v>21</v>
      </c>
      <c r="E380" s="765" t="s">
        <v>1286</v>
      </c>
      <c r="F380" s="790" t="s">
        <v>1740</v>
      </c>
      <c r="G380" s="756">
        <v>43419</v>
      </c>
      <c r="H380" s="746" t="s">
        <v>1184</v>
      </c>
      <c r="I380" s="797" t="s">
        <v>28</v>
      </c>
      <c r="J380" s="802" t="s">
        <v>1322</v>
      </c>
      <c r="K380" s="802" t="s">
        <v>1322</v>
      </c>
      <c r="L380" s="768"/>
      <c r="M380" s="778">
        <v>43454</v>
      </c>
      <c r="N380" s="765" t="s">
        <v>1251</v>
      </c>
      <c r="O380" s="768" t="s">
        <v>32</v>
      </c>
      <c r="P380" s="756">
        <v>43451</v>
      </c>
      <c r="Q380" s="747" t="s">
        <v>1251</v>
      </c>
      <c r="R380" s="750" t="s">
        <v>32</v>
      </c>
      <c r="S380" s="777"/>
      <c r="T380" s="777"/>
      <c r="U380" s="777"/>
      <c r="V380" s="777"/>
      <c r="W380" s="777"/>
      <c r="X380" s="777"/>
    </row>
    <row r="381" spans="1:24" s="755" customFormat="1" ht="28.5" customHeight="1">
      <c r="A381" s="1296">
        <v>346</v>
      </c>
      <c r="B381" s="750">
        <v>2018</v>
      </c>
      <c r="C381" s="758" t="s">
        <v>1738</v>
      </c>
      <c r="D381" s="759" t="s">
        <v>21</v>
      </c>
      <c r="E381" s="765" t="s">
        <v>1334</v>
      </c>
      <c r="F381" s="790" t="s">
        <v>1741</v>
      </c>
      <c r="G381" s="756">
        <v>43419</v>
      </c>
      <c r="H381" s="746" t="s">
        <v>1184</v>
      </c>
      <c r="I381" s="797" t="s">
        <v>28</v>
      </c>
      <c r="J381" s="802" t="s">
        <v>1322</v>
      </c>
      <c r="K381" s="802" t="s">
        <v>1322</v>
      </c>
      <c r="L381" s="768"/>
      <c r="M381" s="778">
        <v>43454</v>
      </c>
      <c r="N381" s="765" t="s">
        <v>1251</v>
      </c>
      <c r="O381" s="768" t="s">
        <v>32</v>
      </c>
      <c r="P381" s="756">
        <v>43451</v>
      </c>
      <c r="Q381" s="747" t="s">
        <v>1251</v>
      </c>
      <c r="R381" s="750" t="s">
        <v>32</v>
      </c>
      <c r="S381" s="777"/>
      <c r="T381" s="777"/>
      <c r="U381" s="777"/>
      <c r="V381" s="777"/>
      <c r="W381" s="777"/>
      <c r="X381" s="777"/>
    </row>
    <row r="382" spans="1:24" s="755" customFormat="1" ht="33" customHeight="1">
      <c r="A382" s="1296">
        <v>347</v>
      </c>
      <c r="B382" s="750">
        <v>2018</v>
      </c>
      <c r="C382" s="758" t="s">
        <v>1738</v>
      </c>
      <c r="D382" s="759" t="s">
        <v>21</v>
      </c>
      <c r="E382" s="765" t="s">
        <v>1334</v>
      </c>
      <c r="F382" s="790" t="s">
        <v>1742</v>
      </c>
      <c r="G382" s="756">
        <v>43419</v>
      </c>
      <c r="H382" s="746" t="s">
        <v>1184</v>
      </c>
      <c r="I382" s="797" t="s">
        <v>28</v>
      </c>
      <c r="J382" s="802" t="s">
        <v>1322</v>
      </c>
      <c r="K382" s="802" t="s">
        <v>1322</v>
      </c>
      <c r="L382" s="768"/>
      <c r="M382" s="778">
        <v>43454</v>
      </c>
      <c r="N382" s="765" t="s">
        <v>1251</v>
      </c>
      <c r="O382" s="768" t="s">
        <v>32</v>
      </c>
      <c r="P382" s="756">
        <v>43451</v>
      </c>
      <c r="Q382" s="747" t="s">
        <v>1251</v>
      </c>
      <c r="R382" s="750" t="s">
        <v>32</v>
      </c>
      <c r="S382" s="777"/>
      <c r="T382" s="777"/>
      <c r="U382" s="777"/>
      <c r="V382" s="777"/>
      <c r="W382" s="777"/>
      <c r="X382" s="777"/>
    </row>
    <row r="383" spans="1:24" s="755" customFormat="1" ht="78" customHeight="1">
      <c r="A383" s="1296">
        <v>348</v>
      </c>
      <c r="B383" s="750">
        <v>2018</v>
      </c>
      <c r="C383" s="758" t="s">
        <v>1738</v>
      </c>
      <c r="D383" s="759" t="s">
        <v>21</v>
      </c>
      <c r="E383" s="765" t="s">
        <v>1433</v>
      </c>
      <c r="F383" s="790" t="s">
        <v>1743</v>
      </c>
      <c r="G383" s="756">
        <v>43419</v>
      </c>
      <c r="H383" s="746" t="s">
        <v>1184</v>
      </c>
      <c r="I383" s="797" t="s">
        <v>28</v>
      </c>
      <c r="J383" s="802" t="s">
        <v>1322</v>
      </c>
      <c r="K383" s="802" t="s">
        <v>1322</v>
      </c>
      <c r="L383" s="768"/>
      <c r="M383" s="778">
        <v>43454</v>
      </c>
      <c r="N383" s="765" t="s">
        <v>1251</v>
      </c>
      <c r="O383" s="768" t="s">
        <v>32</v>
      </c>
      <c r="P383" s="756">
        <v>43451</v>
      </c>
      <c r="Q383" s="747" t="s">
        <v>1251</v>
      </c>
      <c r="R383" s="750" t="s">
        <v>32</v>
      </c>
      <c r="S383" s="777"/>
      <c r="T383" s="777"/>
      <c r="U383" s="777"/>
      <c r="V383" s="777"/>
      <c r="W383" s="777"/>
      <c r="X383" s="777"/>
    </row>
    <row r="384" spans="1:24" s="755" customFormat="1" ht="54" customHeight="1">
      <c r="A384" s="1296">
        <v>349</v>
      </c>
      <c r="B384" s="750">
        <v>2018</v>
      </c>
      <c r="C384" s="758" t="s">
        <v>1744</v>
      </c>
      <c r="D384" s="759" t="s">
        <v>21</v>
      </c>
      <c r="E384" s="765" t="s">
        <v>1334</v>
      </c>
      <c r="F384" s="790" t="s">
        <v>1745</v>
      </c>
      <c r="G384" s="756">
        <v>43441</v>
      </c>
      <c r="H384" s="746" t="s">
        <v>1184</v>
      </c>
      <c r="I384" s="797" t="s">
        <v>28</v>
      </c>
      <c r="J384" s="802" t="s">
        <v>1322</v>
      </c>
      <c r="K384" s="802" t="s">
        <v>1322</v>
      </c>
      <c r="L384" s="768"/>
      <c r="M384" s="778">
        <v>43454</v>
      </c>
      <c r="N384" s="765" t="s">
        <v>1251</v>
      </c>
      <c r="O384" s="768" t="s">
        <v>32</v>
      </c>
      <c r="P384" s="756">
        <v>43451</v>
      </c>
      <c r="Q384" s="747" t="s">
        <v>1251</v>
      </c>
      <c r="R384" s="750" t="s">
        <v>32</v>
      </c>
      <c r="S384" s="777"/>
      <c r="T384" s="777"/>
      <c r="U384" s="777"/>
      <c r="V384" s="777"/>
      <c r="W384" s="777"/>
      <c r="X384" s="777"/>
    </row>
    <row r="385" spans="1:24" s="755" customFormat="1" ht="54" customHeight="1">
      <c r="A385" s="1296">
        <v>350</v>
      </c>
      <c r="B385" s="750">
        <v>2018</v>
      </c>
      <c r="C385" s="758" t="s">
        <v>1744</v>
      </c>
      <c r="D385" s="759" t="s">
        <v>21</v>
      </c>
      <c r="E385" s="765" t="s">
        <v>1334</v>
      </c>
      <c r="F385" s="790" t="s">
        <v>1746</v>
      </c>
      <c r="G385" s="756">
        <v>43441</v>
      </c>
      <c r="H385" s="746" t="s">
        <v>1184</v>
      </c>
      <c r="I385" s="797" t="s">
        <v>28</v>
      </c>
      <c r="J385" s="802" t="s">
        <v>1322</v>
      </c>
      <c r="K385" s="802" t="s">
        <v>1322</v>
      </c>
      <c r="L385" s="768"/>
      <c r="M385" s="778">
        <v>43454</v>
      </c>
      <c r="N385" s="765" t="s">
        <v>1251</v>
      </c>
      <c r="O385" s="768" t="s">
        <v>32</v>
      </c>
      <c r="P385" s="756">
        <v>43451</v>
      </c>
      <c r="Q385" s="747" t="s">
        <v>1251</v>
      </c>
      <c r="R385" s="750" t="s">
        <v>32</v>
      </c>
      <c r="S385" s="777"/>
      <c r="T385" s="777"/>
      <c r="U385" s="777"/>
      <c r="V385" s="777"/>
      <c r="W385" s="777"/>
      <c r="X385" s="777"/>
    </row>
    <row r="386" spans="1:24" s="755" customFormat="1" ht="54" customHeight="1">
      <c r="A386" s="1296">
        <v>351</v>
      </c>
      <c r="B386" s="750">
        <v>2018</v>
      </c>
      <c r="C386" s="758" t="s">
        <v>1744</v>
      </c>
      <c r="D386" s="759" t="s">
        <v>21</v>
      </c>
      <c r="E386" s="765" t="s">
        <v>1334</v>
      </c>
      <c r="F386" s="790" t="s">
        <v>1747</v>
      </c>
      <c r="G386" s="756">
        <v>43441</v>
      </c>
      <c r="H386" s="746" t="s">
        <v>1184</v>
      </c>
      <c r="I386" s="797" t="s">
        <v>28</v>
      </c>
      <c r="J386" s="802" t="s">
        <v>1322</v>
      </c>
      <c r="K386" s="802" t="s">
        <v>1322</v>
      </c>
      <c r="L386" s="768"/>
      <c r="M386" s="778">
        <v>43454</v>
      </c>
      <c r="N386" s="765" t="s">
        <v>1251</v>
      </c>
      <c r="O386" s="768" t="s">
        <v>32</v>
      </c>
      <c r="P386" s="756">
        <v>43451</v>
      </c>
      <c r="Q386" s="747" t="s">
        <v>1251</v>
      </c>
      <c r="R386" s="750" t="s">
        <v>32</v>
      </c>
      <c r="S386" s="777"/>
      <c r="T386" s="777"/>
      <c r="U386" s="777"/>
      <c r="V386" s="777"/>
      <c r="W386" s="777"/>
      <c r="X386" s="777"/>
    </row>
    <row r="387" spans="1:24" s="755" customFormat="1" ht="54" customHeight="1">
      <c r="A387" s="1296">
        <v>352</v>
      </c>
      <c r="B387" s="750">
        <v>2018</v>
      </c>
      <c r="C387" s="758" t="s">
        <v>1744</v>
      </c>
      <c r="D387" s="759" t="s">
        <v>21</v>
      </c>
      <c r="E387" s="765" t="s">
        <v>1334</v>
      </c>
      <c r="F387" s="790" t="s">
        <v>1748</v>
      </c>
      <c r="G387" s="756">
        <v>43441</v>
      </c>
      <c r="H387" s="746" t="s">
        <v>1184</v>
      </c>
      <c r="I387" s="797" t="s">
        <v>28</v>
      </c>
      <c r="J387" s="802" t="s">
        <v>1322</v>
      </c>
      <c r="K387" s="802" t="s">
        <v>1322</v>
      </c>
      <c r="L387" s="768"/>
      <c r="M387" s="778">
        <v>43454</v>
      </c>
      <c r="N387" s="765" t="s">
        <v>1251</v>
      </c>
      <c r="O387" s="768" t="s">
        <v>32</v>
      </c>
      <c r="P387" s="756">
        <v>43451</v>
      </c>
      <c r="Q387" s="747" t="s">
        <v>1251</v>
      </c>
      <c r="R387" s="750" t="s">
        <v>32</v>
      </c>
      <c r="S387" s="777"/>
      <c r="T387" s="777"/>
      <c r="U387" s="777"/>
      <c r="V387" s="777"/>
      <c r="W387" s="777"/>
      <c r="X387" s="777"/>
    </row>
    <row r="388" spans="1:24" s="755" customFormat="1" ht="54" customHeight="1">
      <c r="A388" s="1296">
        <v>353</v>
      </c>
      <c r="B388" s="750">
        <v>2018</v>
      </c>
      <c r="C388" s="758" t="s">
        <v>1744</v>
      </c>
      <c r="D388" s="759" t="s">
        <v>21</v>
      </c>
      <c r="E388" s="765" t="s">
        <v>1334</v>
      </c>
      <c r="F388" s="790" t="s">
        <v>1749</v>
      </c>
      <c r="G388" s="756">
        <v>43441</v>
      </c>
      <c r="H388" s="746" t="s">
        <v>1184</v>
      </c>
      <c r="I388" s="797" t="s">
        <v>28</v>
      </c>
      <c r="J388" s="802" t="s">
        <v>1322</v>
      </c>
      <c r="K388" s="802" t="s">
        <v>1322</v>
      </c>
      <c r="L388" s="768"/>
      <c r="M388" s="778">
        <v>43454</v>
      </c>
      <c r="N388" s="765" t="s">
        <v>1251</v>
      </c>
      <c r="O388" s="768" t="s">
        <v>32</v>
      </c>
      <c r="P388" s="756">
        <v>43451</v>
      </c>
      <c r="Q388" s="747" t="s">
        <v>1251</v>
      </c>
      <c r="R388" s="750" t="s">
        <v>32</v>
      </c>
      <c r="S388" s="777"/>
      <c r="T388" s="777"/>
      <c r="U388" s="777"/>
      <c r="V388" s="777"/>
      <c r="W388" s="777"/>
      <c r="X388" s="777"/>
    </row>
    <row r="389" spans="1:24" s="755" customFormat="1" ht="15.75" customHeight="1">
      <c r="A389" s="1296"/>
      <c r="B389" s="803"/>
      <c r="C389" s="803"/>
      <c r="D389" s="789"/>
      <c r="E389" s="789"/>
      <c r="F389" s="804"/>
      <c r="G389" s="803"/>
      <c r="H389" s="805"/>
      <c r="I389" s="803"/>
      <c r="J389" s="806"/>
      <c r="K389" s="806"/>
      <c r="M389" s="807"/>
      <c r="N389" s="804"/>
      <c r="O389" s="789"/>
      <c r="P389" s="803"/>
      <c r="Q389" s="804"/>
      <c r="R389" s="803"/>
    </row>
    <row r="390" spans="1:24" s="755" customFormat="1" ht="15.75" customHeight="1">
      <c r="A390" s="1296"/>
      <c r="B390" s="803"/>
      <c r="C390" s="803"/>
      <c r="D390" s="789"/>
      <c r="E390" s="789"/>
      <c r="F390" s="804"/>
      <c r="G390" s="803"/>
      <c r="H390" s="805"/>
      <c r="I390" s="803"/>
      <c r="J390" s="806"/>
      <c r="K390" s="806"/>
      <c r="M390" s="807"/>
      <c r="N390" s="804"/>
      <c r="O390" s="789"/>
      <c r="P390" s="803"/>
      <c r="Q390" s="804"/>
      <c r="R390" s="803"/>
    </row>
    <row r="391" spans="1:24" s="755" customFormat="1" ht="15.75" customHeight="1">
      <c r="A391" s="1296"/>
      <c r="B391" s="803"/>
      <c r="C391" s="803"/>
      <c r="D391" s="789"/>
      <c r="E391" s="789"/>
      <c r="F391" s="804"/>
      <c r="G391" s="803"/>
      <c r="H391" s="805"/>
      <c r="I391" s="803"/>
      <c r="J391" s="806"/>
      <c r="K391" s="806"/>
      <c r="M391" s="807"/>
      <c r="N391" s="804"/>
      <c r="O391" s="789"/>
      <c r="P391" s="803"/>
      <c r="Q391" s="804"/>
      <c r="R391" s="803"/>
    </row>
    <row r="392" spans="1:24" s="755" customFormat="1" ht="15.75" customHeight="1">
      <c r="A392" s="1296"/>
      <c r="B392" s="803"/>
      <c r="C392" s="803"/>
      <c r="D392" s="789"/>
      <c r="E392" s="789"/>
      <c r="F392" s="804"/>
      <c r="G392" s="803"/>
      <c r="H392" s="805"/>
      <c r="I392" s="803"/>
      <c r="J392" s="806"/>
      <c r="K392" s="806"/>
      <c r="M392" s="807"/>
      <c r="N392" s="804"/>
      <c r="O392" s="789"/>
      <c r="P392" s="803"/>
      <c r="Q392" s="804"/>
      <c r="R392" s="803"/>
    </row>
    <row r="393" spans="1:24" s="755" customFormat="1" ht="15.75" customHeight="1">
      <c r="A393" s="1296"/>
      <c r="B393" s="803"/>
      <c r="C393" s="803"/>
      <c r="D393" s="789"/>
      <c r="E393" s="789"/>
      <c r="F393" s="804"/>
      <c r="G393" s="803"/>
      <c r="H393" s="805"/>
      <c r="I393" s="803"/>
      <c r="J393" s="806"/>
      <c r="K393" s="806"/>
      <c r="M393" s="807"/>
      <c r="N393" s="804"/>
      <c r="O393" s="789"/>
      <c r="P393" s="803"/>
      <c r="Q393" s="804"/>
      <c r="R393" s="803"/>
    </row>
    <row r="394" spans="1:24" s="755" customFormat="1" ht="15.75" customHeight="1">
      <c r="A394" s="1296"/>
      <c r="B394" s="803"/>
      <c r="C394" s="803"/>
      <c r="D394" s="789"/>
      <c r="E394" s="789"/>
      <c r="F394" s="804"/>
      <c r="G394" s="803"/>
      <c r="H394" s="805"/>
      <c r="I394" s="803"/>
      <c r="J394" s="806"/>
      <c r="K394" s="806"/>
      <c r="M394" s="807"/>
      <c r="N394" s="804"/>
      <c r="O394" s="789"/>
      <c r="P394" s="803"/>
      <c r="Q394" s="804"/>
      <c r="R394" s="803"/>
    </row>
    <row r="395" spans="1:24" s="755" customFormat="1" ht="15.75" customHeight="1">
      <c r="A395" s="1296"/>
      <c r="B395" s="803"/>
      <c r="C395" s="803"/>
      <c r="D395" s="789"/>
      <c r="E395" s="789"/>
      <c r="F395" s="804"/>
      <c r="G395" s="803"/>
      <c r="H395" s="805"/>
      <c r="I395" s="803"/>
      <c r="J395" s="806"/>
      <c r="K395" s="806"/>
      <c r="M395" s="807"/>
      <c r="N395" s="804"/>
      <c r="O395" s="789"/>
      <c r="P395" s="803"/>
      <c r="Q395" s="804"/>
      <c r="R395" s="803"/>
    </row>
    <row r="396" spans="1:24" s="755" customFormat="1" ht="15.75" customHeight="1">
      <c r="A396" s="1296"/>
      <c r="B396" s="803"/>
      <c r="C396" s="803"/>
      <c r="D396" s="789"/>
      <c r="E396" s="789"/>
      <c r="F396" s="804"/>
      <c r="G396" s="803"/>
      <c r="H396" s="805"/>
      <c r="I396" s="803"/>
      <c r="J396" s="806"/>
      <c r="K396" s="806"/>
      <c r="M396" s="807"/>
      <c r="N396" s="804"/>
      <c r="O396" s="789"/>
      <c r="P396" s="803"/>
      <c r="Q396" s="804"/>
      <c r="R396" s="803"/>
    </row>
    <row r="397" spans="1:24" s="755" customFormat="1" ht="15.75" customHeight="1">
      <c r="A397" s="1296"/>
      <c r="B397" s="803"/>
      <c r="C397" s="803"/>
      <c r="D397" s="789"/>
      <c r="E397" s="789"/>
      <c r="F397" s="804"/>
      <c r="G397" s="803"/>
      <c r="H397" s="805"/>
      <c r="I397" s="803"/>
      <c r="J397" s="806"/>
      <c r="K397" s="806"/>
      <c r="M397" s="807"/>
      <c r="N397" s="804"/>
      <c r="O397" s="789"/>
      <c r="P397" s="803"/>
      <c r="Q397" s="804"/>
      <c r="R397" s="803"/>
    </row>
    <row r="398" spans="1:24" s="755" customFormat="1" ht="15.75" customHeight="1">
      <c r="A398" s="1296"/>
      <c r="B398" s="803"/>
      <c r="C398" s="803"/>
      <c r="D398" s="789"/>
      <c r="E398" s="789"/>
      <c r="F398" s="804"/>
      <c r="G398" s="803"/>
      <c r="H398" s="805"/>
      <c r="I398" s="803"/>
      <c r="J398" s="806"/>
      <c r="K398" s="806"/>
      <c r="M398" s="807"/>
      <c r="N398" s="804"/>
      <c r="O398" s="789"/>
      <c r="P398" s="803"/>
      <c r="Q398" s="804"/>
      <c r="R398" s="803"/>
    </row>
    <row r="399" spans="1:24" s="755" customFormat="1" ht="15.75" customHeight="1">
      <c r="A399" s="1296"/>
      <c r="B399" s="803"/>
      <c r="C399" s="803"/>
      <c r="D399" s="789"/>
      <c r="E399" s="789"/>
      <c r="F399" s="804"/>
      <c r="G399" s="803"/>
      <c r="H399" s="805"/>
      <c r="I399" s="803"/>
      <c r="J399" s="806"/>
      <c r="K399" s="806"/>
      <c r="M399" s="807"/>
      <c r="N399" s="804"/>
      <c r="O399" s="789"/>
      <c r="P399" s="803"/>
      <c r="Q399" s="804"/>
      <c r="R399" s="803"/>
    </row>
    <row r="400" spans="1:24" s="755" customFormat="1" ht="15.75" customHeight="1">
      <c r="A400" s="1296"/>
      <c r="B400" s="803"/>
      <c r="C400" s="803"/>
      <c r="D400" s="789"/>
      <c r="E400" s="789"/>
      <c r="F400" s="804"/>
      <c r="G400" s="803"/>
      <c r="H400" s="805"/>
      <c r="I400" s="803"/>
      <c r="J400" s="806"/>
      <c r="K400" s="806"/>
      <c r="M400" s="807"/>
      <c r="N400" s="804"/>
      <c r="O400" s="789"/>
      <c r="P400" s="803"/>
      <c r="Q400" s="804"/>
      <c r="R400" s="803"/>
    </row>
    <row r="401" spans="1:32" s="755" customFormat="1" ht="15.75" customHeight="1">
      <c r="A401" s="1296"/>
      <c r="B401" s="803"/>
      <c r="C401" s="803"/>
      <c r="D401" s="789"/>
      <c r="E401" s="789"/>
      <c r="F401" s="804"/>
      <c r="G401" s="803"/>
      <c r="H401" s="805"/>
      <c r="I401" s="803"/>
      <c r="J401" s="806"/>
      <c r="K401" s="806"/>
      <c r="M401" s="807"/>
      <c r="N401" s="804"/>
      <c r="O401" s="789"/>
      <c r="P401" s="803"/>
      <c r="Q401" s="804"/>
      <c r="R401" s="803"/>
    </row>
    <row r="402" spans="1:32" s="755" customFormat="1" ht="15.75" customHeight="1">
      <c r="A402" s="1296"/>
      <c r="B402" s="803"/>
      <c r="C402" s="803"/>
      <c r="D402" s="789"/>
      <c r="E402" s="789"/>
      <c r="F402" s="804"/>
      <c r="G402" s="803"/>
      <c r="H402" s="805"/>
      <c r="I402" s="803"/>
      <c r="J402" s="806"/>
      <c r="K402" s="806"/>
      <c r="M402" s="807"/>
      <c r="N402" s="804"/>
      <c r="O402" s="789"/>
      <c r="P402" s="803"/>
      <c r="Q402" s="804"/>
      <c r="R402" s="803"/>
    </row>
    <row r="403" spans="1:32" s="755" customFormat="1" ht="15.75" customHeight="1">
      <c r="A403" s="1296"/>
      <c r="B403" s="803"/>
      <c r="C403" s="803"/>
      <c r="D403" s="789"/>
      <c r="E403" s="789"/>
      <c r="F403" s="804"/>
      <c r="G403" s="803"/>
      <c r="H403" s="805"/>
      <c r="I403" s="803"/>
      <c r="J403" s="806"/>
      <c r="K403" s="806"/>
      <c r="M403" s="807"/>
      <c r="N403" s="804"/>
      <c r="O403" s="789"/>
      <c r="P403" s="803"/>
      <c r="Q403" s="804"/>
      <c r="R403" s="803"/>
    </row>
    <row r="404" spans="1:32" s="755" customFormat="1" ht="15.75" customHeight="1">
      <c r="A404" s="1296"/>
      <c r="B404" s="803"/>
      <c r="C404" s="803"/>
      <c r="D404" s="789"/>
      <c r="E404" s="789"/>
      <c r="F404" s="804"/>
      <c r="G404" s="803"/>
      <c r="H404" s="805"/>
      <c r="I404" s="803"/>
      <c r="J404" s="806"/>
      <c r="K404" s="806"/>
      <c r="M404" s="807"/>
      <c r="N404" s="804"/>
      <c r="O404" s="789"/>
      <c r="P404" s="803"/>
      <c r="Q404" s="804"/>
      <c r="R404" s="803"/>
    </row>
    <row r="405" spans="1:32" s="813" customFormat="1" ht="15.75" customHeight="1">
      <c r="A405" s="1297"/>
      <c r="B405" s="808"/>
      <c r="C405" s="808"/>
      <c r="D405" s="809"/>
      <c r="E405" s="809"/>
      <c r="F405" s="810"/>
      <c r="G405" s="808"/>
      <c r="H405" s="811"/>
      <c r="I405" s="808"/>
      <c r="J405" s="812"/>
      <c r="K405" s="812"/>
      <c r="M405" s="814"/>
      <c r="N405" s="810"/>
      <c r="O405" s="809"/>
      <c r="P405" s="808"/>
      <c r="Q405" s="810"/>
      <c r="R405" s="808"/>
      <c r="X405" s="755"/>
      <c r="Y405" s="755"/>
      <c r="Z405" s="755"/>
      <c r="AA405" s="755"/>
      <c r="AB405" s="755"/>
      <c r="AC405" s="755"/>
      <c r="AD405" s="755"/>
      <c r="AE405" s="755"/>
      <c r="AF405" s="755"/>
    </row>
    <row r="406" spans="1:32" s="813" customFormat="1" ht="15.75" customHeight="1">
      <c r="A406" s="1297"/>
      <c r="B406" s="808"/>
      <c r="C406" s="808"/>
      <c r="D406" s="809"/>
      <c r="E406" s="809"/>
      <c r="F406" s="810"/>
      <c r="G406" s="808"/>
      <c r="H406" s="811"/>
      <c r="I406" s="808"/>
      <c r="J406" s="812"/>
      <c r="K406" s="812"/>
      <c r="M406" s="814"/>
      <c r="N406" s="810"/>
      <c r="O406" s="809"/>
      <c r="P406" s="808"/>
      <c r="Q406" s="810"/>
      <c r="R406" s="808"/>
      <c r="X406" s="755"/>
      <c r="Y406" s="755"/>
      <c r="Z406" s="755"/>
      <c r="AA406" s="755"/>
      <c r="AB406" s="755"/>
      <c r="AC406" s="755"/>
      <c r="AD406" s="755"/>
      <c r="AE406" s="755"/>
      <c r="AF406" s="755"/>
    </row>
    <row r="407" spans="1:32" s="813" customFormat="1" ht="15.75" customHeight="1">
      <c r="A407" s="1297"/>
      <c r="B407" s="808"/>
      <c r="C407" s="808"/>
      <c r="D407" s="809"/>
      <c r="E407" s="809"/>
      <c r="F407" s="810"/>
      <c r="G407" s="808"/>
      <c r="H407" s="811"/>
      <c r="I407" s="808"/>
      <c r="J407" s="812"/>
      <c r="K407" s="812"/>
      <c r="M407" s="814"/>
      <c r="N407" s="810"/>
      <c r="O407" s="809"/>
      <c r="P407" s="808"/>
      <c r="Q407" s="810"/>
      <c r="R407" s="808"/>
      <c r="X407" s="755"/>
      <c r="Y407" s="755"/>
      <c r="Z407" s="755"/>
      <c r="AA407" s="755"/>
      <c r="AB407" s="755"/>
      <c r="AC407" s="755"/>
      <c r="AD407" s="755"/>
      <c r="AE407" s="755"/>
      <c r="AF407" s="755"/>
    </row>
    <row r="408" spans="1:32" s="813" customFormat="1" ht="15.75" customHeight="1">
      <c r="A408" s="1297"/>
      <c r="B408" s="808"/>
      <c r="C408" s="808"/>
      <c r="D408" s="809"/>
      <c r="E408" s="809"/>
      <c r="F408" s="810"/>
      <c r="G408" s="808"/>
      <c r="H408" s="811"/>
      <c r="I408" s="808"/>
      <c r="J408" s="812"/>
      <c r="K408" s="812"/>
      <c r="M408" s="814"/>
      <c r="N408" s="810"/>
      <c r="O408" s="809"/>
      <c r="P408" s="808"/>
      <c r="Q408" s="810"/>
      <c r="R408" s="808"/>
      <c r="X408" s="755"/>
      <c r="Y408" s="755"/>
      <c r="Z408" s="755"/>
      <c r="AA408" s="755"/>
      <c r="AB408" s="755"/>
      <c r="AC408" s="755"/>
      <c r="AD408" s="755"/>
      <c r="AE408" s="755"/>
      <c r="AF408" s="755"/>
    </row>
    <row r="409" spans="1:32" s="813" customFormat="1" ht="15.75" customHeight="1">
      <c r="A409" s="1297"/>
      <c r="B409" s="808"/>
      <c r="C409" s="808"/>
      <c r="D409" s="809"/>
      <c r="E409" s="809"/>
      <c r="F409" s="810"/>
      <c r="G409" s="808"/>
      <c r="H409" s="811"/>
      <c r="I409" s="808"/>
      <c r="J409" s="812"/>
      <c r="K409" s="812"/>
      <c r="M409" s="814"/>
      <c r="N409" s="810"/>
      <c r="O409" s="809"/>
      <c r="P409" s="808"/>
      <c r="Q409" s="810"/>
      <c r="R409" s="808"/>
      <c r="X409" s="755"/>
      <c r="Y409" s="755"/>
      <c r="Z409" s="755"/>
      <c r="AA409" s="755"/>
      <c r="AB409" s="755"/>
      <c r="AC409" s="755"/>
      <c r="AD409" s="755"/>
      <c r="AE409" s="755"/>
      <c r="AF409" s="755"/>
    </row>
    <row r="410" spans="1:32" s="813" customFormat="1" ht="15.75" customHeight="1">
      <c r="A410" s="1297"/>
      <c r="B410" s="808"/>
      <c r="C410" s="808"/>
      <c r="D410" s="809"/>
      <c r="E410" s="809"/>
      <c r="F410" s="810"/>
      <c r="G410" s="808"/>
      <c r="H410" s="811"/>
      <c r="I410" s="808"/>
      <c r="J410" s="812"/>
      <c r="K410" s="812"/>
      <c r="M410" s="814"/>
      <c r="N410" s="810"/>
      <c r="O410" s="809"/>
      <c r="P410" s="808"/>
      <c r="Q410" s="810"/>
      <c r="R410" s="808"/>
      <c r="X410" s="755"/>
      <c r="Y410" s="755"/>
      <c r="Z410" s="755"/>
      <c r="AA410" s="755"/>
      <c r="AB410" s="755"/>
      <c r="AC410" s="755"/>
      <c r="AD410" s="755"/>
      <c r="AE410" s="755"/>
      <c r="AF410" s="755"/>
    </row>
    <row r="411" spans="1:32" s="813" customFormat="1" ht="15.75" customHeight="1">
      <c r="A411" s="1297"/>
      <c r="B411" s="808"/>
      <c r="C411" s="808"/>
      <c r="D411" s="809"/>
      <c r="E411" s="809"/>
      <c r="F411" s="810"/>
      <c r="G411" s="808"/>
      <c r="H411" s="811"/>
      <c r="I411" s="808"/>
      <c r="J411" s="812"/>
      <c r="K411" s="812"/>
      <c r="M411" s="814"/>
      <c r="N411" s="810"/>
      <c r="O411" s="809"/>
      <c r="P411" s="808"/>
      <c r="Q411" s="810"/>
      <c r="R411" s="808"/>
      <c r="X411" s="755"/>
      <c r="Y411" s="755"/>
      <c r="Z411" s="755"/>
      <c r="AA411" s="755"/>
      <c r="AB411" s="755"/>
      <c r="AC411" s="755"/>
      <c r="AD411" s="755"/>
      <c r="AE411" s="755"/>
      <c r="AF411" s="755"/>
    </row>
    <row r="412" spans="1:32" s="813" customFormat="1" ht="15.75" customHeight="1">
      <c r="A412" s="1297"/>
      <c r="B412" s="808"/>
      <c r="C412" s="808"/>
      <c r="D412" s="809"/>
      <c r="E412" s="809"/>
      <c r="F412" s="810"/>
      <c r="G412" s="808"/>
      <c r="H412" s="811"/>
      <c r="I412" s="808"/>
      <c r="J412" s="812"/>
      <c r="K412" s="812"/>
      <c r="M412" s="814"/>
      <c r="N412" s="810"/>
      <c r="O412" s="809"/>
      <c r="P412" s="808"/>
      <c r="Q412" s="810"/>
      <c r="R412" s="808"/>
      <c r="X412" s="755"/>
      <c r="Y412" s="755"/>
      <c r="Z412" s="755"/>
      <c r="AA412" s="755"/>
      <c r="AB412" s="755"/>
      <c r="AC412" s="755"/>
      <c r="AD412" s="755"/>
      <c r="AE412" s="755"/>
      <c r="AF412" s="755"/>
    </row>
    <row r="413" spans="1:32" s="813" customFormat="1" ht="15.75" customHeight="1">
      <c r="A413" s="1297"/>
      <c r="B413" s="808"/>
      <c r="C413" s="808"/>
      <c r="D413" s="809"/>
      <c r="E413" s="809"/>
      <c r="F413" s="810"/>
      <c r="G413" s="808"/>
      <c r="H413" s="811"/>
      <c r="I413" s="808"/>
      <c r="J413" s="812"/>
      <c r="K413" s="812"/>
      <c r="M413" s="814"/>
      <c r="N413" s="810"/>
      <c r="O413" s="809"/>
      <c r="P413" s="808"/>
      <c r="Q413" s="810"/>
      <c r="R413" s="808"/>
      <c r="X413" s="755"/>
      <c r="Y413" s="755"/>
      <c r="Z413" s="755"/>
      <c r="AA413" s="755"/>
      <c r="AB413" s="755"/>
      <c r="AC413" s="755"/>
      <c r="AD413" s="755"/>
      <c r="AE413" s="755"/>
      <c r="AF413" s="755"/>
    </row>
    <row r="414" spans="1:32" s="813" customFormat="1" ht="15.75" customHeight="1">
      <c r="A414" s="1297"/>
      <c r="B414" s="808"/>
      <c r="C414" s="808"/>
      <c r="D414" s="809"/>
      <c r="E414" s="809"/>
      <c r="F414" s="810"/>
      <c r="G414" s="808"/>
      <c r="H414" s="811"/>
      <c r="I414" s="808"/>
      <c r="J414" s="812"/>
      <c r="K414" s="812"/>
      <c r="M414" s="814"/>
      <c r="N414" s="810"/>
      <c r="O414" s="809"/>
      <c r="P414" s="808"/>
      <c r="Q414" s="810"/>
      <c r="R414" s="808"/>
      <c r="X414" s="755"/>
      <c r="Y414" s="755"/>
      <c r="Z414" s="755"/>
      <c r="AA414" s="755"/>
      <c r="AB414" s="755"/>
      <c r="AC414" s="755"/>
      <c r="AD414" s="755"/>
      <c r="AE414" s="755"/>
      <c r="AF414" s="755"/>
    </row>
    <row r="415" spans="1:32" s="813" customFormat="1" ht="15.75" customHeight="1">
      <c r="A415" s="1297"/>
      <c r="B415" s="808"/>
      <c r="C415" s="808"/>
      <c r="D415" s="809"/>
      <c r="E415" s="809"/>
      <c r="F415" s="810"/>
      <c r="G415" s="808"/>
      <c r="H415" s="811"/>
      <c r="I415" s="808"/>
      <c r="J415" s="812"/>
      <c r="K415" s="812"/>
      <c r="M415" s="814"/>
      <c r="N415" s="810"/>
      <c r="O415" s="809"/>
      <c r="P415" s="808"/>
      <c r="Q415" s="810"/>
      <c r="R415" s="808"/>
      <c r="X415" s="755"/>
      <c r="Y415" s="755"/>
      <c r="Z415" s="755"/>
      <c r="AA415" s="755"/>
      <c r="AB415" s="755"/>
      <c r="AC415" s="755"/>
      <c r="AD415" s="755"/>
      <c r="AE415" s="755"/>
      <c r="AF415" s="755"/>
    </row>
    <row r="416" spans="1:32" s="813" customFormat="1" ht="15.75" customHeight="1">
      <c r="A416" s="1297"/>
      <c r="B416" s="808"/>
      <c r="C416" s="808"/>
      <c r="D416" s="809"/>
      <c r="E416" s="809"/>
      <c r="F416" s="810"/>
      <c r="G416" s="808"/>
      <c r="H416" s="811"/>
      <c r="I416" s="808"/>
      <c r="J416" s="812"/>
      <c r="K416" s="812"/>
      <c r="M416" s="814"/>
      <c r="N416" s="810"/>
      <c r="O416" s="809"/>
      <c r="P416" s="808"/>
      <c r="Q416" s="810"/>
      <c r="R416" s="808"/>
      <c r="X416" s="755"/>
      <c r="Y416" s="755"/>
      <c r="Z416" s="755"/>
      <c r="AA416" s="755"/>
      <c r="AB416" s="755"/>
      <c r="AC416" s="755"/>
      <c r="AD416" s="755"/>
      <c r="AE416" s="755"/>
      <c r="AF416" s="755"/>
    </row>
    <row r="417" spans="1:32" s="813" customFormat="1" ht="15.75" customHeight="1">
      <c r="A417" s="1297"/>
      <c r="B417" s="808"/>
      <c r="C417" s="808"/>
      <c r="D417" s="809"/>
      <c r="E417" s="809"/>
      <c r="F417" s="810"/>
      <c r="G417" s="808"/>
      <c r="H417" s="811"/>
      <c r="I417" s="808"/>
      <c r="J417" s="812"/>
      <c r="K417" s="812"/>
      <c r="M417" s="814"/>
      <c r="N417" s="810"/>
      <c r="O417" s="809"/>
      <c r="P417" s="808"/>
      <c r="Q417" s="810"/>
      <c r="R417" s="808"/>
      <c r="X417" s="755"/>
      <c r="Y417" s="755"/>
      <c r="Z417" s="755"/>
      <c r="AA417" s="755"/>
      <c r="AB417" s="755"/>
      <c r="AC417" s="755"/>
      <c r="AD417" s="755"/>
      <c r="AE417" s="755"/>
      <c r="AF417" s="755"/>
    </row>
    <row r="418" spans="1:32" s="813" customFormat="1" ht="15.75" customHeight="1">
      <c r="A418" s="1297"/>
      <c r="B418" s="808"/>
      <c r="C418" s="808"/>
      <c r="D418" s="809"/>
      <c r="E418" s="809"/>
      <c r="F418" s="810"/>
      <c r="G418" s="808"/>
      <c r="H418" s="811"/>
      <c r="I418" s="808"/>
      <c r="J418" s="812"/>
      <c r="K418" s="812"/>
      <c r="M418" s="814"/>
      <c r="N418" s="810"/>
      <c r="O418" s="809"/>
      <c r="P418" s="808"/>
      <c r="Q418" s="810"/>
      <c r="R418" s="808"/>
      <c r="X418" s="755"/>
      <c r="Y418" s="755"/>
      <c r="Z418" s="755"/>
      <c r="AA418" s="755"/>
      <c r="AB418" s="755"/>
      <c r="AC418" s="755"/>
      <c r="AD418" s="755"/>
      <c r="AE418" s="755"/>
      <c r="AF418" s="755"/>
    </row>
    <row r="419" spans="1:32" s="813" customFormat="1" ht="15.75" customHeight="1">
      <c r="A419" s="1297"/>
      <c r="B419" s="808"/>
      <c r="C419" s="808"/>
      <c r="D419" s="809"/>
      <c r="E419" s="809"/>
      <c r="F419" s="810"/>
      <c r="G419" s="808"/>
      <c r="H419" s="811"/>
      <c r="I419" s="808"/>
      <c r="J419" s="812"/>
      <c r="K419" s="812"/>
      <c r="M419" s="814"/>
      <c r="N419" s="810"/>
      <c r="O419" s="809"/>
      <c r="P419" s="808"/>
      <c r="Q419" s="810"/>
      <c r="R419" s="808"/>
      <c r="X419" s="755"/>
      <c r="Y419" s="755"/>
      <c r="Z419" s="755"/>
      <c r="AA419" s="755"/>
      <c r="AB419" s="755"/>
      <c r="AC419" s="755"/>
      <c r="AD419" s="755"/>
      <c r="AE419" s="755"/>
      <c r="AF419" s="755"/>
    </row>
    <row r="420" spans="1:32" s="813" customFormat="1" ht="15.75" customHeight="1">
      <c r="A420" s="1297"/>
      <c r="B420" s="808"/>
      <c r="C420" s="808"/>
      <c r="D420" s="809"/>
      <c r="E420" s="809"/>
      <c r="F420" s="810"/>
      <c r="G420" s="808"/>
      <c r="H420" s="811"/>
      <c r="I420" s="808"/>
      <c r="J420" s="812"/>
      <c r="K420" s="812"/>
      <c r="M420" s="814"/>
      <c r="N420" s="810"/>
      <c r="O420" s="809"/>
      <c r="P420" s="808"/>
      <c r="Q420" s="810"/>
      <c r="R420" s="808"/>
      <c r="X420" s="755"/>
      <c r="Y420" s="755"/>
      <c r="Z420" s="755"/>
      <c r="AA420" s="755"/>
      <c r="AB420" s="755"/>
      <c r="AC420" s="755"/>
      <c r="AD420" s="755"/>
      <c r="AE420" s="755"/>
      <c r="AF420" s="755"/>
    </row>
    <row r="421" spans="1:32" s="813" customFormat="1" ht="15.75" customHeight="1">
      <c r="A421" s="1297"/>
      <c r="B421" s="808"/>
      <c r="C421" s="808"/>
      <c r="D421" s="809"/>
      <c r="E421" s="809"/>
      <c r="F421" s="810"/>
      <c r="G421" s="808"/>
      <c r="H421" s="811"/>
      <c r="I421" s="808"/>
      <c r="J421" s="812"/>
      <c r="K421" s="812"/>
      <c r="M421" s="814"/>
      <c r="N421" s="810"/>
      <c r="O421" s="809"/>
      <c r="P421" s="808"/>
      <c r="Q421" s="810"/>
      <c r="R421" s="808"/>
      <c r="X421" s="755"/>
      <c r="Y421" s="755"/>
      <c r="Z421" s="755"/>
      <c r="AA421" s="755"/>
      <c r="AB421" s="755"/>
      <c r="AC421" s="755"/>
      <c r="AD421" s="755"/>
      <c r="AE421" s="755"/>
      <c r="AF421" s="755"/>
    </row>
    <row r="422" spans="1:32" s="813" customFormat="1" ht="15.75" customHeight="1">
      <c r="A422" s="1297"/>
      <c r="B422" s="808"/>
      <c r="C422" s="808"/>
      <c r="D422" s="809"/>
      <c r="E422" s="809"/>
      <c r="F422" s="810"/>
      <c r="G422" s="808"/>
      <c r="H422" s="811"/>
      <c r="I422" s="808"/>
      <c r="J422" s="812"/>
      <c r="K422" s="812"/>
      <c r="M422" s="814"/>
      <c r="N422" s="810"/>
      <c r="O422" s="809"/>
      <c r="P422" s="808"/>
      <c r="Q422" s="810"/>
      <c r="R422" s="808"/>
      <c r="X422" s="755"/>
      <c r="Y422" s="755"/>
      <c r="Z422" s="755"/>
      <c r="AA422" s="755"/>
      <c r="AB422" s="755"/>
      <c r="AC422" s="755"/>
      <c r="AD422" s="755"/>
      <c r="AE422" s="755"/>
      <c r="AF422" s="755"/>
    </row>
    <row r="423" spans="1:32" s="813" customFormat="1" ht="15.75" customHeight="1">
      <c r="A423" s="1297"/>
      <c r="B423" s="808"/>
      <c r="C423" s="808"/>
      <c r="D423" s="809"/>
      <c r="E423" s="809"/>
      <c r="F423" s="810"/>
      <c r="G423" s="808"/>
      <c r="H423" s="811"/>
      <c r="I423" s="808"/>
      <c r="J423" s="812"/>
      <c r="K423" s="812"/>
      <c r="M423" s="814"/>
      <c r="N423" s="810"/>
      <c r="O423" s="809"/>
      <c r="P423" s="808"/>
      <c r="Q423" s="810"/>
      <c r="R423" s="808"/>
      <c r="X423" s="755"/>
      <c r="Y423" s="755"/>
      <c r="Z423" s="755"/>
      <c r="AA423" s="755"/>
      <c r="AB423" s="755"/>
      <c r="AC423" s="755"/>
      <c r="AD423" s="755"/>
      <c r="AE423" s="755"/>
      <c r="AF423" s="755"/>
    </row>
    <row r="424" spans="1:32" s="813" customFormat="1" ht="15.75" customHeight="1">
      <c r="A424" s="1297"/>
      <c r="B424" s="808"/>
      <c r="C424" s="808"/>
      <c r="D424" s="809"/>
      <c r="E424" s="809"/>
      <c r="F424" s="810"/>
      <c r="G424" s="808"/>
      <c r="H424" s="811"/>
      <c r="I424" s="808"/>
      <c r="J424" s="812"/>
      <c r="K424" s="812"/>
      <c r="M424" s="814"/>
      <c r="N424" s="810"/>
      <c r="O424" s="809"/>
      <c r="P424" s="808"/>
      <c r="Q424" s="810"/>
      <c r="R424" s="808"/>
      <c r="X424" s="755"/>
      <c r="Y424" s="755"/>
      <c r="Z424" s="755"/>
      <c r="AA424" s="755"/>
      <c r="AB424" s="755"/>
      <c r="AC424" s="755"/>
      <c r="AD424" s="755"/>
      <c r="AE424" s="755"/>
      <c r="AF424" s="755"/>
    </row>
    <row r="425" spans="1:32" s="813" customFormat="1" ht="15.75" customHeight="1">
      <c r="A425" s="1297"/>
      <c r="B425" s="808"/>
      <c r="C425" s="808"/>
      <c r="D425" s="809"/>
      <c r="E425" s="809"/>
      <c r="F425" s="810"/>
      <c r="G425" s="808"/>
      <c r="H425" s="811"/>
      <c r="I425" s="808"/>
      <c r="J425" s="812"/>
      <c r="K425" s="812"/>
      <c r="M425" s="814"/>
      <c r="N425" s="810"/>
      <c r="O425" s="809"/>
      <c r="P425" s="808"/>
      <c r="Q425" s="810"/>
      <c r="R425" s="808"/>
      <c r="X425" s="755"/>
      <c r="Y425" s="755"/>
      <c r="Z425" s="755"/>
      <c r="AA425" s="755"/>
      <c r="AB425" s="755"/>
      <c r="AC425" s="755"/>
      <c r="AD425" s="755"/>
      <c r="AE425" s="755"/>
      <c r="AF425" s="755"/>
    </row>
    <row r="426" spans="1:32" s="813" customFormat="1" ht="15.75" customHeight="1">
      <c r="A426" s="1297"/>
      <c r="B426" s="808"/>
      <c r="C426" s="808"/>
      <c r="D426" s="809"/>
      <c r="E426" s="809"/>
      <c r="F426" s="810"/>
      <c r="G426" s="808"/>
      <c r="H426" s="811"/>
      <c r="I426" s="808"/>
      <c r="J426" s="812"/>
      <c r="K426" s="812"/>
      <c r="M426" s="814"/>
      <c r="N426" s="810"/>
      <c r="O426" s="809"/>
      <c r="P426" s="808"/>
      <c r="Q426" s="810"/>
      <c r="R426" s="808"/>
      <c r="X426" s="755"/>
      <c r="Y426" s="755"/>
      <c r="Z426" s="755"/>
      <c r="AA426" s="755"/>
      <c r="AB426" s="755"/>
      <c r="AC426" s="755"/>
      <c r="AD426" s="755"/>
      <c r="AE426" s="755"/>
      <c r="AF426" s="755"/>
    </row>
    <row r="427" spans="1:32" s="813" customFormat="1" ht="15.75" customHeight="1">
      <c r="A427" s="1297"/>
      <c r="B427" s="808"/>
      <c r="C427" s="808"/>
      <c r="D427" s="809"/>
      <c r="E427" s="809"/>
      <c r="F427" s="810"/>
      <c r="G427" s="808"/>
      <c r="H427" s="811"/>
      <c r="I427" s="808"/>
      <c r="J427" s="812"/>
      <c r="K427" s="812"/>
      <c r="M427" s="814"/>
      <c r="N427" s="810"/>
      <c r="O427" s="809"/>
      <c r="P427" s="808"/>
      <c r="Q427" s="810"/>
      <c r="R427" s="808"/>
      <c r="X427" s="755"/>
      <c r="Y427" s="755"/>
      <c r="Z427" s="755"/>
      <c r="AA427" s="755"/>
      <c r="AB427" s="755"/>
      <c r="AC427" s="755"/>
      <c r="AD427" s="755"/>
      <c r="AE427" s="755"/>
      <c r="AF427" s="755"/>
    </row>
    <row r="428" spans="1:32" s="813" customFormat="1" ht="15.75" customHeight="1">
      <c r="A428" s="1297"/>
      <c r="B428" s="808"/>
      <c r="C428" s="808"/>
      <c r="D428" s="809"/>
      <c r="E428" s="809"/>
      <c r="F428" s="810"/>
      <c r="G428" s="808"/>
      <c r="H428" s="811"/>
      <c r="I428" s="808"/>
      <c r="J428" s="812"/>
      <c r="K428" s="812"/>
      <c r="M428" s="814"/>
      <c r="N428" s="810"/>
      <c r="O428" s="809"/>
      <c r="P428" s="808"/>
      <c r="Q428" s="810"/>
      <c r="R428" s="808"/>
      <c r="X428" s="755"/>
      <c r="Y428" s="755"/>
      <c r="Z428" s="755"/>
      <c r="AA428" s="755"/>
      <c r="AB428" s="755"/>
      <c r="AC428" s="755"/>
      <c r="AD428" s="755"/>
      <c r="AE428" s="755"/>
      <c r="AF428" s="755"/>
    </row>
    <row r="429" spans="1:32" s="813" customFormat="1" ht="15.75" customHeight="1">
      <c r="A429" s="1297"/>
      <c r="B429" s="808"/>
      <c r="C429" s="808"/>
      <c r="D429" s="809"/>
      <c r="E429" s="809"/>
      <c r="F429" s="810"/>
      <c r="G429" s="808"/>
      <c r="H429" s="811"/>
      <c r="I429" s="808"/>
      <c r="J429" s="812"/>
      <c r="K429" s="812"/>
      <c r="M429" s="814"/>
      <c r="N429" s="810"/>
      <c r="O429" s="809"/>
      <c r="P429" s="808"/>
      <c r="Q429" s="810"/>
      <c r="R429" s="808"/>
      <c r="X429" s="755"/>
      <c r="Y429" s="755"/>
      <c r="Z429" s="755"/>
      <c r="AA429" s="755"/>
      <c r="AB429" s="755"/>
      <c r="AC429" s="755"/>
      <c r="AD429" s="755"/>
      <c r="AE429" s="755"/>
      <c r="AF429" s="755"/>
    </row>
    <row r="430" spans="1:32" s="813" customFormat="1" ht="15.75" customHeight="1">
      <c r="A430" s="1297"/>
      <c r="B430" s="808"/>
      <c r="C430" s="808"/>
      <c r="D430" s="809"/>
      <c r="E430" s="809"/>
      <c r="F430" s="810"/>
      <c r="G430" s="808"/>
      <c r="H430" s="811"/>
      <c r="I430" s="808"/>
      <c r="J430" s="812"/>
      <c r="K430" s="812"/>
      <c r="M430" s="814"/>
      <c r="N430" s="810"/>
      <c r="O430" s="809"/>
      <c r="P430" s="808"/>
      <c r="Q430" s="810"/>
      <c r="R430" s="808"/>
      <c r="X430" s="755"/>
      <c r="Y430" s="755"/>
      <c r="Z430" s="755"/>
      <c r="AA430" s="755"/>
      <c r="AB430" s="755"/>
      <c r="AC430" s="755"/>
      <c r="AD430" s="755"/>
      <c r="AE430" s="755"/>
      <c r="AF430" s="755"/>
    </row>
    <row r="431" spans="1:32" s="813" customFormat="1" ht="15.75" customHeight="1">
      <c r="A431" s="1297"/>
      <c r="B431" s="808"/>
      <c r="C431" s="808"/>
      <c r="D431" s="809"/>
      <c r="E431" s="809"/>
      <c r="F431" s="810"/>
      <c r="G431" s="808"/>
      <c r="H431" s="811"/>
      <c r="I431" s="808"/>
      <c r="J431" s="812"/>
      <c r="K431" s="812"/>
      <c r="M431" s="814"/>
      <c r="N431" s="810"/>
      <c r="O431" s="809"/>
      <c r="P431" s="808"/>
      <c r="Q431" s="810"/>
      <c r="R431" s="808"/>
      <c r="X431" s="755"/>
      <c r="Y431" s="755"/>
      <c r="Z431" s="755"/>
      <c r="AA431" s="755"/>
      <c r="AB431" s="755"/>
      <c r="AC431" s="755"/>
      <c r="AD431" s="755"/>
      <c r="AE431" s="755"/>
      <c r="AF431" s="755"/>
    </row>
    <row r="432" spans="1:32" s="813" customFormat="1" ht="15.75" customHeight="1">
      <c r="A432" s="1297"/>
      <c r="B432" s="808"/>
      <c r="C432" s="808"/>
      <c r="D432" s="809"/>
      <c r="E432" s="809"/>
      <c r="F432" s="810"/>
      <c r="G432" s="808"/>
      <c r="H432" s="811"/>
      <c r="I432" s="808"/>
      <c r="J432" s="812"/>
      <c r="K432" s="812"/>
      <c r="M432" s="814"/>
      <c r="N432" s="810"/>
      <c r="O432" s="809"/>
      <c r="P432" s="808"/>
      <c r="Q432" s="810"/>
      <c r="R432" s="808"/>
      <c r="X432" s="755"/>
      <c r="Y432" s="755"/>
      <c r="Z432" s="755"/>
      <c r="AA432" s="755"/>
      <c r="AB432" s="755"/>
      <c r="AC432" s="755"/>
      <c r="AD432" s="755"/>
      <c r="AE432" s="755"/>
      <c r="AF432" s="755"/>
    </row>
    <row r="433" spans="1:32" s="813" customFormat="1" ht="15.75" customHeight="1">
      <c r="A433" s="1297"/>
      <c r="B433" s="808"/>
      <c r="C433" s="808"/>
      <c r="D433" s="809"/>
      <c r="E433" s="809"/>
      <c r="F433" s="810"/>
      <c r="G433" s="808"/>
      <c r="H433" s="811"/>
      <c r="I433" s="808"/>
      <c r="J433" s="812"/>
      <c r="K433" s="812"/>
      <c r="M433" s="814"/>
      <c r="N433" s="810"/>
      <c r="O433" s="809"/>
      <c r="P433" s="808"/>
      <c r="Q433" s="810"/>
      <c r="R433" s="808"/>
      <c r="X433" s="755"/>
      <c r="Y433" s="755"/>
      <c r="Z433" s="755"/>
      <c r="AA433" s="755"/>
      <c r="AB433" s="755"/>
      <c r="AC433" s="755"/>
      <c r="AD433" s="755"/>
      <c r="AE433" s="755"/>
      <c r="AF433" s="755"/>
    </row>
    <row r="434" spans="1:32" s="813" customFormat="1" ht="15.75" customHeight="1">
      <c r="A434" s="1297"/>
      <c r="B434" s="808"/>
      <c r="C434" s="808"/>
      <c r="D434" s="809"/>
      <c r="E434" s="809"/>
      <c r="F434" s="810"/>
      <c r="G434" s="808"/>
      <c r="H434" s="811"/>
      <c r="I434" s="808"/>
      <c r="J434" s="812"/>
      <c r="K434" s="812"/>
      <c r="M434" s="814"/>
      <c r="N434" s="810"/>
      <c r="O434" s="809"/>
      <c r="P434" s="808"/>
      <c r="Q434" s="810"/>
      <c r="R434" s="808"/>
      <c r="X434" s="755"/>
      <c r="Y434" s="755"/>
      <c r="Z434" s="755"/>
      <c r="AA434" s="755"/>
      <c r="AB434" s="755"/>
      <c r="AC434" s="755"/>
      <c r="AD434" s="755"/>
      <c r="AE434" s="755"/>
      <c r="AF434" s="755"/>
    </row>
    <row r="435" spans="1:32" s="813" customFormat="1" ht="15.75" customHeight="1">
      <c r="A435" s="1297"/>
      <c r="B435" s="808"/>
      <c r="C435" s="808"/>
      <c r="D435" s="809"/>
      <c r="E435" s="809"/>
      <c r="F435" s="810"/>
      <c r="G435" s="808"/>
      <c r="H435" s="811"/>
      <c r="I435" s="808"/>
      <c r="J435" s="812"/>
      <c r="K435" s="812"/>
      <c r="M435" s="814"/>
      <c r="N435" s="810"/>
      <c r="O435" s="809"/>
      <c r="P435" s="808"/>
      <c r="Q435" s="810"/>
      <c r="R435" s="808"/>
      <c r="X435" s="755"/>
      <c r="Y435" s="755"/>
      <c r="Z435" s="755"/>
      <c r="AA435" s="755"/>
      <c r="AB435" s="755"/>
      <c r="AC435" s="755"/>
      <c r="AD435" s="755"/>
      <c r="AE435" s="755"/>
      <c r="AF435" s="755"/>
    </row>
    <row r="436" spans="1:32" s="813" customFormat="1" ht="15.75" customHeight="1">
      <c r="A436" s="1297"/>
      <c r="B436" s="808"/>
      <c r="C436" s="808"/>
      <c r="D436" s="809"/>
      <c r="E436" s="809"/>
      <c r="F436" s="810"/>
      <c r="G436" s="808"/>
      <c r="H436" s="811"/>
      <c r="I436" s="808"/>
      <c r="J436" s="812"/>
      <c r="K436" s="812"/>
      <c r="M436" s="814"/>
      <c r="N436" s="810"/>
      <c r="O436" s="809"/>
      <c r="P436" s="808"/>
      <c r="Q436" s="810"/>
      <c r="R436" s="808"/>
      <c r="X436" s="755"/>
      <c r="Y436" s="755"/>
      <c r="Z436" s="755"/>
      <c r="AA436" s="755"/>
      <c r="AB436" s="755"/>
      <c r="AC436" s="755"/>
      <c r="AD436" s="755"/>
      <c r="AE436" s="755"/>
      <c r="AF436" s="755"/>
    </row>
    <row r="437" spans="1:32" s="813" customFormat="1" ht="15.75" customHeight="1">
      <c r="A437" s="1297"/>
      <c r="B437" s="808"/>
      <c r="C437" s="808"/>
      <c r="D437" s="809"/>
      <c r="E437" s="809"/>
      <c r="F437" s="810"/>
      <c r="G437" s="808"/>
      <c r="H437" s="811"/>
      <c r="I437" s="808"/>
      <c r="J437" s="812"/>
      <c r="K437" s="812"/>
      <c r="M437" s="814"/>
      <c r="N437" s="810"/>
      <c r="O437" s="809"/>
      <c r="P437" s="808"/>
      <c r="Q437" s="810"/>
      <c r="R437" s="808"/>
      <c r="X437" s="755"/>
      <c r="Y437" s="755"/>
      <c r="Z437" s="755"/>
      <c r="AA437" s="755"/>
      <c r="AB437" s="755"/>
      <c r="AC437" s="755"/>
      <c r="AD437" s="755"/>
      <c r="AE437" s="755"/>
      <c r="AF437" s="755"/>
    </row>
    <row r="438" spans="1:32" s="813" customFormat="1" ht="15.75" customHeight="1">
      <c r="A438" s="1297"/>
      <c r="B438" s="808"/>
      <c r="C438" s="808"/>
      <c r="D438" s="809"/>
      <c r="E438" s="809"/>
      <c r="F438" s="810"/>
      <c r="G438" s="808"/>
      <c r="H438" s="811"/>
      <c r="I438" s="808"/>
      <c r="J438" s="812"/>
      <c r="K438" s="812"/>
      <c r="M438" s="814"/>
      <c r="N438" s="810"/>
      <c r="O438" s="809"/>
      <c r="P438" s="808"/>
      <c r="Q438" s="810"/>
      <c r="R438" s="808"/>
      <c r="X438" s="755"/>
      <c r="Y438" s="755"/>
      <c r="Z438" s="755"/>
      <c r="AA438" s="755"/>
      <c r="AB438" s="755"/>
      <c r="AC438" s="755"/>
      <c r="AD438" s="755"/>
      <c r="AE438" s="755"/>
      <c r="AF438" s="755"/>
    </row>
    <row r="439" spans="1:32" s="813" customFormat="1" ht="15.75" customHeight="1">
      <c r="A439" s="1297"/>
      <c r="B439" s="808"/>
      <c r="C439" s="808"/>
      <c r="D439" s="809"/>
      <c r="E439" s="809"/>
      <c r="F439" s="810"/>
      <c r="G439" s="808"/>
      <c r="H439" s="811"/>
      <c r="I439" s="808"/>
      <c r="J439" s="812"/>
      <c r="K439" s="812"/>
      <c r="M439" s="814"/>
      <c r="N439" s="810"/>
      <c r="O439" s="809"/>
      <c r="P439" s="808"/>
      <c r="Q439" s="810"/>
      <c r="R439" s="808"/>
      <c r="X439" s="755"/>
      <c r="Y439" s="755"/>
      <c r="Z439" s="755"/>
      <c r="AA439" s="755"/>
      <c r="AB439" s="755"/>
      <c r="AC439" s="755"/>
      <c r="AD439" s="755"/>
      <c r="AE439" s="755"/>
      <c r="AF439" s="755"/>
    </row>
    <row r="440" spans="1:32" s="813" customFormat="1" ht="15.75" customHeight="1">
      <c r="A440" s="1297"/>
      <c r="B440" s="808"/>
      <c r="C440" s="808"/>
      <c r="D440" s="809"/>
      <c r="E440" s="809"/>
      <c r="F440" s="810"/>
      <c r="G440" s="808"/>
      <c r="H440" s="811"/>
      <c r="I440" s="808"/>
      <c r="J440" s="812"/>
      <c r="K440" s="812"/>
      <c r="M440" s="814"/>
      <c r="N440" s="810"/>
      <c r="O440" s="809"/>
      <c r="P440" s="808"/>
      <c r="Q440" s="810"/>
      <c r="R440" s="808"/>
      <c r="X440" s="755"/>
      <c r="Y440" s="755"/>
      <c r="Z440" s="755"/>
      <c r="AA440" s="755"/>
      <c r="AB440" s="755"/>
      <c r="AC440" s="755"/>
      <c r="AD440" s="755"/>
      <c r="AE440" s="755"/>
      <c r="AF440" s="755"/>
    </row>
    <row r="441" spans="1:32" s="813" customFormat="1" ht="15.75" customHeight="1">
      <c r="A441" s="1297"/>
      <c r="B441" s="808"/>
      <c r="C441" s="808"/>
      <c r="D441" s="809"/>
      <c r="E441" s="809"/>
      <c r="F441" s="810"/>
      <c r="G441" s="808"/>
      <c r="H441" s="811"/>
      <c r="I441" s="808"/>
      <c r="J441" s="812"/>
      <c r="K441" s="812"/>
      <c r="M441" s="814"/>
      <c r="N441" s="810"/>
      <c r="O441" s="809"/>
      <c r="P441" s="808"/>
      <c r="Q441" s="810"/>
      <c r="R441" s="808"/>
      <c r="X441" s="755"/>
      <c r="Y441" s="755"/>
      <c r="Z441" s="755"/>
      <c r="AA441" s="755"/>
      <c r="AB441" s="755"/>
      <c r="AC441" s="755"/>
      <c r="AD441" s="755"/>
      <c r="AE441" s="755"/>
      <c r="AF441" s="755"/>
    </row>
    <row r="442" spans="1:32" s="813" customFormat="1" ht="15.75" customHeight="1">
      <c r="A442" s="1297"/>
      <c r="B442" s="808"/>
      <c r="C442" s="808"/>
      <c r="D442" s="809"/>
      <c r="E442" s="809"/>
      <c r="F442" s="810"/>
      <c r="G442" s="808"/>
      <c r="H442" s="811"/>
      <c r="I442" s="808"/>
      <c r="J442" s="812"/>
      <c r="K442" s="812"/>
      <c r="M442" s="814"/>
      <c r="N442" s="810"/>
      <c r="O442" s="809"/>
      <c r="P442" s="808"/>
      <c r="Q442" s="810"/>
      <c r="R442" s="808"/>
      <c r="X442" s="755"/>
      <c r="Y442" s="755"/>
      <c r="Z442" s="755"/>
      <c r="AA442" s="755"/>
      <c r="AB442" s="755"/>
      <c r="AC442" s="755"/>
      <c r="AD442" s="755"/>
      <c r="AE442" s="755"/>
      <c r="AF442" s="755"/>
    </row>
    <row r="443" spans="1:32" s="813" customFormat="1" ht="15.75" customHeight="1">
      <c r="A443" s="1297"/>
      <c r="B443" s="808"/>
      <c r="C443" s="808"/>
      <c r="D443" s="809"/>
      <c r="E443" s="809"/>
      <c r="F443" s="810"/>
      <c r="G443" s="808"/>
      <c r="H443" s="811"/>
      <c r="I443" s="808"/>
      <c r="J443" s="812"/>
      <c r="K443" s="812"/>
      <c r="M443" s="814"/>
      <c r="N443" s="810"/>
      <c r="O443" s="809"/>
      <c r="P443" s="808"/>
      <c r="Q443" s="810"/>
      <c r="R443" s="808"/>
      <c r="X443" s="755"/>
      <c r="Y443" s="755"/>
      <c r="Z443" s="755"/>
      <c r="AA443" s="755"/>
      <c r="AB443" s="755"/>
      <c r="AC443" s="755"/>
      <c r="AD443" s="755"/>
      <c r="AE443" s="755"/>
      <c r="AF443" s="755"/>
    </row>
    <row r="444" spans="1:32" s="813" customFormat="1" ht="15.75" customHeight="1">
      <c r="A444" s="1297"/>
      <c r="B444" s="808"/>
      <c r="C444" s="808"/>
      <c r="D444" s="809"/>
      <c r="E444" s="809"/>
      <c r="F444" s="810"/>
      <c r="G444" s="808"/>
      <c r="H444" s="811"/>
      <c r="I444" s="808"/>
      <c r="J444" s="812"/>
      <c r="K444" s="812"/>
      <c r="M444" s="814"/>
      <c r="N444" s="810"/>
      <c r="O444" s="809"/>
      <c r="P444" s="808"/>
      <c r="Q444" s="810"/>
      <c r="R444" s="808"/>
      <c r="X444" s="755"/>
      <c r="Y444" s="755"/>
      <c r="Z444" s="755"/>
      <c r="AA444" s="755"/>
      <c r="AB444" s="755"/>
      <c r="AC444" s="755"/>
      <c r="AD444" s="755"/>
      <c r="AE444" s="755"/>
      <c r="AF444" s="755"/>
    </row>
    <row r="445" spans="1:32" s="813" customFormat="1" ht="15.75" customHeight="1">
      <c r="A445" s="1297"/>
      <c r="B445" s="808"/>
      <c r="C445" s="808"/>
      <c r="D445" s="809"/>
      <c r="E445" s="809"/>
      <c r="F445" s="810"/>
      <c r="G445" s="808"/>
      <c r="H445" s="811"/>
      <c r="I445" s="808"/>
      <c r="J445" s="812"/>
      <c r="K445" s="812"/>
      <c r="M445" s="814"/>
      <c r="N445" s="810"/>
      <c r="O445" s="809"/>
      <c r="P445" s="808"/>
      <c r="Q445" s="810"/>
      <c r="R445" s="808"/>
      <c r="X445" s="755"/>
      <c r="Y445" s="755"/>
      <c r="Z445" s="755"/>
      <c r="AA445" s="755"/>
      <c r="AB445" s="755"/>
      <c r="AC445" s="755"/>
      <c r="AD445" s="755"/>
      <c r="AE445" s="755"/>
      <c r="AF445" s="755"/>
    </row>
    <row r="446" spans="1:32" s="813" customFormat="1" ht="15.75" customHeight="1">
      <c r="A446" s="1297"/>
      <c r="B446" s="808"/>
      <c r="C446" s="808"/>
      <c r="D446" s="809"/>
      <c r="E446" s="809"/>
      <c r="F446" s="810"/>
      <c r="G446" s="808"/>
      <c r="H446" s="811"/>
      <c r="I446" s="808"/>
      <c r="J446" s="812"/>
      <c r="K446" s="812"/>
      <c r="M446" s="814"/>
      <c r="N446" s="810"/>
      <c r="O446" s="809"/>
      <c r="P446" s="808"/>
      <c r="Q446" s="810"/>
      <c r="R446" s="808"/>
      <c r="X446" s="755"/>
      <c r="Y446" s="755"/>
      <c r="Z446" s="755"/>
      <c r="AA446" s="755"/>
      <c r="AB446" s="755"/>
      <c r="AC446" s="755"/>
      <c r="AD446" s="755"/>
      <c r="AE446" s="755"/>
      <c r="AF446" s="755"/>
    </row>
    <row r="447" spans="1:32" s="813" customFormat="1" ht="15.75" customHeight="1">
      <c r="A447" s="1297"/>
      <c r="B447" s="808"/>
      <c r="C447" s="808"/>
      <c r="D447" s="809"/>
      <c r="E447" s="809"/>
      <c r="F447" s="810"/>
      <c r="G447" s="808"/>
      <c r="H447" s="811"/>
      <c r="I447" s="808"/>
      <c r="J447" s="812"/>
      <c r="K447" s="812"/>
      <c r="M447" s="814"/>
      <c r="N447" s="810"/>
      <c r="O447" s="809"/>
      <c r="P447" s="808"/>
      <c r="Q447" s="810"/>
      <c r="R447" s="808"/>
      <c r="X447" s="755"/>
      <c r="Y447" s="755"/>
      <c r="Z447" s="755"/>
      <c r="AA447" s="755"/>
      <c r="AB447" s="755"/>
      <c r="AC447" s="755"/>
      <c r="AD447" s="755"/>
      <c r="AE447" s="755"/>
      <c r="AF447" s="755"/>
    </row>
    <row r="448" spans="1:32" s="813" customFormat="1" ht="15.75" customHeight="1">
      <c r="A448" s="1297"/>
      <c r="B448" s="808"/>
      <c r="C448" s="808"/>
      <c r="D448" s="809"/>
      <c r="E448" s="809"/>
      <c r="F448" s="810"/>
      <c r="G448" s="808"/>
      <c r="H448" s="811"/>
      <c r="I448" s="808"/>
      <c r="J448" s="812"/>
      <c r="K448" s="812"/>
      <c r="M448" s="814"/>
      <c r="N448" s="810"/>
      <c r="O448" s="809"/>
      <c r="P448" s="808"/>
      <c r="Q448" s="810"/>
      <c r="R448" s="808"/>
      <c r="X448" s="755"/>
      <c r="Y448" s="755"/>
      <c r="Z448" s="755"/>
      <c r="AA448" s="755"/>
      <c r="AB448" s="755"/>
      <c r="AC448" s="755"/>
      <c r="AD448" s="755"/>
      <c r="AE448" s="755"/>
      <c r="AF448" s="755"/>
    </row>
    <row r="449" spans="1:32" s="813" customFormat="1" ht="15.75" customHeight="1">
      <c r="A449" s="1297"/>
      <c r="B449" s="808"/>
      <c r="C449" s="808"/>
      <c r="D449" s="809"/>
      <c r="E449" s="809"/>
      <c r="F449" s="810"/>
      <c r="G449" s="808"/>
      <c r="H449" s="811"/>
      <c r="I449" s="808"/>
      <c r="J449" s="812"/>
      <c r="K449" s="812"/>
      <c r="M449" s="814"/>
      <c r="N449" s="810"/>
      <c r="O449" s="809"/>
      <c r="P449" s="808"/>
      <c r="Q449" s="810"/>
      <c r="R449" s="808"/>
      <c r="X449" s="755"/>
      <c r="Y449" s="755"/>
      <c r="Z449" s="755"/>
      <c r="AA449" s="755"/>
      <c r="AB449" s="755"/>
      <c r="AC449" s="755"/>
      <c r="AD449" s="755"/>
      <c r="AE449" s="755"/>
      <c r="AF449" s="755"/>
    </row>
    <row r="450" spans="1:32" s="813" customFormat="1" ht="15.75" customHeight="1">
      <c r="A450" s="1297"/>
      <c r="B450" s="808"/>
      <c r="C450" s="808"/>
      <c r="D450" s="809"/>
      <c r="E450" s="809"/>
      <c r="F450" s="810"/>
      <c r="G450" s="808"/>
      <c r="H450" s="811"/>
      <c r="I450" s="808"/>
      <c r="J450" s="812"/>
      <c r="K450" s="812"/>
      <c r="M450" s="814"/>
      <c r="N450" s="810"/>
      <c r="O450" s="809"/>
      <c r="P450" s="808"/>
      <c r="Q450" s="810"/>
      <c r="R450" s="808"/>
      <c r="X450" s="755"/>
      <c r="Y450" s="755"/>
      <c r="Z450" s="755"/>
      <c r="AA450" s="755"/>
      <c r="AB450" s="755"/>
      <c r="AC450" s="755"/>
      <c r="AD450" s="755"/>
      <c r="AE450" s="755"/>
      <c r="AF450" s="755"/>
    </row>
    <row r="451" spans="1:32" s="813" customFormat="1" ht="15.75" customHeight="1">
      <c r="A451" s="1297"/>
      <c r="B451" s="808"/>
      <c r="C451" s="808"/>
      <c r="D451" s="809"/>
      <c r="E451" s="809"/>
      <c r="F451" s="810"/>
      <c r="G451" s="808"/>
      <c r="H451" s="811"/>
      <c r="I451" s="808"/>
      <c r="J451" s="812"/>
      <c r="K451" s="812"/>
      <c r="M451" s="814"/>
      <c r="N451" s="810"/>
      <c r="O451" s="809"/>
      <c r="P451" s="808"/>
      <c r="Q451" s="810"/>
      <c r="R451" s="808"/>
      <c r="X451" s="755"/>
      <c r="Y451" s="755"/>
      <c r="Z451" s="755"/>
      <c r="AA451" s="755"/>
      <c r="AB451" s="755"/>
      <c r="AC451" s="755"/>
      <c r="AD451" s="755"/>
      <c r="AE451" s="755"/>
      <c r="AF451" s="755"/>
    </row>
    <row r="452" spans="1:32" s="813" customFormat="1" ht="15.75" customHeight="1">
      <c r="A452" s="1297"/>
      <c r="B452" s="808"/>
      <c r="C452" s="808"/>
      <c r="D452" s="809"/>
      <c r="E452" s="809"/>
      <c r="F452" s="810"/>
      <c r="G452" s="808"/>
      <c r="H452" s="811"/>
      <c r="I452" s="808"/>
      <c r="J452" s="812"/>
      <c r="K452" s="812"/>
      <c r="M452" s="814"/>
      <c r="N452" s="810"/>
      <c r="O452" s="809"/>
      <c r="P452" s="808"/>
      <c r="Q452" s="810"/>
      <c r="R452" s="808"/>
      <c r="X452" s="755"/>
      <c r="Y452" s="755"/>
      <c r="Z452" s="755"/>
      <c r="AA452" s="755"/>
      <c r="AB452" s="755"/>
      <c r="AC452" s="755"/>
      <c r="AD452" s="755"/>
      <c r="AE452" s="755"/>
      <c r="AF452" s="755"/>
    </row>
    <row r="453" spans="1:32" s="813" customFormat="1" ht="15.75" customHeight="1">
      <c r="A453" s="1297"/>
      <c r="B453" s="808"/>
      <c r="C453" s="808"/>
      <c r="D453" s="809"/>
      <c r="E453" s="809"/>
      <c r="F453" s="810"/>
      <c r="G453" s="808"/>
      <c r="H453" s="811"/>
      <c r="I453" s="808"/>
      <c r="J453" s="812"/>
      <c r="K453" s="812"/>
      <c r="M453" s="814"/>
      <c r="N453" s="810"/>
      <c r="O453" s="809"/>
      <c r="P453" s="808"/>
      <c r="Q453" s="810"/>
      <c r="R453" s="808"/>
      <c r="X453" s="755"/>
      <c r="Y453" s="755"/>
      <c r="Z453" s="755"/>
      <c r="AA453" s="755"/>
      <c r="AB453" s="755"/>
      <c r="AC453" s="755"/>
      <c r="AD453" s="755"/>
      <c r="AE453" s="755"/>
      <c r="AF453" s="755"/>
    </row>
    <row r="454" spans="1:32" s="813" customFormat="1" ht="15.75" customHeight="1">
      <c r="A454" s="1297"/>
      <c r="B454" s="808"/>
      <c r="C454" s="808"/>
      <c r="D454" s="809"/>
      <c r="E454" s="809"/>
      <c r="F454" s="810"/>
      <c r="G454" s="808"/>
      <c r="H454" s="811"/>
      <c r="I454" s="808"/>
      <c r="J454" s="812"/>
      <c r="K454" s="812"/>
      <c r="M454" s="814"/>
      <c r="N454" s="810"/>
      <c r="O454" s="809"/>
      <c r="P454" s="808"/>
      <c r="Q454" s="810"/>
      <c r="R454" s="808"/>
      <c r="X454" s="755"/>
      <c r="Y454" s="755"/>
      <c r="Z454" s="755"/>
      <c r="AA454" s="755"/>
      <c r="AB454" s="755"/>
      <c r="AC454" s="755"/>
      <c r="AD454" s="755"/>
      <c r="AE454" s="755"/>
      <c r="AF454" s="755"/>
    </row>
    <row r="455" spans="1:32" s="813" customFormat="1" ht="15.75" customHeight="1">
      <c r="A455" s="1297"/>
      <c r="B455" s="808"/>
      <c r="C455" s="808"/>
      <c r="D455" s="809"/>
      <c r="E455" s="809"/>
      <c r="F455" s="810"/>
      <c r="G455" s="808"/>
      <c r="H455" s="811"/>
      <c r="I455" s="808"/>
      <c r="J455" s="812"/>
      <c r="K455" s="812"/>
      <c r="M455" s="814"/>
      <c r="N455" s="810"/>
      <c r="O455" s="809"/>
      <c r="P455" s="808"/>
      <c r="Q455" s="810"/>
      <c r="R455" s="808"/>
      <c r="X455" s="755"/>
      <c r="Y455" s="755"/>
      <c r="Z455" s="755"/>
      <c r="AA455" s="755"/>
      <c r="AB455" s="755"/>
      <c r="AC455" s="755"/>
      <c r="AD455" s="755"/>
      <c r="AE455" s="755"/>
      <c r="AF455" s="755"/>
    </row>
    <row r="456" spans="1:32" s="813" customFormat="1" ht="15.75" customHeight="1">
      <c r="A456" s="1297"/>
      <c r="B456" s="808"/>
      <c r="C456" s="808"/>
      <c r="D456" s="809"/>
      <c r="E456" s="809"/>
      <c r="F456" s="810"/>
      <c r="G456" s="808"/>
      <c r="H456" s="811"/>
      <c r="I456" s="808"/>
      <c r="J456" s="812"/>
      <c r="K456" s="812"/>
      <c r="M456" s="814"/>
      <c r="N456" s="810"/>
      <c r="O456" s="809"/>
      <c r="P456" s="808"/>
      <c r="Q456" s="810"/>
      <c r="R456" s="808"/>
      <c r="X456" s="755"/>
      <c r="Y456" s="755"/>
      <c r="Z456" s="755"/>
      <c r="AA456" s="755"/>
      <c r="AB456" s="755"/>
      <c r="AC456" s="755"/>
      <c r="AD456" s="755"/>
      <c r="AE456" s="755"/>
      <c r="AF456" s="755"/>
    </row>
    <row r="457" spans="1:32" s="813" customFormat="1" ht="15.75" customHeight="1">
      <c r="A457" s="1297"/>
      <c r="B457" s="808"/>
      <c r="C457" s="808"/>
      <c r="D457" s="809"/>
      <c r="E457" s="809"/>
      <c r="F457" s="810"/>
      <c r="G457" s="808"/>
      <c r="H457" s="811"/>
      <c r="I457" s="808"/>
      <c r="J457" s="812"/>
      <c r="K457" s="812"/>
      <c r="M457" s="814"/>
      <c r="N457" s="810"/>
      <c r="O457" s="809"/>
      <c r="P457" s="808"/>
      <c r="Q457" s="810"/>
      <c r="R457" s="808"/>
      <c r="X457" s="755"/>
      <c r="Y457" s="755"/>
      <c r="Z457" s="755"/>
      <c r="AA457" s="755"/>
      <c r="AB457" s="755"/>
      <c r="AC457" s="755"/>
      <c r="AD457" s="755"/>
      <c r="AE457" s="755"/>
      <c r="AF457" s="755"/>
    </row>
    <row r="458" spans="1:32" s="813" customFormat="1" ht="15.75" customHeight="1">
      <c r="A458" s="1297"/>
      <c r="B458" s="808"/>
      <c r="C458" s="808"/>
      <c r="D458" s="809"/>
      <c r="E458" s="809"/>
      <c r="F458" s="810"/>
      <c r="G458" s="808"/>
      <c r="H458" s="811"/>
      <c r="I458" s="808"/>
      <c r="J458" s="812"/>
      <c r="K458" s="812"/>
      <c r="M458" s="814"/>
      <c r="N458" s="810"/>
      <c r="O458" s="809"/>
      <c r="P458" s="808"/>
      <c r="Q458" s="810"/>
      <c r="R458" s="808"/>
      <c r="X458" s="755"/>
      <c r="Y458" s="755"/>
      <c r="Z458" s="755"/>
      <c r="AA458" s="755"/>
      <c r="AB458" s="755"/>
      <c r="AC458" s="755"/>
      <c r="AD458" s="755"/>
      <c r="AE458" s="755"/>
      <c r="AF458" s="755"/>
    </row>
    <row r="459" spans="1:32" s="813" customFormat="1" ht="15.75" customHeight="1">
      <c r="A459" s="1297"/>
      <c r="B459" s="808"/>
      <c r="C459" s="808"/>
      <c r="D459" s="809"/>
      <c r="E459" s="809"/>
      <c r="F459" s="810"/>
      <c r="G459" s="808"/>
      <c r="H459" s="811"/>
      <c r="I459" s="808"/>
      <c r="J459" s="812"/>
      <c r="K459" s="812"/>
      <c r="M459" s="814"/>
      <c r="N459" s="810"/>
      <c r="O459" s="809"/>
      <c r="P459" s="808"/>
      <c r="Q459" s="810"/>
      <c r="R459" s="808"/>
      <c r="X459" s="755"/>
      <c r="Y459" s="755"/>
      <c r="Z459" s="755"/>
      <c r="AA459" s="755"/>
      <c r="AB459" s="755"/>
      <c r="AC459" s="755"/>
      <c r="AD459" s="755"/>
      <c r="AE459" s="755"/>
      <c r="AF459" s="755"/>
    </row>
    <row r="460" spans="1:32" s="813" customFormat="1" ht="15.75" customHeight="1">
      <c r="A460" s="1297"/>
      <c r="B460" s="808"/>
      <c r="C460" s="808"/>
      <c r="D460" s="809"/>
      <c r="E460" s="809"/>
      <c r="F460" s="810"/>
      <c r="G460" s="808"/>
      <c r="H460" s="811"/>
      <c r="I460" s="808"/>
      <c r="J460" s="812"/>
      <c r="K460" s="812"/>
      <c r="M460" s="814"/>
      <c r="N460" s="810"/>
      <c r="O460" s="809"/>
      <c r="P460" s="808"/>
      <c r="Q460" s="810"/>
      <c r="R460" s="808"/>
      <c r="X460" s="755"/>
      <c r="Y460" s="755"/>
      <c r="Z460" s="755"/>
      <c r="AA460" s="755"/>
      <c r="AB460" s="755"/>
      <c r="AC460" s="755"/>
      <c r="AD460" s="755"/>
      <c r="AE460" s="755"/>
      <c r="AF460" s="755"/>
    </row>
    <row r="461" spans="1:32" s="813" customFormat="1" ht="15.75" customHeight="1">
      <c r="A461" s="1297"/>
      <c r="B461" s="808"/>
      <c r="C461" s="808"/>
      <c r="D461" s="809"/>
      <c r="E461" s="809"/>
      <c r="F461" s="810"/>
      <c r="G461" s="808"/>
      <c r="H461" s="811"/>
      <c r="I461" s="808"/>
      <c r="J461" s="812"/>
      <c r="K461" s="812"/>
      <c r="M461" s="814"/>
      <c r="N461" s="810"/>
      <c r="O461" s="809"/>
      <c r="P461" s="808"/>
      <c r="Q461" s="810"/>
      <c r="R461" s="808"/>
      <c r="X461" s="755"/>
      <c r="Y461" s="755"/>
      <c r="Z461" s="755"/>
      <c r="AA461" s="755"/>
      <c r="AB461" s="755"/>
      <c r="AC461" s="755"/>
      <c r="AD461" s="755"/>
      <c r="AE461" s="755"/>
      <c r="AF461" s="755"/>
    </row>
    <row r="462" spans="1:32" s="813" customFormat="1" ht="15.75" customHeight="1">
      <c r="A462" s="1297"/>
      <c r="B462" s="808"/>
      <c r="C462" s="808"/>
      <c r="D462" s="809"/>
      <c r="E462" s="809"/>
      <c r="F462" s="810"/>
      <c r="G462" s="808"/>
      <c r="H462" s="811"/>
      <c r="I462" s="808"/>
      <c r="J462" s="812"/>
      <c r="K462" s="812"/>
      <c r="M462" s="814"/>
      <c r="N462" s="810"/>
      <c r="O462" s="809"/>
      <c r="P462" s="808"/>
      <c r="Q462" s="810"/>
      <c r="R462" s="808"/>
      <c r="X462" s="755"/>
      <c r="Y462" s="755"/>
      <c r="Z462" s="755"/>
      <c r="AA462" s="755"/>
      <c r="AB462" s="755"/>
      <c r="AC462" s="755"/>
      <c r="AD462" s="755"/>
      <c r="AE462" s="755"/>
      <c r="AF462" s="755"/>
    </row>
    <row r="463" spans="1:32" s="813" customFormat="1" ht="15.75" customHeight="1">
      <c r="A463" s="1297"/>
      <c r="B463" s="808"/>
      <c r="C463" s="808"/>
      <c r="D463" s="809"/>
      <c r="E463" s="809"/>
      <c r="F463" s="810"/>
      <c r="G463" s="808"/>
      <c r="H463" s="811"/>
      <c r="I463" s="808"/>
      <c r="J463" s="812"/>
      <c r="K463" s="812"/>
      <c r="M463" s="814"/>
      <c r="N463" s="810"/>
      <c r="O463" s="809"/>
      <c r="P463" s="808"/>
      <c r="Q463" s="810"/>
      <c r="R463" s="808"/>
      <c r="X463" s="755"/>
      <c r="Y463" s="755"/>
      <c r="Z463" s="755"/>
      <c r="AA463" s="755"/>
      <c r="AB463" s="755"/>
      <c r="AC463" s="755"/>
      <c r="AD463" s="755"/>
      <c r="AE463" s="755"/>
      <c r="AF463" s="755"/>
    </row>
    <row r="464" spans="1:32" s="813" customFormat="1" ht="15.75" customHeight="1">
      <c r="A464" s="1297"/>
      <c r="B464" s="808"/>
      <c r="C464" s="808"/>
      <c r="D464" s="809"/>
      <c r="E464" s="809"/>
      <c r="F464" s="810"/>
      <c r="G464" s="808"/>
      <c r="H464" s="811"/>
      <c r="I464" s="808"/>
      <c r="J464" s="812"/>
      <c r="K464" s="812"/>
      <c r="M464" s="814"/>
      <c r="N464" s="810"/>
      <c r="O464" s="809"/>
      <c r="P464" s="808"/>
      <c r="Q464" s="810"/>
      <c r="R464" s="808"/>
      <c r="X464" s="755"/>
      <c r="Y464" s="755"/>
      <c r="Z464" s="755"/>
      <c r="AA464" s="755"/>
      <c r="AB464" s="755"/>
      <c r="AC464" s="755"/>
      <c r="AD464" s="755"/>
      <c r="AE464" s="755"/>
      <c r="AF464" s="755"/>
    </row>
    <row r="465" spans="1:32" s="813" customFormat="1" ht="15.75" customHeight="1">
      <c r="A465" s="1297"/>
      <c r="B465" s="808"/>
      <c r="C465" s="808"/>
      <c r="D465" s="809"/>
      <c r="E465" s="809"/>
      <c r="F465" s="810"/>
      <c r="G465" s="808"/>
      <c r="H465" s="811"/>
      <c r="I465" s="808"/>
      <c r="J465" s="812"/>
      <c r="K465" s="812"/>
      <c r="M465" s="814"/>
      <c r="N465" s="810"/>
      <c r="O465" s="809"/>
      <c r="P465" s="808"/>
      <c r="Q465" s="810"/>
      <c r="R465" s="808"/>
      <c r="X465" s="755"/>
      <c r="Y465" s="755"/>
      <c r="Z465" s="755"/>
      <c r="AA465" s="755"/>
      <c r="AB465" s="755"/>
      <c r="AC465" s="755"/>
      <c r="AD465" s="755"/>
      <c r="AE465" s="755"/>
      <c r="AF465" s="755"/>
    </row>
    <row r="466" spans="1:32" s="813" customFormat="1" ht="15.75" customHeight="1">
      <c r="A466" s="1297"/>
      <c r="B466" s="808"/>
      <c r="C466" s="808"/>
      <c r="D466" s="809"/>
      <c r="E466" s="809"/>
      <c r="F466" s="810"/>
      <c r="G466" s="808"/>
      <c r="H466" s="811"/>
      <c r="I466" s="808"/>
      <c r="J466" s="812"/>
      <c r="K466" s="812"/>
      <c r="M466" s="814"/>
      <c r="N466" s="810"/>
      <c r="O466" s="809"/>
      <c r="P466" s="808"/>
      <c r="Q466" s="810"/>
      <c r="R466" s="808"/>
      <c r="X466" s="755"/>
      <c r="Y466" s="755"/>
      <c r="Z466" s="755"/>
      <c r="AA466" s="755"/>
      <c r="AB466" s="755"/>
      <c r="AC466" s="755"/>
      <c r="AD466" s="755"/>
      <c r="AE466" s="755"/>
      <c r="AF466" s="755"/>
    </row>
    <row r="467" spans="1:32" s="813" customFormat="1" ht="15.75" customHeight="1">
      <c r="A467" s="1297"/>
      <c r="B467" s="808"/>
      <c r="C467" s="808"/>
      <c r="D467" s="809"/>
      <c r="E467" s="809"/>
      <c r="F467" s="810"/>
      <c r="G467" s="808"/>
      <c r="H467" s="811"/>
      <c r="I467" s="808"/>
      <c r="J467" s="812"/>
      <c r="K467" s="812"/>
      <c r="M467" s="814"/>
      <c r="N467" s="810"/>
      <c r="O467" s="809"/>
      <c r="P467" s="808"/>
      <c r="Q467" s="810"/>
      <c r="R467" s="808"/>
      <c r="X467" s="755"/>
      <c r="Y467" s="755"/>
      <c r="Z467" s="755"/>
      <c r="AA467" s="755"/>
      <c r="AB467" s="755"/>
      <c r="AC467" s="755"/>
      <c r="AD467" s="755"/>
      <c r="AE467" s="755"/>
      <c r="AF467" s="755"/>
    </row>
    <row r="468" spans="1:32" s="813" customFormat="1" ht="15.75" customHeight="1">
      <c r="A468" s="1297"/>
      <c r="B468" s="808"/>
      <c r="C468" s="808"/>
      <c r="D468" s="809"/>
      <c r="E468" s="809"/>
      <c r="F468" s="810"/>
      <c r="G468" s="808"/>
      <c r="H468" s="811"/>
      <c r="I468" s="808"/>
      <c r="J468" s="812"/>
      <c r="K468" s="812"/>
      <c r="M468" s="814"/>
      <c r="N468" s="810"/>
      <c r="O468" s="809"/>
      <c r="P468" s="808"/>
      <c r="Q468" s="810"/>
      <c r="R468" s="808"/>
      <c r="X468" s="755"/>
      <c r="Y468" s="755"/>
      <c r="Z468" s="755"/>
      <c r="AA468" s="755"/>
      <c r="AB468" s="755"/>
      <c r="AC468" s="755"/>
      <c r="AD468" s="755"/>
      <c r="AE468" s="755"/>
      <c r="AF468" s="755"/>
    </row>
    <row r="469" spans="1:32" s="813" customFormat="1" ht="15.75" customHeight="1">
      <c r="A469" s="1297"/>
      <c r="B469" s="808"/>
      <c r="C469" s="808"/>
      <c r="D469" s="809"/>
      <c r="E469" s="809"/>
      <c r="F469" s="810"/>
      <c r="G469" s="808"/>
      <c r="H469" s="811"/>
      <c r="I469" s="808"/>
      <c r="J469" s="812"/>
      <c r="K469" s="812"/>
      <c r="M469" s="814"/>
      <c r="N469" s="810"/>
      <c r="O469" s="809"/>
      <c r="P469" s="808"/>
      <c r="Q469" s="810"/>
      <c r="R469" s="808"/>
      <c r="X469" s="755"/>
      <c r="Y469" s="755"/>
      <c r="Z469" s="755"/>
      <c r="AA469" s="755"/>
      <c r="AB469" s="755"/>
      <c r="AC469" s="755"/>
      <c r="AD469" s="755"/>
      <c r="AE469" s="755"/>
      <c r="AF469" s="755"/>
    </row>
    <row r="470" spans="1:32" s="813" customFormat="1" ht="15.75" customHeight="1">
      <c r="A470" s="1297"/>
      <c r="B470" s="808"/>
      <c r="C470" s="808"/>
      <c r="D470" s="809"/>
      <c r="E470" s="809"/>
      <c r="F470" s="810"/>
      <c r="G470" s="808"/>
      <c r="H470" s="811"/>
      <c r="I470" s="808"/>
      <c r="J470" s="812"/>
      <c r="K470" s="812"/>
      <c r="M470" s="814"/>
      <c r="N470" s="810"/>
      <c r="O470" s="809"/>
      <c r="P470" s="808"/>
      <c r="Q470" s="810"/>
      <c r="R470" s="808"/>
      <c r="X470" s="755"/>
      <c r="Y470" s="755"/>
      <c r="Z470" s="755"/>
      <c r="AA470" s="755"/>
      <c r="AB470" s="755"/>
      <c r="AC470" s="755"/>
      <c r="AD470" s="755"/>
      <c r="AE470" s="755"/>
      <c r="AF470" s="755"/>
    </row>
    <row r="471" spans="1:32" s="813" customFormat="1" ht="15.75" customHeight="1">
      <c r="A471" s="1297"/>
      <c r="B471" s="808"/>
      <c r="C471" s="808"/>
      <c r="D471" s="809"/>
      <c r="E471" s="809"/>
      <c r="F471" s="810"/>
      <c r="G471" s="808"/>
      <c r="H471" s="811"/>
      <c r="I471" s="808"/>
      <c r="J471" s="812"/>
      <c r="K471" s="812"/>
      <c r="M471" s="814"/>
      <c r="N471" s="810"/>
      <c r="O471" s="809"/>
      <c r="P471" s="808"/>
      <c r="Q471" s="810"/>
      <c r="R471" s="808"/>
      <c r="X471" s="755"/>
      <c r="Y471" s="755"/>
      <c r="Z471" s="755"/>
      <c r="AA471" s="755"/>
      <c r="AB471" s="755"/>
      <c r="AC471" s="755"/>
      <c r="AD471" s="755"/>
      <c r="AE471" s="755"/>
      <c r="AF471" s="755"/>
    </row>
    <row r="472" spans="1:32" s="813" customFormat="1" ht="15.75" customHeight="1">
      <c r="A472" s="1297"/>
      <c r="B472" s="808"/>
      <c r="C472" s="808"/>
      <c r="D472" s="809"/>
      <c r="E472" s="809"/>
      <c r="F472" s="810"/>
      <c r="G472" s="808"/>
      <c r="H472" s="811"/>
      <c r="I472" s="808"/>
      <c r="J472" s="812"/>
      <c r="K472" s="812"/>
      <c r="M472" s="814"/>
      <c r="N472" s="810"/>
      <c r="O472" s="809"/>
      <c r="P472" s="808"/>
      <c r="Q472" s="810"/>
      <c r="R472" s="808"/>
      <c r="X472" s="755"/>
      <c r="Y472" s="755"/>
      <c r="Z472" s="755"/>
      <c r="AA472" s="755"/>
      <c r="AB472" s="755"/>
      <c r="AC472" s="755"/>
      <c r="AD472" s="755"/>
      <c r="AE472" s="755"/>
      <c r="AF472" s="755"/>
    </row>
    <row r="473" spans="1:32" s="813" customFormat="1" ht="15.75" customHeight="1">
      <c r="A473" s="1297"/>
      <c r="B473" s="808"/>
      <c r="C473" s="808"/>
      <c r="D473" s="809"/>
      <c r="E473" s="809"/>
      <c r="F473" s="810"/>
      <c r="G473" s="808"/>
      <c r="H473" s="811"/>
      <c r="I473" s="808"/>
      <c r="J473" s="812"/>
      <c r="K473" s="812"/>
      <c r="M473" s="814"/>
      <c r="N473" s="810"/>
      <c r="O473" s="809"/>
      <c r="P473" s="808"/>
      <c r="Q473" s="810"/>
      <c r="R473" s="808"/>
      <c r="X473" s="755"/>
      <c r="Y473" s="755"/>
      <c r="Z473" s="755"/>
      <c r="AA473" s="755"/>
      <c r="AB473" s="755"/>
      <c r="AC473" s="755"/>
      <c r="AD473" s="755"/>
      <c r="AE473" s="755"/>
      <c r="AF473" s="755"/>
    </row>
    <row r="474" spans="1:32" s="813" customFormat="1" ht="15.75" customHeight="1">
      <c r="A474" s="1297"/>
      <c r="B474" s="808"/>
      <c r="C474" s="808"/>
      <c r="D474" s="809"/>
      <c r="E474" s="809"/>
      <c r="F474" s="810"/>
      <c r="G474" s="808"/>
      <c r="H474" s="811"/>
      <c r="I474" s="808"/>
      <c r="J474" s="812"/>
      <c r="K474" s="812"/>
      <c r="M474" s="814"/>
      <c r="N474" s="810"/>
      <c r="O474" s="809"/>
      <c r="P474" s="808"/>
      <c r="Q474" s="810"/>
      <c r="R474" s="808"/>
      <c r="X474" s="755"/>
      <c r="Y474" s="755"/>
      <c r="Z474" s="755"/>
      <c r="AA474" s="755"/>
      <c r="AB474" s="755"/>
      <c r="AC474" s="755"/>
      <c r="AD474" s="755"/>
      <c r="AE474" s="755"/>
      <c r="AF474" s="755"/>
    </row>
    <row r="475" spans="1:32" s="813" customFormat="1" ht="15.75" customHeight="1">
      <c r="A475" s="1297"/>
      <c r="B475" s="808"/>
      <c r="C475" s="808"/>
      <c r="D475" s="809"/>
      <c r="E475" s="809"/>
      <c r="F475" s="810"/>
      <c r="G475" s="808"/>
      <c r="H475" s="811"/>
      <c r="I475" s="808"/>
      <c r="J475" s="812"/>
      <c r="K475" s="812"/>
      <c r="M475" s="814"/>
      <c r="N475" s="810"/>
      <c r="O475" s="809"/>
      <c r="P475" s="808"/>
      <c r="Q475" s="810"/>
      <c r="R475" s="808"/>
      <c r="X475" s="755"/>
      <c r="Y475" s="755"/>
      <c r="Z475" s="755"/>
      <c r="AA475" s="755"/>
      <c r="AB475" s="755"/>
      <c r="AC475" s="755"/>
      <c r="AD475" s="755"/>
      <c r="AE475" s="755"/>
      <c r="AF475" s="755"/>
    </row>
    <row r="476" spans="1:32" s="813" customFormat="1" ht="15.75" customHeight="1">
      <c r="A476" s="1297"/>
      <c r="B476" s="808"/>
      <c r="C476" s="808"/>
      <c r="D476" s="809"/>
      <c r="E476" s="809"/>
      <c r="F476" s="810"/>
      <c r="G476" s="808"/>
      <c r="H476" s="811"/>
      <c r="I476" s="808"/>
      <c r="J476" s="812"/>
      <c r="K476" s="812"/>
      <c r="M476" s="814"/>
      <c r="N476" s="810"/>
      <c r="O476" s="809"/>
      <c r="P476" s="808"/>
      <c r="Q476" s="810"/>
      <c r="R476" s="808"/>
      <c r="X476" s="755"/>
      <c r="Y476" s="755"/>
      <c r="Z476" s="755"/>
      <c r="AA476" s="755"/>
      <c r="AB476" s="755"/>
      <c r="AC476" s="755"/>
      <c r="AD476" s="755"/>
      <c r="AE476" s="755"/>
      <c r="AF476" s="755"/>
    </row>
    <row r="477" spans="1:32" s="813" customFormat="1" ht="15.75" customHeight="1">
      <c r="A477" s="1297"/>
      <c r="B477" s="808"/>
      <c r="C477" s="808"/>
      <c r="D477" s="809"/>
      <c r="E477" s="809"/>
      <c r="F477" s="810"/>
      <c r="G477" s="808"/>
      <c r="H477" s="811"/>
      <c r="I477" s="808"/>
      <c r="J477" s="812"/>
      <c r="K477" s="812"/>
      <c r="M477" s="814"/>
      <c r="N477" s="810"/>
      <c r="O477" s="809"/>
      <c r="P477" s="808"/>
      <c r="Q477" s="810"/>
      <c r="R477" s="808"/>
      <c r="X477" s="755"/>
      <c r="Y477" s="755"/>
      <c r="Z477" s="755"/>
      <c r="AA477" s="755"/>
      <c r="AB477" s="755"/>
      <c r="AC477" s="755"/>
      <c r="AD477" s="755"/>
      <c r="AE477" s="755"/>
      <c r="AF477" s="755"/>
    </row>
    <row r="478" spans="1:32" s="813" customFormat="1" ht="15.75" customHeight="1">
      <c r="A478" s="1297"/>
      <c r="B478" s="808"/>
      <c r="C478" s="808"/>
      <c r="D478" s="809"/>
      <c r="E478" s="809"/>
      <c r="F478" s="810"/>
      <c r="G478" s="808"/>
      <c r="H478" s="811"/>
      <c r="I478" s="808"/>
      <c r="J478" s="812"/>
      <c r="K478" s="812"/>
      <c r="M478" s="814"/>
      <c r="N478" s="810"/>
      <c r="O478" s="809"/>
      <c r="P478" s="808"/>
      <c r="Q478" s="810"/>
      <c r="R478" s="808"/>
      <c r="X478" s="755"/>
      <c r="Y478" s="755"/>
      <c r="Z478" s="755"/>
      <c r="AA478" s="755"/>
      <c r="AB478" s="755"/>
      <c r="AC478" s="755"/>
      <c r="AD478" s="755"/>
      <c r="AE478" s="755"/>
      <c r="AF478" s="755"/>
    </row>
    <row r="479" spans="1:32" s="813" customFormat="1" ht="15.75" customHeight="1">
      <c r="A479" s="1297"/>
      <c r="B479" s="808"/>
      <c r="C479" s="808"/>
      <c r="D479" s="809"/>
      <c r="E479" s="809"/>
      <c r="F479" s="810"/>
      <c r="G479" s="808"/>
      <c r="H479" s="811"/>
      <c r="I479" s="808"/>
      <c r="J479" s="812"/>
      <c r="K479" s="812"/>
      <c r="M479" s="814"/>
      <c r="N479" s="810"/>
      <c r="O479" s="809"/>
      <c r="P479" s="808"/>
      <c r="Q479" s="810"/>
      <c r="R479" s="808"/>
      <c r="X479" s="755"/>
      <c r="Y479" s="755"/>
      <c r="Z479" s="755"/>
      <c r="AA479" s="755"/>
      <c r="AB479" s="755"/>
      <c r="AC479" s="755"/>
      <c r="AD479" s="755"/>
      <c r="AE479" s="755"/>
      <c r="AF479" s="755"/>
    </row>
    <row r="480" spans="1:32" s="813" customFormat="1" ht="15.75" customHeight="1">
      <c r="A480" s="1297"/>
      <c r="B480" s="808"/>
      <c r="C480" s="808"/>
      <c r="D480" s="809"/>
      <c r="E480" s="809"/>
      <c r="F480" s="810"/>
      <c r="G480" s="808"/>
      <c r="H480" s="811"/>
      <c r="I480" s="808"/>
      <c r="J480" s="812"/>
      <c r="K480" s="812"/>
      <c r="M480" s="814"/>
      <c r="N480" s="810"/>
      <c r="O480" s="809"/>
      <c r="P480" s="808"/>
      <c r="Q480" s="810"/>
      <c r="R480" s="808"/>
      <c r="X480" s="755"/>
      <c r="Y480" s="755"/>
      <c r="Z480" s="755"/>
      <c r="AA480" s="755"/>
      <c r="AB480" s="755"/>
      <c r="AC480" s="755"/>
      <c r="AD480" s="755"/>
      <c r="AE480" s="755"/>
      <c r="AF480" s="755"/>
    </row>
    <row r="481" spans="1:32" s="813" customFormat="1" ht="15.75" customHeight="1">
      <c r="A481" s="1297"/>
      <c r="B481" s="808"/>
      <c r="C481" s="808"/>
      <c r="D481" s="809"/>
      <c r="E481" s="809"/>
      <c r="F481" s="810"/>
      <c r="G481" s="808"/>
      <c r="H481" s="811"/>
      <c r="I481" s="808"/>
      <c r="J481" s="812"/>
      <c r="K481" s="812"/>
      <c r="M481" s="814"/>
      <c r="N481" s="810"/>
      <c r="O481" s="809"/>
      <c r="P481" s="808"/>
      <c r="Q481" s="810"/>
      <c r="R481" s="808"/>
      <c r="X481" s="755"/>
      <c r="Y481" s="755"/>
      <c r="Z481" s="755"/>
      <c r="AA481" s="755"/>
      <c r="AB481" s="755"/>
      <c r="AC481" s="755"/>
      <c r="AD481" s="755"/>
      <c r="AE481" s="755"/>
      <c r="AF481" s="755"/>
    </row>
    <row r="482" spans="1:32" s="813" customFormat="1" ht="15.75" customHeight="1">
      <c r="A482" s="1297"/>
      <c r="B482" s="808"/>
      <c r="C482" s="808"/>
      <c r="D482" s="809"/>
      <c r="E482" s="809"/>
      <c r="F482" s="810"/>
      <c r="G482" s="808"/>
      <c r="H482" s="811"/>
      <c r="I482" s="808"/>
      <c r="J482" s="812"/>
      <c r="K482" s="812"/>
      <c r="M482" s="814"/>
      <c r="N482" s="810"/>
      <c r="O482" s="809"/>
      <c r="P482" s="808"/>
      <c r="Q482" s="810"/>
      <c r="R482" s="808"/>
      <c r="X482" s="755"/>
      <c r="Y482" s="755"/>
      <c r="Z482" s="755"/>
      <c r="AA482" s="755"/>
      <c r="AB482" s="755"/>
      <c r="AC482" s="755"/>
      <c r="AD482" s="755"/>
      <c r="AE482" s="755"/>
      <c r="AF482" s="755"/>
    </row>
    <row r="483" spans="1:32" s="813" customFormat="1" ht="15.75" customHeight="1">
      <c r="A483" s="1297"/>
      <c r="B483" s="808"/>
      <c r="C483" s="808"/>
      <c r="D483" s="809"/>
      <c r="E483" s="809"/>
      <c r="F483" s="810"/>
      <c r="G483" s="808"/>
      <c r="H483" s="811"/>
      <c r="I483" s="808"/>
      <c r="J483" s="812"/>
      <c r="K483" s="812"/>
      <c r="M483" s="814"/>
      <c r="N483" s="810"/>
      <c r="O483" s="809"/>
      <c r="P483" s="808"/>
      <c r="Q483" s="810"/>
      <c r="R483" s="808"/>
      <c r="X483" s="755"/>
      <c r="Y483" s="755"/>
      <c r="Z483" s="755"/>
      <c r="AA483" s="755"/>
      <c r="AB483" s="755"/>
      <c r="AC483" s="755"/>
      <c r="AD483" s="755"/>
      <c r="AE483" s="755"/>
      <c r="AF483" s="755"/>
    </row>
    <row r="484" spans="1:32" s="813" customFormat="1" ht="15.75" customHeight="1">
      <c r="A484" s="1297"/>
      <c r="B484" s="808"/>
      <c r="C484" s="808"/>
      <c r="D484" s="809"/>
      <c r="E484" s="809"/>
      <c r="F484" s="810"/>
      <c r="G484" s="808"/>
      <c r="H484" s="811"/>
      <c r="I484" s="808"/>
      <c r="J484" s="812"/>
      <c r="K484" s="812"/>
      <c r="M484" s="814"/>
      <c r="N484" s="810"/>
      <c r="O484" s="809"/>
      <c r="P484" s="808"/>
      <c r="Q484" s="810"/>
      <c r="R484" s="808"/>
      <c r="X484" s="755"/>
      <c r="Y484" s="755"/>
      <c r="Z484" s="755"/>
      <c r="AA484" s="755"/>
      <c r="AB484" s="755"/>
      <c r="AC484" s="755"/>
      <c r="AD484" s="755"/>
      <c r="AE484" s="755"/>
      <c r="AF484" s="755"/>
    </row>
    <row r="485" spans="1:32" s="813" customFormat="1" ht="15.75" customHeight="1">
      <c r="A485" s="1297"/>
      <c r="B485" s="808"/>
      <c r="C485" s="808"/>
      <c r="D485" s="809"/>
      <c r="E485" s="809"/>
      <c r="F485" s="810"/>
      <c r="G485" s="808"/>
      <c r="H485" s="811"/>
      <c r="I485" s="808"/>
      <c r="J485" s="812"/>
      <c r="K485" s="812"/>
      <c r="M485" s="814"/>
      <c r="N485" s="810"/>
      <c r="O485" s="809"/>
      <c r="P485" s="808"/>
      <c r="Q485" s="810"/>
      <c r="R485" s="808"/>
      <c r="X485" s="755"/>
      <c r="Y485" s="755"/>
      <c r="Z485" s="755"/>
      <c r="AA485" s="755"/>
      <c r="AB485" s="755"/>
      <c r="AC485" s="755"/>
      <c r="AD485" s="755"/>
      <c r="AE485" s="755"/>
      <c r="AF485" s="755"/>
    </row>
    <row r="486" spans="1:32" s="813" customFormat="1" ht="15.75" customHeight="1">
      <c r="A486" s="1297"/>
      <c r="B486" s="808"/>
      <c r="C486" s="808"/>
      <c r="D486" s="809"/>
      <c r="E486" s="809"/>
      <c r="F486" s="810"/>
      <c r="G486" s="808"/>
      <c r="H486" s="811"/>
      <c r="I486" s="808"/>
      <c r="J486" s="812"/>
      <c r="K486" s="812"/>
      <c r="M486" s="814"/>
      <c r="N486" s="810"/>
      <c r="O486" s="809"/>
      <c r="P486" s="808"/>
      <c r="Q486" s="810"/>
      <c r="R486" s="808"/>
      <c r="X486" s="755"/>
      <c r="Y486" s="755"/>
      <c r="Z486" s="755"/>
      <c r="AA486" s="755"/>
      <c r="AB486" s="755"/>
      <c r="AC486" s="755"/>
      <c r="AD486" s="755"/>
      <c r="AE486" s="755"/>
      <c r="AF486" s="755"/>
    </row>
    <row r="487" spans="1:32" s="813" customFormat="1" ht="15.75" customHeight="1">
      <c r="A487" s="1297"/>
      <c r="B487" s="808"/>
      <c r="C487" s="808"/>
      <c r="D487" s="809"/>
      <c r="E487" s="809"/>
      <c r="F487" s="810"/>
      <c r="G487" s="808"/>
      <c r="H487" s="811"/>
      <c r="I487" s="808"/>
      <c r="J487" s="812"/>
      <c r="K487" s="812"/>
      <c r="M487" s="814"/>
      <c r="N487" s="810"/>
      <c r="O487" s="809"/>
      <c r="P487" s="808"/>
      <c r="Q487" s="810"/>
      <c r="R487" s="808"/>
      <c r="X487" s="755"/>
      <c r="Y487" s="755"/>
      <c r="Z487" s="755"/>
      <c r="AA487" s="755"/>
      <c r="AB487" s="755"/>
      <c r="AC487" s="755"/>
      <c r="AD487" s="755"/>
      <c r="AE487" s="755"/>
      <c r="AF487" s="755"/>
    </row>
    <row r="488" spans="1:32" s="813" customFormat="1" ht="15.75" customHeight="1">
      <c r="A488" s="1297"/>
      <c r="B488" s="808"/>
      <c r="C488" s="808"/>
      <c r="D488" s="809"/>
      <c r="E488" s="809"/>
      <c r="F488" s="810"/>
      <c r="G488" s="808"/>
      <c r="H488" s="811"/>
      <c r="I488" s="808"/>
      <c r="J488" s="812"/>
      <c r="K488" s="812"/>
      <c r="M488" s="814"/>
      <c r="N488" s="810"/>
      <c r="O488" s="809"/>
      <c r="P488" s="808"/>
      <c r="Q488" s="810"/>
      <c r="R488" s="808"/>
      <c r="X488" s="755"/>
      <c r="Y488" s="755"/>
      <c r="Z488" s="755"/>
      <c r="AA488" s="755"/>
      <c r="AB488" s="755"/>
      <c r="AC488" s="755"/>
      <c r="AD488" s="755"/>
      <c r="AE488" s="755"/>
      <c r="AF488" s="755"/>
    </row>
    <row r="489" spans="1:32" s="813" customFormat="1" ht="15.75" customHeight="1">
      <c r="A489" s="1297"/>
      <c r="B489" s="808"/>
      <c r="C489" s="808"/>
      <c r="D489" s="809"/>
      <c r="E489" s="809"/>
      <c r="F489" s="810"/>
      <c r="G489" s="808"/>
      <c r="H489" s="811"/>
      <c r="I489" s="808"/>
      <c r="J489" s="812"/>
      <c r="K489" s="812"/>
      <c r="M489" s="814"/>
      <c r="N489" s="810"/>
      <c r="O489" s="809"/>
      <c r="P489" s="808"/>
      <c r="Q489" s="810"/>
      <c r="R489" s="808"/>
      <c r="X489" s="755"/>
      <c r="Y489" s="755"/>
      <c r="Z489" s="755"/>
      <c r="AA489" s="755"/>
      <c r="AB489" s="755"/>
      <c r="AC489" s="755"/>
      <c r="AD489" s="755"/>
      <c r="AE489" s="755"/>
      <c r="AF489" s="755"/>
    </row>
    <row r="490" spans="1:32" s="813" customFormat="1" ht="15.75" customHeight="1">
      <c r="A490" s="1297"/>
      <c r="B490" s="808"/>
      <c r="C490" s="808"/>
      <c r="D490" s="809"/>
      <c r="E490" s="809"/>
      <c r="F490" s="810"/>
      <c r="G490" s="808"/>
      <c r="H490" s="811"/>
      <c r="I490" s="808"/>
      <c r="J490" s="812"/>
      <c r="K490" s="812"/>
      <c r="M490" s="814"/>
      <c r="N490" s="810"/>
      <c r="O490" s="809"/>
      <c r="P490" s="808"/>
      <c r="Q490" s="810"/>
      <c r="R490" s="808"/>
      <c r="X490" s="755"/>
      <c r="Y490" s="755"/>
      <c r="Z490" s="755"/>
      <c r="AA490" s="755"/>
      <c r="AB490" s="755"/>
      <c r="AC490" s="755"/>
      <c r="AD490" s="755"/>
      <c r="AE490" s="755"/>
      <c r="AF490" s="755"/>
    </row>
    <row r="491" spans="1:32" s="813" customFormat="1" ht="15.75" customHeight="1">
      <c r="A491" s="1297"/>
      <c r="B491" s="808"/>
      <c r="C491" s="808"/>
      <c r="D491" s="809"/>
      <c r="E491" s="809"/>
      <c r="F491" s="810"/>
      <c r="G491" s="808"/>
      <c r="H491" s="811"/>
      <c r="I491" s="808"/>
      <c r="J491" s="812"/>
      <c r="K491" s="812"/>
      <c r="M491" s="814"/>
      <c r="N491" s="810"/>
      <c r="O491" s="809"/>
      <c r="P491" s="808"/>
      <c r="Q491" s="810"/>
      <c r="R491" s="808"/>
      <c r="X491" s="755"/>
      <c r="Y491" s="755"/>
      <c r="Z491" s="755"/>
      <c r="AA491" s="755"/>
      <c r="AB491" s="755"/>
      <c r="AC491" s="755"/>
      <c r="AD491" s="755"/>
      <c r="AE491" s="755"/>
      <c r="AF491" s="755"/>
    </row>
    <row r="492" spans="1:32" s="813" customFormat="1" ht="15.75" customHeight="1">
      <c r="A492" s="1297"/>
      <c r="B492" s="808"/>
      <c r="C492" s="808"/>
      <c r="D492" s="809"/>
      <c r="E492" s="809"/>
      <c r="F492" s="810"/>
      <c r="G492" s="808"/>
      <c r="H492" s="811"/>
      <c r="I492" s="808"/>
      <c r="J492" s="812"/>
      <c r="K492" s="812"/>
      <c r="M492" s="814"/>
      <c r="N492" s="810"/>
      <c r="O492" s="809"/>
      <c r="P492" s="808"/>
      <c r="Q492" s="810"/>
      <c r="R492" s="808"/>
      <c r="X492" s="755"/>
      <c r="Y492" s="755"/>
      <c r="Z492" s="755"/>
      <c r="AA492" s="755"/>
      <c r="AB492" s="755"/>
      <c r="AC492" s="755"/>
      <c r="AD492" s="755"/>
      <c r="AE492" s="755"/>
      <c r="AF492" s="755"/>
    </row>
    <row r="493" spans="1:32" s="813" customFormat="1" ht="15.75" customHeight="1">
      <c r="A493" s="1297"/>
      <c r="B493" s="808"/>
      <c r="C493" s="808"/>
      <c r="D493" s="809"/>
      <c r="E493" s="809"/>
      <c r="F493" s="810"/>
      <c r="G493" s="808"/>
      <c r="H493" s="811"/>
      <c r="I493" s="808"/>
      <c r="J493" s="812"/>
      <c r="K493" s="812"/>
      <c r="M493" s="814"/>
      <c r="N493" s="810"/>
      <c r="O493" s="809"/>
      <c r="P493" s="808"/>
      <c r="Q493" s="810"/>
      <c r="R493" s="808"/>
      <c r="X493" s="755"/>
      <c r="Y493" s="755"/>
      <c r="Z493" s="755"/>
      <c r="AA493" s="755"/>
      <c r="AB493" s="755"/>
      <c r="AC493" s="755"/>
      <c r="AD493" s="755"/>
      <c r="AE493" s="755"/>
      <c r="AF493" s="755"/>
    </row>
    <row r="494" spans="1:32" s="813" customFormat="1" ht="15.75" customHeight="1">
      <c r="A494" s="1297"/>
      <c r="B494" s="808"/>
      <c r="C494" s="808"/>
      <c r="D494" s="809"/>
      <c r="E494" s="809"/>
      <c r="F494" s="810"/>
      <c r="G494" s="808"/>
      <c r="H494" s="811"/>
      <c r="I494" s="808"/>
      <c r="J494" s="812"/>
      <c r="K494" s="812"/>
      <c r="M494" s="814"/>
      <c r="N494" s="810"/>
      <c r="O494" s="809"/>
      <c r="P494" s="808"/>
      <c r="Q494" s="810"/>
      <c r="R494" s="808"/>
      <c r="X494" s="755"/>
      <c r="Y494" s="755"/>
      <c r="Z494" s="755"/>
      <c r="AA494" s="755"/>
      <c r="AB494" s="755"/>
      <c r="AC494" s="755"/>
      <c r="AD494" s="755"/>
      <c r="AE494" s="755"/>
      <c r="AF494" s="755"/>
    </row>
    <row r="495" spans="1:32" s="813" customFormat="1" ht="15.75" customHeight="1">
      <c r="A495" s="1297"/>
      <c r="B495" s="808"/>
      <c r="C495" s="808"/>
      <c r="D495" s="809"/>
      <c r="E495" s="809"/>
      <c r="F495" s="810"/>
      <c r="G495" s="808"/>
      <c r="H495" s="811"/>
      <c r="I495" s="808"/>
      <c r="J495" s="812"/>
      <c r="K495" s="812"/>
      <c r="M495" s="814"/>
      <c r="N495" s="810"/>
      <c r="O495" s="809"/>
      <c r="P495" s="808"/>
      <c r="Q495" s="810"/>
      <c r="R495" s="808"/>
      <c r="X495" s="755"/>
      <c r="Y495" s="755"/>
      <c r="Z495" s="755"/>
      <c r="AA495" s="755"/>
      <c r="AB495" s="755"/>
      <c r="AC495" s="755"/>
      <c r="AD495" s="755"/>
      <c r="AE495" s="755"/>
      <c r="AF495" s="755"/>
    </row>
    <row r="496" spans="1:32" s="813" customFormat="1" ht="15.75" customHeight="1">
      <c r="A496" s="1297"/>
      <c r="B496" s="808"/>
      <c r="C496" s="808"/>
      <c r="D496" s="809"/>
      <c r="E496" s="809"/>
      <c r="F496" s="810"/>
      <c r="G496" s="808"/>
      <c r="H496" s="811"/>
      <c r="I496" s="808"/>
      <c r="J496" s="812"/>
      <c r="K496" s="812"/>
      <c r="M496" s="814"/>
      <c r="N496" s="810"/>
      <c r="O496" s="809"/>
      <c r="P496" s="808"/>
      <c r="Q496" s="810"/>
      <c r="R496" s="808"/>
      <c r="X496" s="755"/>
      <c r="Y496" s="755"/>
      <c r="Z496" s="755"/>
      <c r="AA496" s="755"/>
      <c r="AB496" s="755"/>
      <c r="AC496" s="755"/>
      <c r="AD496" s="755"/>
      <c r="AE496" s="755"/>
      <c r="AF496" s="755"/>
    </row>
    <row r="497" spans="1:32" s="813" customFormat="1" ht="15.75" customHeight="1">
      <c r="A497" s="1297"/>
      <c r="B497" s="808"/>
      <c r="C497" s="808"/>
      <c r="D497" s="809"/>
      <c r="E497" s="809"/>
      <c r="F497" s="810"/>
      <c r="G497" s="808"/>
      <c r="H497" s="811"/>
      <c r="I497" s="808"/>
      <c r="J497" s="812"/>
      <c r="K497" s="812"/>
      <c r="M497" s="814"/>
      <c r="N497" s="810"/>
      <c r="O497" s="809"/>
      <c r="P497" s="808"/>
      <c r="Q497" s="810"/>
      <c r="R497" s="808"/>
      <c r="X497" s="755"/>
      <c r="Y497" s="755"/>
      <c r="Z497" s="755"/>
      <c r="AA497" s="755"/>
      <c r="AB497" s="755"/>
      <c r="AC497" s="755"/>
      <c r="AD497" s="755"/>
      <c r="AE497" s="755"/>
      <c r="AF497" s="755"/>
    </row>
    <row r="498" spans="1:32" s="813" customFormat="1" ht="15.75" customHeight="1">
      <c r="A498" s="1297"/>
      <c r="B498" s="808"/>
      <c r="C498" s="808"/>
      <c r="D498" s="809"/>
      <c r="E498" s="809"/>
      <c r="F498" s="810"/>
      <c r="G498" s="808"/>
      <c r="H498" s="811"/>
      <c r="I498" s="808"/>
      <c r="J498" s="812"/>
      <c r="K498" s="812"/>
      <c r="M498" s="814"/>
      <c r="N498" s="810"/>
      <c r="O498" s="809"/>
      <c r="P498" s="808"/>
      <c r="Q498" s="810"/>
      <c r="R498" s="808"/>
      <c r="X498" s="755"/>
      <c r="Y498" s="755"/>
      <c r="Z498" s="755"/>
      <c r="AA498" s="755"/>
      <c r="AB498" s="755"/>
      <c r="AC498" s="755"/>
      <c r="AD498" s="755"/>
      <c r="AE498" s="755"/>
      <c r="AF498" s="755"/>
    </row>
    <row r="499" spans="1:32" s="813" customFormat="1" ht="15.75" customHeight="1">
      <c r="A499" s="1297"/>
      <c r="B499" s="808"/>
      <c r="C499" s="808"/>
      <c r="D499" s="809"/>
      <c r="E499" s="809"/>
      <c r="F499" s="810"/>
      <c r="G499" s="808"/>
      <c r="H499" s="811"/>
      <c r="I499" s="808"/>
      <c r="J499" s="812"/>
      <c r="K499" s="812"/>
      <c r="M499" s="814"/>
      <c r="N499" s="810"/>
      <c r="O499" s="809"/>
      <c r="P499" s="808"/>
      <c r="Q499" s="810"/>
      <c r="R499" s="808"/>
      <c r="X499" s="755"/>
      <c r="Y499" s="755"/>
      <c r="Z499" s="755"/>
      <c r="AA499" s="755"/>
      <c r="AB499" s="755"/>
      <c r="AC499" s="755"/>
      <c r="AD499" s="755"/>
      <c r="AE499" s="755"/>
      <c r="AF499" s="755"/>
    </row>
    <row r="500" spans="1:32" s="813" customFormat="1" ht="15.75" customHeight="1">
      <c r="A500" s="1297"/>
      <c r="B500" s="808"/>
      <c r="C500" s="808"/>
      <c r="D500" s="809"/>
      <c r="E500" s="809"/>
      <c r="F500" s="810"/>
      <c r="G500" s="808"/>
      <c r="H500" s="811"/>
      <c r="I500" s="808"/>
      <c r="J500" s="812"/>
      <c r="K500" s="812"/>
      <c r="M500" s="814"/>
      <c r="N500" s="810"/>
      <c r="O500" s="809"/>
      <c r="P500" s="808"/>
      <c r="Q500" s="810"/>
      <c r="R500" s="808"/>
      <c r="X500" s="755"/>
      <c r="Y500" s="755"/>
      <c r="Z500" s="755"/>
      <c r="AA500" s="755"/>
      <c r="AB500" s="755"/>
      <c r="AC500" s="755"/>
      <c r="AD500" s="755"/>
      <c r="AE500" s="755"/>
      <c r="AF500" s="755"/>
    </row>
    <row r="501" spans="1:32" s="813" customFormat="1" ht="15.75" customHeight="1">
      <c r="A501" s="1297"/>
      <c r="B501" s="808"/>
      <c r="C501" s="808"/>
      <c r="D501" s="809"/>
      <c r="E501" s="809"/>
      <c r="F501" s="810"/>
      <c r="G501" s="808"/>
      <c r="H501" s="811"/>
      <c r="I501" s="808"/>
      <c r="J501" s="812"/>
      <c r="K501" s="812"/>
      <c r="M501" s="814"/>
      <c r="N501" s="810"/>
      <c r="O501" s="809"/>
      <c r="P501" s="808"/>
      <c r="Q501" s="810"/>
      <c r="R501" s="808"/>
      <c r="X501" s="755"/>
      <c r="Y501" s="755"/>
      <c r="Z501" s="755"/>
      <c r="AA501" s="755"/>
      <c r="AB501" s="755"/>
      <c r="AC501" s="755"/>
      <c r="AD501" s="755"/>
      <c r="AE501" s="755"/>
      <c r="AF501" s="755"/>
    </row>
    <row r="502" spans="1:32" s="813" customFormat="1" ht="15.75" customHeight="1">
      <c r="A502" s="1297"/>
      <c r="B502" s="808"/>
      <c r="C502" s="808"/>
      <c r="D502" s="809"/>
      <c r="E502" s="809"/>
      <c r="F502" s="810"/>
      <c r="G502" s="808"/>
      <c r="H502" s="811"/>
      <c r="I502" s="808"/>
      <c r="J502" s="812"/>
      <c r="K502" s="812"/>
      <c r="M502" s="814"/>
      <c r="N502" s="810"/>
      <c r="O502" s="809"/>
      <c r="P502" s="808"/>
      <c r="Q502" s="810"/>
      <c r="R502" s="808"/>
      <c r="X502" s="755"/>
      <c r="Y502" s="755"/>
      <c r="Z502" s="755"/>
      <c r="AA502" s="755"/>
      <c r="AB502" s="755"/>
      <c r="AC502" s="755"/>
      <c r="AD502" s="755"/>
      <c r="AE502" s="755"/>
      <c r="AF502" s="755"/>
    </row>
    <row r="503" spans="1:32" s="813" customFormat="1" ht="15.75" customHeight="1">
      <c r="A503" s="1297"/>
      <c r="B503" s="808"/>
      <c r="C503" s="808"/>
      <c r="D503" s="809"/>
      <c r="E503" s="809"/>
      <c r="F503" s="810"/>
      <c r="G503" s="808"/>
      <c r="H503" s="811"/>
      <c r="I503" s="808"/>
      <c r="J503" s="812"/>
      <c r="K503" s="812"/>
      <c r="M503" s="814"/>
      <c r="N503" s="810"/>
      <c r="O503" s="809"/>
      <c r="P503" s="808"/>
      <c r="Q503" s="810"/>
      <c r="R503" s="808"/>
      <c r="X503" s="755"/>
      <c r="Y503" s="755"/>
      <c r="Z503" s="755"/>
      <c r="AA503" s="755"/>
      <c r="AB503" s="755"/>
      <c r="AC503" s="755"/>
      <c r="AD503" s="755"/>
      <c r="AE503" s="755"/>
      <c r="AF503" s="755"/>
    </row>
    <row r="504" spans="1:32" s="813" customFormat="1" ht="15.75" customHeight="1">
      <c r="A504" s="1297"/>
      <c r="B504" s="808"/>
      <c r="C504" s="808"/>
      <c r="D504" s="809"/>
      <c r="E504" s="809"/>
      <c r="F504" s="810"/>
      <c r="G504" s="808"/>
      <c r="H504" s="811"/>
      <c r="I504" s="808"/>
      <c r="J504" s="812"/>
      <c r="K504" s="812"/>
      <c r="M504" s="814"/>
      <c r="N504" s="810"/>
      <c r="O504" s="809"/>
      <c r="P504" s="808"/>
      <c r="Q504" s="810"/>
      <c r="R504" s="808"/>
      <c r="X504" s="755"/>
      <c r="Y504" s="755"/>
      <c r="Z504" s="755"/>
      <c r="AA504" s="755"/>
      <c r="AB504" s="755"/>
      <c r="AC504" s="755"/>
      <c r="AD504" s="755"/>
      <c r="AE504" s="755"/>
      <c r="AF504" s="755"/>
    </row>
    <row r="505" spans="1:32" s="813" customFormat="1" ht="15.75" customHeight="1">
      <c r="A505" s="1297"/>
      <c r="B505" s="808"/>
      <c r="C505" s="808"/>
      <c r="D505" s="809"/>
      <c r="E505" s="809"/>
      <c r="F505" s="810"/>
      <c r="G505" s="808"/>
      <c r="H505" s="811"/>
      <c r="I505" s="808"/>
      <c r="J505" s="812"/>
      <c r="K505" s="812"/>
      <c r="M505" s="814"/>
      <c r="N505" s="810"/>
      <c r="O505" s="809"/>
      <c r="P505" s="808"/>
      <c r="Q505" s="810"/>
      <c r="R505" s="808"/>
      <c r="X505" s="755"/>
      <c r="Y505" s="755"/>
      <c r="Z505" s="755"/>
      <c r="AA505" s="755"/>
      <c r="AB505" s="755"/>
      <c r="AC505" s="755"/>
      <c r="AD505" s="755"/>
      <c r="AE505" s="755"/>
      <c r="AF505" s="755"/>
    </row>
    <row r="506" spans="1:32" s="813" customFormat="1" ht="15.75" customHeight="1">
      <c r="A506" s="1297"/>
      <c r="B506" s="808"/>
      <c r="C506" s="808"/>
      <c r="D506" s="809"/>
      <c r="E506" s="809"/>
      <c r="F506" s="810"/>
      <c r="G506" s="808"/>
      <c r="H506" s="811"/>
      <c r="I506" s="808"/>
      <c r="J506" s="812"/>
      <c r="K506" s="812"/>
      <c r="M506" s="814"/>
      <c r="N506" s="810"/>
      <c r="O506" s="809"/>
      <c r="P506" s="808"/>
      <c r="Q506" s="810"/>
      <c r="R506" s="808"/>
      <c r="X506" s="755"/>
      <c r="Y506" s="755"/>
      <c r="Z506" s="755"/>
      <c r="AA506" s="755"/>
      <c r="AB506" s="755"/>
      <c r="AC506" s="755"/>
      <c r="AD506" s="755"/>
      <c r="AE506" s="755"/>
      <c r="AF506" s="755"/>
    </row>
    <row r="507" spans="1:32" s="813" customFormat="1" ht="15.75" customHeight="1">
      <c r="A507" s="1297"/>
      <c r="B507" s="808"/>
      <c r="C507" s="808"/>
      <c r="D507" s="809"/>
      <c r="E507" s="809"/>
      <c r="F507" s="810"/>
      <c r="G507" s="808"/>
      <c r="H507" s="811"/>
      <c r="I507" s="808"/>
      <c r="J507" s="812"/>
      <c r="K507" s="812"/>
      <c r="M507" s="814"/>
      <c r="N507" s="810"/>
      <c r="O507" s="809"/>
      <c r="P507" s="808"/>
      <c r="Q507" s="810"/>
      <c r="R507" s="808"/>
      <c r="X507" s="755"/>
      <c r="Y507" s="755"/>
      <c r="Z507" s="755"/>
      <c r="AA507" s="755"/>
      <c r="AB507" s="755"/>
      <c r="AC507" s="755"/>
      <c r="AD507" s="755"/>
      <c r="AE507" s="755"/>
      <c r="AF507" s="755"/>
    </row>
    <row r="508" spans="1:32" s="813" customFormat="1" ht="15.75" customHeight="1">
      <c r="A508" s="1297"/>
      <c r="B508" s="808"/>
      <c r="C508" s="808"/>
      <c r="D508" s="809"/>
      <c r="E508" s="809"/>
      <c r="F508" s="810"/>
      <c r="G508" s="808"/>
      <c r="H508" s="811"/>
      <c r="I508" s="808"/>
      <c r="J508" s="812"/>
      <c r="K508" s="812"/>
      <c r="M508" s="814"/>
      <c r="N508" s="810"/>
      <c r="O508" s="809"/>
      <c r="P508" s="808"/>
      <c r="Q508" s="810"/>
      <c r="R508" s="808"/>
      <c r="X508" s="755"/>
      <c r="Y508" s="755"/>
      <c r="Z508" s="755"/>
      <c r="AA508" s="755"/>
      <c r="AB508" s="755"/>
      <c r="AC508" s="755"/>
      <c r="AD508" s="755"/>
      <c r="AE508" s="755"/>
      <c r="AF508" s="755"/>
    </row>
    <row r="509" spans="1:32" s="813" customFormat="1" ht="15.75" customHeight="1">
      <c r="A509" s="1297"/>
      <c r="B509" s="808"/>
      <c r="C509" s="808"/>
      <c r="D509" s="809"/>
      <c r="E509" s="809"/>
      <c r="F509" s="810"/>
      <c r="G509" s="808"/>
      <c r="H509" s="811"/>
      <c r="I509" s="808"/>
      <c r="J509" s="812"/>
      <c r="K509" s="812"/>
      <c r="M509" s="814"/>
      <c r="N509" s="810"/>
      <c r="O509" s="809"/>
      <c r="P509" s="808"/>
      <c r="Q509" s="810"/>
      <c r="R509" s="808"/>
      <c r="X509" s="755"/>
      <c r="Y509" s="755"/>
      <c r="Z509" s="755"/>
      <c r="AA509" s="755"/>
      <c r="AB509" s="755"/>
      <c r="AC509" s="755"/>
      <c r="AD509" s="755"/>
      <c r="AE509" s="755"/>
      <c r="AF509" s="755"/>
    </row>
    <row r="510" spans="1:32" s="813" customFormat="1" ht="15.75" customHeight="1">
      <c r="A510" s="1297"/>
      <c r="B510" s="808"/>
      <c r="C510" s="808"/>
      <c r="D510" s="809"/>
      <c r="E510" s="809"/>
      <c r="F510" s="810"/>
      <c r="G510" s="808"/>
      <c r="H510" s="811"/>
      <c r="I510" s="808"/>
      <c r="J510" s="812"/>
      <c r="K510" s="812"/>
      <c r="M510" s="814"/>
      <c r="N510" s="810"/>
      <c r="O510" s="809"/>
      <c r="P510" s="808"/>
      <c r="Q510" s="810"/>
      <c r="R510" s="808"/>
      <c r="X510" s="755"/>
      <c r="Y510" s="755"/>
      <c r="Z510" s="755"/>
      <c r="AA510" s="755"/>
      <c r="AB510" s="755"/>
      <c r="AC510" s="755"/>
      <c r="AD510" s="755"/>
      <c r="AE510" s="755"/>
      <c r="AF510" s="755"/>
    </row>
    <row r="511" spans="1:32" s="813" customFormat="1" ht="15.75" customHeight="1">
      <c r="A511" s="1297"/>
      <c r="B511" s="808"/>
      <c r="C511" s="808"/>
      <c r="D511" s="809"/>
      <c r="E511" s="809"/>
      <c r="F511" s="810"/>
      <c r="G511" s="808"/>
      <c r="H511" s="811"/>
      <c r="I511" s="808"/>
      <c r="J511" s="812"/>
      <c r="K511" s="812"/>
      <c r="M511" s="814"/>
      <c r="N511" s="810"/>
      <c r="O511" s="809"/>
      <c r="P511" s="808"/>
      <c r="Q511" s="810"/>
      <c r="R511" s="808"/>
      <c r="X511" s="755"/>
      <c r="Y511" s="755"/>
      <c r="Z511" s="755"/>
      <c r="AA511" s="755"/>
      <c r="AB511" s="755"/>
      <c r="AC511" s="755"/>
      <c r="AD511" s="755"/>
      <c r="AE511" s="755"/>
      <c r="AF511" s="755"/>
    </row>
    <row r="512" spans="1:32" s="813" customFormat="1" ht="15.75" customHeight="1">
      <c r="A512" s="1297"/>
      <c r="B512" s="808"/>
      <c r="C512" s="808"/>
      <c r="D512" s="809"/>
      <c r="E512" s="809"/>
      <c r="F512" s="810"/>
      <c r="G512" s="808"/>
      <c r="H512" s="811"/>
      <c r="I512" s="808"/>
      <c r="J512" s="812"/>
      <c r="K512" s="812"/>
      <c r="M512" s="814"/>
      <c r="N512" s="810"/>
      <c r="O512" s="809"/>
      <c r="P512" s="808"/>
      <c r="Q512" s="810"/>
      <c r="R512" s="808"/>
      <c r="X512" s="755"/>
      <c r="Y512" s="755"/>
      <c r="Z512" s="755"/>
      <c r="AA512" s="755"/>
      <c r="AB512" s="755"/>
      <c r="AC512" s="755"/>
      <c r="AD512" s="755"/>
      <c r="AE512" s="755"/>
      <c r="AF512" s="755"/>
    </row>
    <row r="513" spans="1:32" s="813" customFormat="1" ht="15.75" customHeight="1">
      <c r="A513" s="1297"/>
      <c r="B513" s="808"/>
      <c r="C513" s="808"/>
      <c r="D513" s="809"/>
      <c r="E513" s="809"/>
      <c r="F513" s="810"/>
      <c r="G513" s="808"/>
      <c r="H513" s="811"/>
      <c r="I513" s="808"/>
      <c r="J513" s="812"/>
      <c r="K513" s="812"/>
      <c r="M513" s="814"/>
      <c r="N513" s="810"/>
      <c r="O513" s="809"/>
      <c r="P513" s="808"/>
      <c r="Q513" s="810"/>
      <c r="R513" s="808"/>
      <c r="X513" s="755"/>
      <c r="Y513" s="755"/>
      <c r="Z513" s="755"/>
      <c r="AA513" s="755"/>
      <c r="AB513" s="755"/>
      <c r="AC513" s="755"/>
      <c r="AD513" s="755"/>
      <c r="AE513" s="755"/>
      <c r="AF513" s="755"/>
    </row>
    <row r="514" spans="1:32" s="813" customFormat="1" ht="15.75" customHeight="1">
      <c r="A514" s="1297"/>
      <c r="B514" s="808"/>
      <c r="C514" s="808"/>
      <c r="D514" s="809"/>
      <c r="E514" s="809"/>
      <c r="F514" s="810"/>
      <c r="G514" s="808"/>
      <c r="H514" s="811"/>
      <c r="I514" s="808"/>
      <c r="J514" s="812"/>
      <c r="K514" s="812"/>
      <c r="M514" s="814"/>
      <c r="N514" s="810"/>
      <c r="O514" s="809"/>
      <c r="P514" s="808"/>
      <c r="Q514" s="810"/>
      <c r="R514" s="808"/>
      <c r="X514" s="755"/>
      <c r="Y514" s="755"/>
      <c r="Z514" s="755"/>
      <c r="AA514" s="755"/>
      <c r="AB514" s="755"/>
      <c r="AC514" s="755"/>
      <c r="AD514" s="755"/>
      <c r="AE514" s="755"/>
      <c r="AF514" s="755"/>
    </row>
    <row r="515" spans="1:32" s="813" customFormat="1" ht="15.75" customHeight="1">
      <c r="A515" s="1297"/>
      <c r="B515" s="808"/>
      <c r="C515" s="808"/>
      <c r="D515" s="809"/>
      <c r="E515" s="809"/>
      <c r="F515" s="810"/>
      <c r="G515" s="808"/>
      <c r="H515" s="811"/>
      <c r="I515" s="808"/>
      <c r="J515" s="812"/>
      <c r="K515" s="812"/>
      <c r="M515" s="814"/>
      <c r="N515" s="810"/>
      <c r="O515" s="809"/>
      <c r="P515" s="808"/>
      <c r="Q515" s="810"/>
      <c r="R515" s="808"/>
      <c r="X515" s="755"/>
      <c r="Y515" s="755"/>
      <c r="Z515" s="755"/>
      <c r="AA515" s="755"/>
      <c r="AB515" s="755"/>
      <c r="AC515" s="755"/>
      <c r="AD515" s="755"/>
      <c r="AE515" s="755"/>
      <c r="AF515" s="755"/>
    </row>
    <row r="516" spans="1:32" s="813" customFormat="1" ht="15.75" customHeight="1">
      <c r="A516" s="1297"/>
      <c r="B516" s="808"/>
      <c r="C516" s="808"/>
      <c r="D516" s="809"/>
      <c r="E516" s="809"/>
      <c r="F516" s="810"/>
      <c r="G516" s="808"/>
      <c r="H516" s="811"/>
      <c r="I516" s="808"/>
      <c r="J516" s="812"/>
      <c r="K516" s="812"/>
      <c r="M516" s="814"/>
      <c r="N516" s="810"/>
      <c r="O516" s="809"/>
      <c r="P516" s="808"/>
      <c r="Q516" s="810"/>
      <c r="R516" s="808"/>
      <c r="X516" s="755"/>
      <c r="Y516" s="755"/>
      <c r="Z516" s="755"/>
      <c r="AA516" s="755"/>
      <c r="AB516" s="755"/>
      <c r="AC516" s="755"/>
      <c r="AD516" s="755"/>
      <c r="AE516" s="755"/>
      <c r="AF516" s="755"/>
    </row>
    <row r="517" spans="1:32" s="813" customFormat="1" ht="15.75" customHeight="1">
      <c r="A517" s="1297"/>
      <c r="B517" s="808"/>
      <c r="C517" s="808"/>
      <c r="D517" s="809"/>
      <c r="E517" s="809"/>
      <c r="F517" s="810"/>
      <c r="G517" s="808"/>
      <c r="H517" s="811"/>
      <c r="I517" s="808"/>
      <c r="J517" s="812"/>
      <c r="K517" s="812"/>
      <c r="M517" s="814"/>
      <c r="N517" s="810"/>
      <c r="O517" s="809"/>
      <c r="P517" s="808"/>
      <c r="Q517" s="810"/>
      <c r="R517" s="808"/>
      <c r="X517" s="755"/>
      <c r="Y517" s="755"/>
      <c r="Z517" s="755"/>
      <c r="AA517" s="755"/>
      <c r="AB517" s="755"/>
      <c r="AC517" s="755"/>
      <c r="AD517" s="755"/>
      <c r="AE517" s="755"/>
      <c r="AF517" s="755"/>
    </row>
    <row r="518" spans="1:32" s="813" customFormat="1" ht="15.75" customHeight="1">
      <c r="A518" s="1297"/>
      <c r="B518" s="808"/>
      <c r="C518" s="808"/>
      <c r="D518" s="809"/>
      <c r="E518" s="809"/>
      <c r="F518" s="810"/>
      <c r="G518" s="808"/>
      <c r="H518" s="811"/>
      <c r="I518" s="808"/>
      <c r="J518" s="812"/>
      <c r="K518" s="812"/>
      <c r="M518" s="814"/>
      <c r="N518" s="810"/>
      <c r="O518" s="809"/>
      <c r="P518" s="808"/>
      <c r="Q518" s="810"/>
      <c r="R518" s="808"/>
      <c r="X518" s="755"/>
      <c r="Y518" s="755"/>
      <c r="Z518" s="755"/>
      <c r="AA518" s="755"/>
      <c r="AB518" s="755"/>
      <c r="AC518" s="755"/>
      <c r="AD518" s="755"/>
      <c r="AE518" s="755"/>
      <c r="AF518" s="755"/>
    </row>
    <row r="519" spans="1:32" s="813" customFormat="1" ht="15.75" customHeight="1">
      <c r="A519" s="1297"/>
      <c r="B519" s="808"/>
      <c r="C519" s="808"/>
      <c r="D519" s="809"/>
      <c r="E519" s="809"/>
      <c r="F519" s="810"/>
      <c r="G519" s="808"/>
      <c r="H519" s="811"/>
      <c r="I519" s="808"/>
      <c r="J519" s="812"/>
      <c r="K519" s="812"/>
      <c r="M519" s="814"/>
      <c r="N519" s="810"/>
      <c r="O519" s="809"/>
      <c r="P519" s="808"/>
      <c r="Q519" s="810"/>
      <c r="R519" s="808"/>
      <c r="X519" s="755"/>
      <c r="Y519" s="755"/>
      <c r="Z519" s="755"/>
      <c r="AA519" s="755"/>
      <c r="AB519" s="755"/>
      <c r="AC519" s="755"/>
      <c r="AD519" s="755"/>
      <c r="AE519" s="755"/>
      <c r="AF519" s="755"/>
    </row>
    <row r="520" spans="1:32" s="813" customFormat="1" ht="15.75" customHeight="1">
      <c r="A520" s="1297"/>
      <c r="B520" s="808"/>
      <c r="C520" s="808"/>
      <c r="D520" s="809"/>
      <c r="E520" s="809"/>
      <c r="F520" s="810"/>
      <c r="G520" s="808"/>
      <c r="H520" s="811"/>
      <c r="I520" s="808"/>
      <c r="J520" s="812"/>
      <c r="K520" s="812"/>
      <c r="M520" s="814"/>
      <c r="N520" s="810"/>
      <c r="O520" s="809"/>
      <c r="P520" s="808"/>
      <c r="Q520" s="810"/>
      <c r="R520" s="808"/>
      <c r="X520" s="755"/>
      <c r="Y520" s="755"/>
      <c r="Z520" s="755"/>
      <c r="AA520" s="755"/>
      <c r="AB520" s="755"/>
      <c r="AC520" s="755"/>
      <c r="AD520" s="755"/>
      <c r="AE520" s="755"/>
      <c r="AF520" s="755"/>
    </row>
    <row r="521" spans="1:32" s="813" customFormat="1" ht="15.75" customHeight="1">
      <c r="A521" s="1297"/>
      <c r="B521" s="808"/>
      <c r="C521" s="808"/>
      <c r="D521" s="809"/>
      <c r="E521" s="809"/>
      <c r="F521" s="810"/>
      <c r="G521" s="808"/>
      <c r="H521" s="811"/>
      <c r="I521" s="808"/>
      <c r="J521" s="812"/>
      <c r="K521" s="812"/>
      <c r="M521" s="814"/>
      <c r="N521" s="810"/>
      <c r="O521" s="809"/>
      <c r="P521" s="808"/>
      <c r="Q521" s="810"/>
      <c r="R521" s="808"/>
      <c r="X521" s="755"/>
      <c r="Y521" s="755"/>
      <c r="Z521" s="755"/>
      <c r="AA521" s="755"/>
      <c r="AB521" s="755"/>
      <c r="AC521" s="755"/>
      <c r="AD521" s="755"/>
      <c r="AE521" s="755"/>
      <c r="AF521" s="755"/>
    </row>
    <row r="522" spans="1:32" s="813" customFormat="1" ht="15.75" customHeight="1">
      <c r="A522" s="1297"/>
      <c r="B522" s="808"/>
      <c r="C522" s="808"/>
      <c r="D522" s="809"/>
      <c r="E522" s="809"/>
      <c r="F522" s="810"/>
      <c r="G522" s="808"/>
      <c r="H522" s="811"/>
      <c r="I522" s="808"/>
      <c r="J522" s="812"/>
      <c r="K522" s="812"/>
      <c r="M522" s="814"/>
      <c r="N522" s="810"/>
      <c r="O522" s="809"/>
      <c r="P522" s="808"/>
      <c r="Q522" s="810"/>
      <c r="R522" s="808"/>
      <c r="X522" s="755"/>
      <c r="Y522" s="755"/>
      <c r="Z522" s="755"/>
      <c r="AA522" s="755"/>
      <c r="AB522" s="755"/>
      <c r="AC522" s="755"/>
      <c r="AD522" s="755"/>
      <c r="AE522" s="755"/>
      <c r="AF522" s="755"/>
    </row>
    <row r="523" spans="1:32" s="813" customFormat="1" ht="15.75" customHeight="1">
      <c r="A523" s="1297"/>
      <c r="B523" s="808"/>
      <c r="C523" s="808"/>
      <c r="D523" s="809"/>
      <c r="E523" s="809"/>
      <c r="F523" s="810"/>
      <c r="G523" s="808"/>
      <c r="H523" s="811"/>
      <c r="I523" s="808"/>
      <c r="J523" s="812"/>
      <c r="K523" s="812"/>
      <c r="M523" s="814"/>
      <c r="N523" s="810"/>
      <c r="O523" s="809"/>
      <c r="P523" s="808"/>
      <c r="Q523" s="810"/>
      <c r="R523" s="808"/>
      <c r="X523" s="755"/>
      <c r="Y523" s="755"/>
      <c r="Z523" s="755"/>
      <c r="AA523" s="755"/>
      <c r="AB523" s="755"/>
      <c r="AC523" s="755"/>
      <c r="AD523" s="755"/>
      <c r="AE523" s="755"/>
      <c r="AF523" s="755"/>
    </row>
    <row r="524" spans="1:32" s="813" customFormat="1" ht="15.75" customHeight="1">
      <c r="A524" s="1297"/>
      <c r="B524" s="808"/>
      <c r="C524" s="808"/>
      <c r="D524" s="809"/>
      <c r="E524" s="809"/>
      <c r="F524" s="810"/>
      <c r="G524" s="808"/>
      <c r="H524" s="811"/>
      <c r="I524" s="808"/>
      <c r="J524" s="812"/>
      <c r="K524" s="812"/>
      <c r="M524" s="814"/>
      <c r="N524" s="810"/>
      <c r="O524" s="809"/>
      <c r="P524" s="808"/>
      <c r="Q524" s="810"/>
      <c r="R524" s="808"/>
      <c r="X524" s="755"/>
      <c r="Y524" s="755"/>
      <c r="Z524" s="755"/>
      <c r="AA524" s="755"/>
      <c r="AB524" s="755"/>
      <c r="AC524" s="755"/>
      <c r="AD524" s="755"/>
      <c r="AE524" s="755"/>
      <c r="AF524" s="755"/>
    </row>
    <row r="525" spans="1:32" s="813" customFormat="1" ht="15.75" customHeight="1">
      <c r="A525" s="1297"/>
      <c r="B525" s="808"/>
      <c r="C525" s="808"/>
      <c r="D525" s="809"/>
      <c r="E525" s="809"/>
      <c r="F525" s="810"/>
      <c r="G525" s="808"/>
      <c r="H525" s="811"/>
      <c r="I525" s="808"/>
      <c r="J525" s="812"/>
      <c r="K525" s="812"/>
      <c r="M525" s="814"/>
      <c r="N525" s="810"/>
      <c r="O525" s="809"/>
      <c r="P525" s="808"/>
      <c r="Q525" s="810"/>
      <c r="R525" s="808"/>
      <c r="X525" s="755"/>
      <c r="Y525" s="755"/>
      <c r="Z525" s="755"/>
      <c r="AA525" s="755"/>
      <c r="AB525" s="755"/>
      <c r="AC525" s="755"/>
      <c r="AD525" s="755"/>
      <c r="AE525" s="755"/>
      <c r="AF525" s="755"/>
    </row>
    <row r="526" spans="1:32" s="813" customFormat="1" ht="15.75" customHeight="1">
      <c r="A526" s="1297"/>
      <c r="B526" s="808"/>
      <c r="C526" s="808"/>
      <c r="D526" s="809"/>
      <c r="E526" s="809"/>
      <c r="F526" s="810"/>
      <c r="G526" s="808"/>
      <c r="H526" s="811"/>
      <c r="I526" s="808"/>
      <c r="J526" s="812"/>
      <c r="K526" s="812"/>
      <c r="M526" s="814"/>
      <c r="N526" s="810"/>
      <c r="O526" s="809"/>
      <c r="P526" s="808"/>
      <c r="Q526" s="810"/>
      <c r="R526" s="808"/>
      <c r="X526" s="755"/>
      <c r="Y526" s="755"/>
      <c r="Z526" s="755"/>
      <c r="AA526" s="755"/>
      <c r="AB526" s="755"/>
      <c r="AC526" s="755"/>
      <c r="AD526" s="755"/>
      <c r="AE526" s="755"/>
      <c r="AF526" s="755"/>
    </row>
    <row r="527" spans="1:32" s="813" customFormat="1" ht="15.75" customHeight="1">
      <c r="A527" s="1297"/>
      <c r="B527" s="808"/>
      <c r="C527" s="808"/>
      <c r="D527" s="809"/>
      <c r="E527" s="809"/>
      <c r="F527" s="810"/>
      <c r="G527" s="808"/>
      <c r="H527" s="811"/>
      <c r="I527" s="808"/>
      <c r="J527" s="812"/>
      <c r="K527" s="812"/>
      <c r="M527" s="814"/>
      <c r="N527" s="810"/>
      <c r="O527" s="809"/>
      <c r="P527" s="808"/>
      <c r="Q527" s="810"/>
      <c r="R527" s="808"/>
      <c r="X527" s="755"/>
      <c r="Y527" s="755"/>
      <c r="Z527" s="755"/>
      <c r="AA527" s="755"/>
      <c r="AB527" s="755"/>
      <c r="AC527" s="755"/>
      <c r="AD527" s="755"/>
      <c r="AE527" s="755"/>
      <c r="AF527" s="755"/>
    </row>
    <row r="528" spans="1:32" s="813" customFormat="1" ht="15.75" customHeight="1">
      <c r="A528" s="1297"/>
      <c r="B528" s="808"/>
      <c r="C528" s="808"/>
      <c r="D528" s="809"/>
      <c r="E528" s="809"/>
      <c r="F528" s="810"/>
      <c r="G528" s="808"/>
      <c r="H528" s="811"/>
      <c r="I528" s="808"/>
      <c r="J528" s="812"/>
      <c r="K528" s="812"/>
      <c r="M528" s="814"/>
      <c r="N528" s="810"/>
      <c r="O528" s="809"/>
      <c r="P528" s="808"/>
      <c r="Q528" s="810"/>
      <c r="R528" s="808"/>
      <c r="X528" s="755"/>
      <c r="Y528" s="755"/>
      <c r="Z528" s="755"/>
      <c r="AA528" s="755"/>
      <c r="AB528" s="755"/>
      <c r="AC528" s="755"/>
      <c r="AD528" s="755"/>
      <c r="AE528" s="755"/>
      <c r="AF528" s="755"/>
    </row>
    <row r="529" spans="1:32" s="813" customFormat="1" ht="15.75" customHeight="1">
      <c r="A529" s="1297"/>
      <c r="B529" s="808"/>
      <c r="C529" s="808"/>
      <c r="D529" s="809"/>
      <c r="E529" s="809"/>
      <c r="F529" s="810"/>
      <c r="G529" s="808"/>
      <c r="H529" s="811"/>
      <c r="I529" s="808"/>
      <c r="J529" s="812"/>
      <c r="K529" s="812"/>
      <c r="M529" s="814"/>
      <c r="N529" s="810"/>
      <c r="O529" s="809"/>
      <c r="P529" s="808"/>
      <c r="Q529" s="810"/>
      <c r="R529" s="808"/>
      <c r="X529" s="755"/>
      <c r="Y529" s="755"/>
      <c r="Z529" s="755"/>
      <c r="AA529" s="755"/>
      <c r="AB529" s="755"/>
      <c r="AC529" s="755"/>
      <c r="AD529" s="755"/>
      <c r="AE529" s="755"/>
      <c r="AF529" s="755"/>
    </row>
    <row r="530" spans="1:32" s="813" customFormat="1" ht="15.75" customHeight="1">
      <c r="A530" s="1297"/>
      <c r="B530" s="808"/>
      <c r="C530" s="808"/>
      <c r="D530" s="809"/>
      <c r="E530" s="809"/>
      <c r="F530" s="810"/>
      <c r="G530" s="808"/>
      <c r="H530" s="811"/>
      <c r="I530" s="808"/>
      <c r="J530" s="812"/>
      <c r="K530" s="812"/>
      <c r="M530" s="814"/>
      <c r="N530" s="810"/>
      <c r="O530" s="809"/>
      <c r="P530" s="808"/>
      <c r="Q530" s="810"/>
      <c r="R530" s="808"/>
      <c r="X530" s="755"/>
      <c r="Y530" s="755"/>
      <c r="Z530" s="755"/>
      <c r="AA530" s="755"/>
      <c r="AB530" s="755"/>
      <c r="AC530" s="755"/>
      <c r="AD530" s="755"/>
      <c r="AE530" s="755"/>
      <c r="AF530" s="755"/>
    </row>
    <row r="531" spans="1:32" s="813" customFormat="1" ht="15.75" customHeight="1">
      <c r="A531" s="1297"/>
      <c r="B531" s="808"/>
      <c r="C531" s="808"/>
      <c r="D531" s="809"/>
      <c r="E531" s="809"/>
      <c r="F531" s="810"/>
      <c r="G531" s="808"/>
      <c r="H531" s="811"/>
      <c r="I531" s="808"/>
      <c r="J531" s="812"/>
      <c r="K531" s="812"/>
      <c r="M531" s="814"/>
      <c r="N531" s="810"/>
      <c r="O531" s="809"/>
      <c r="P531" s="808"/>
      <c r="Q531" s="810"/>
      <c r="R531" s="808"/>
      <c r="X531" s="755"/>
      <c r="Y531" s="755"/>
      <c r="Z531" s="755"/>
      <c r="AA531" s="755"/>
      <c r="AB531" s="755"/>
      <c r="AC531" s="755"/>
      <c r="AD531" s="755"/>
      <c r="AE531" s="755"/>
      <c r="AF531" s="755"/>
    </row>
    <row r="532" spans="1:32" s="813" customFormat="1" ht="15.75" customHeight="1">
      <c r="A532" s="1297"/>
      <c r="B532" s="808"/>
      <c r="C532" s="808"/>
      <c r="D532" s="809"/>
      <c r="E532" s="809"/>
      <c r="F532" s="810"/>
      <c r="G532" s="808"/>
      <c r="H532" s="811"/>
      <c r="I532" s="808"/>
      <c r="J532" s="812"/>
      <c r="K532" s="812"/>
      <c r="M532" s="814"/>
      <c r="N532" s="810"/>
      <c r="O532" s="809"/>
      <c r="P532" s="808"/>
      <c r="Q532" s="810"/>
      <c r="R532" s="808"/>
      <c r="X532" s="755"/>
      <c r="Y532" s="755"/>
      <c r="Z532" s="755"/>
      <c r="AA532" s="755"/>
      <c r="AB532" s="755"/>
      <c r="AC532" s="755"/>
      <c r="AD532" s="755"/>
      <c r="AE532" s="755"/>
      <c r="AF532" s="755"/>
    </row>
    <row r="533" spans="1:32" s="813" customFormat="1" ht="15.75" customHeight="1">
      <c r="A533" s="1297"/>
      <c r="B533" s="808"/>
      <c r="C533" s="808"/>
      <c r="D533" s="809"/>
      <c r="E533" s="809"/>
      <c r="F533" s="810"/>
      <c r="G533" s="808"/>
      <c r="H533" s="811"/>
      <c r="I533" s="808"/>
      <c r="J533" s="812"/>
      <c r="K533" s="812"/>
      <c r="M533" s="814"/>
      <c r="N533" s="810"/>
      <c r="O533" s="809"/>
      <c r="P533" s="808"/>
      <c r="Q533" s="810"/>
      <c r="R533" s="808"/>
      <c r="X533" s="755"/>
      <c r="Y533" s="755"/>
      <c r="Z533" s="755"/>
      <c r="AA533" s="755"/>
      <c r="AB533" s="755"/>
      <c r="AC533" s="755"/>
      <c r="AD533" s="755"/>
      <c r="AE533" s="755"/>
      <c r="AF533" s="755"/>
    </row>
    <row r="534" spans="1:32" s="813" customFormat="1" ht="15.75" customHeight="1">
      <c r="A534" s="1297"/>
      <c r="B534" s="808"/>
      <c r="C534" s="808"/>
      <c r="D534" s="809"/>
      <c r="E534" s="809"/>
      <c r="F534" s="810"/>
      <c r="G534" s="808"/>
      <c r="H534" s="811"/>
      <c r="I534" s="808"/>
      <c r="J534" s="812"/>
      <c r="K534" s="812"/>
      <c r="M534" s="814"/>
      <c r="N534" s="810"/>
      <c r="O534" s="809"/>
      <c r="P534" s="808"/>
      <c r="Q534" s="810"/>
      <c r="R534" s="808"/>
      <c r="X534" s="755"/>
      <c r="Y534" s="755"/>
      <c r="Z534" s="755"/>
      <c r="AA534" s="755"/>
      <c r="AB534" s="755"/>
      <c r="AC534" s="755"/>
      <c r="AD534" s="755"/>
      <c r="AE534" s="755"/>
      <c r="AF534" s="755"/>
    </row>
    <row r="535" spans="1:32" s="813" customFormat="1" ht="15.75" customHeight="1">
      <c r="A535" s="1297"/>
      <c r="B535" s="808"/>
      <c r="C535" s="808"/>
      <c r="D535" s="809"/>
      <c r="E535" s="809"/>
      <c r="F535" s="810"/>
      <c r="G535" s="808"/>
      <c r="H535" s="811"/>
      <c r="I535" s="808"/>
      <c r="J535" s="812"/>
      <c r="K535" s="812"/>
      <c r="M535" s="814"/>
      <c r="N535" s="810"/>
      <c r="O535" s="809"/>
      <c r="P535" s="808"/>
      <c r="Q535" s="810"/>
      <c r="R535" s="808"/>
      <c r="X535" s="755"/>
      <c r="Y535" s="755"/>
      <c r="Z535" s="755"/>
      <c r="AA535" s="755"/>
      <c r="AB535" s="755"/>
      <c r="AC535" s="755"/>
      <c r="AD535" s="755"/>
      <c r="AE535" s="755"/>
      <c r="AF535" s="755"/>
    </row>
    <row r="536" spans="1:32" s="813" customFormat="1" ht="15.75" customHeight="1">
      <c r="A536" s="1297"/>
      <c r="B536" s="808"/>
      <c r="C536" s="808"/>
      <c r="D536" s="809"/>
      <c r="E536" s="809"/>
      <c r="F536" s="810"/>
      <c r="G536" s="808"/>
      <c r="H536" s="811"/>
      <c r="I536" s="808"/>
      <c r="J536" s="812"/>
      <c r="K536" s="812"/>
      <c r="M536" s="814"/>
      <c r="N536" s="810"/>
      <c r="O536" s="809"/>
      <c r="P536" s="808"/>
      <c r="Q536" s="810"/>
      <c r="R536" s="808"/>
      <c r="X536" s="755"/>
      <c r="Y536" s="755"/>
      <c r="Z536" s="755"/>
      <c r="AA536" s="755"/>
      <c r="AB536" s="755"/>
      <c r="AC536" s="755"/>
      <c r="AD536" s="755"/>
      <c r="AE536" s="755"/>
      <c r="AF536" s="755"/>
    </row>
    <row r="537" spans="1:32" s="813" customFormat="1" ht="15.75" customHeight="1">
      <c r="A537" s="1297"/>
      <c r="B537" s="808"/>
      <c r="C537" s="808"/>
      <c r="D537" s="809"/>
      <c r="E537" s="809"/>
      <c r="F537" s="810"/>
      <c r="G537" s="808"/>
      <c r="H537" s="811"/>
      <c r="I537" s="808"/>
      <c r="J537" s="812"/>
      <c r="K537" s="812"/>
      <c r="M537" s="814"/>
      <c r="N537" s="810"/>
      <c r="O537" s="809"/>
      <c r="P537" s="808"/>
      <c r="Q537" s="810"/>
      <c r="R537" s="808"/>
      <c r="X537" s="755"/>
      <c r="Y537" s="755"/>
      <c r="Z537" s="755"/>
      <c r="AA537" s="755"/>
      <c r="AB537" s="755"/>
      <c r="AC537" s="755"/>
      <c r="AD537" s="755"/>
      <c r="AE537" s="755"/>
      <c r="AF537" s="755"/>
    </row>
    <row r="538" spans="1:32" s="813" customFormat="1" ht="15.75" customHeight="1">
      <c r="A538" s="1297"/>
      <c r="B538" s="808"/>
      <c r="C538" s="808"/>
      <c r="D538" s="809"/>
      <c r="E538" s="809"/>
      <c r="F538" s="810"/>
      <c r="G538" s="808"/>
      <c r="H538" s="811"/>
      <c r="I538" s="808"/>
      <c r="J538" s="812"/>
      <c r="K538" s="812"/>
      <c r="M538" s="814"/>
      <c r="N538" s="810"/>
      <c r="O538" s="809"/>
      <c r="P538" s="808"/>
      <c r="Q538" s="810"/>
      <c r="R538" s="808"/>
      <c r="X538" s="755"/>
      <c r="Y538" s="755"/>
      <c r="Z538" s="755"/>
      <c r="AA538" s="755"/>
      <c r="AB538" s="755"/>
      <c r="AC538" s="755"/>
      <c r="AD538" s="755"/>
      <c r="AE538" s="755"/>
      <c r="AF538" s="755"/>
    </row>
    <row r="539" spans="1:32" s="813" customFormat="1" ht="15.75" customHeight="1">
      <c r="A539" s="1297"/>
      <c r="B539" s="808"/>
      <c r="C539" s="808"/>
      <c r="D539" s="809"/>
      <c r="E539" s="809"/>
      <c r="F539" s="810"/>
      <c r="G539" s="808"/>
      <c r="H539" s="811"/>
      <c r="I539" s="808"/>
      <c r="J539" s="812"/>
      <c r="K539" s="812"/>
      <c r="M539" s="814"/>
      <c r="N539" s="810"/>
      <c r="O539" s="809"/>
      <c r="P539" s="808"/>
      <c r="Q539" s="810"/>
      <c r="R539" s="808"/>
      <c r="X539" s="755"/>
      <c r="Y539" s="755"/>
      <c r="Z539" s="755"/>
      <c r="AA539" s="755"/>
      <c r="AB539" s="755"/>
      <c r="AC539" s="755"/>
      <c r="AD539" s="755"/>
      <c r="AE539" s="755"/>
      <c r="AF539" s="755"/>
    </row>
    <row r="540" spans="1:32" s="813" customFormat="1" ht="15.75" customHeight="1">
      <c r="A540" s="1297"/>
      <c r="B540" s="808"/>
      <c r="C540" s="808"/>
      <c r="D540" s="809"/>
      <c r="E540" s="809"/>
      <c r="F540" s="810"/>
      <c r="G540" s="808"/>
      <c r="H540" s="811"/>
      <c r="I540" s="808"/>
      <c r="J540" s="812"/>
      <c r="K540" s="812"/>
      <c r="M540" s="814"/>
      <c r="N540" s="810"/>
      <c r="O540" s="809"/>
      <c r="P540" s="808"/>
      <c r="Q540" s="810"/>
      <c r="R540" s="808"/>
      <c r="X540" s="755"/>
      <c r="Y540" s="755"/>
      <c r="Z540" s="755"/>
      <c r="AA540" s="755"/>
      <c r="AB540" s="755"/>
      <c r="AC540" s="755"/>
      <c r="AD540" s="755"/>
      <c r="AE540" s="755"/>
      <c r="AF540" s="755"/>
    </row>
    <row r="541" spans="1:32" s="813" customFormat="1" ht="15.75" customHeight="1">
      <c r="A541" s="1297"/>
      <c r="B541" s="808"/>
      <c r="C541" s="808"/>
      <c r="D541" s="809"/>
      <c r="E541" s="809"/>
      <c r="F541" s="810"/>
      <c r="G541" s="808"/>
      <c r="H541" s="811"/>
      <c r="I541" s="808"/>
      <c r="J541" s="812"/>
      <c r="K541" s="812"/>
      <c r="M541" s="814"/>
      <c r="N541" s="810"/>
      <c r="O541" s="809"/>
      <c r="P541" s="808"/>
      <c r="Q541" s="810"/>
      <c r="R541" s="808"/>
      <c r="X541" s="755"/>
      <c r="Y541" s="755"/>
      <c r="Z541" s="755"/>
      <c r="AA541" s="755"/>
      <c r="AB541" s="755"/>
      <c r="AC541" s="755"/>
      <c r="AD541" s="755"/>
      <c r="AE541" s="755"/>
      <c r="AF541" s="755"/>
    </row>
    <row r="542" spans="1:32" s="813" customFormat="1" ht="15.75" customHeight="1">
      <c r="A542" s="1297"/>
      <c r="B542" s="808"/>
      <c r="C542" s="808"/>
      <c r="D542" s="809"/>
      <c r="E542" s="809"/>
      <c r="F542" s="810"/>
      <c r="G542" s="808"/>
      <c r="H542" s="811"/>
      <c r="I542" s="808"/>
      <c r="J542" s="812"/>
      <c r="K542" s="812"/>
      <c r="M542" s="814"/>
      <c r="N542" s="810"/>
      <c r="O542" s="809"/>
      <c r="P542" s="808"/>
      <c r="Q542" s="810"/>
      <c r="R542" s="808"/>
      <c r="X542" s="755"/>
      <c r="Y542" s="755"/>
      <c r="Z542" s="755"/>
      <c r="AA542" s="755"/>
      <c r="AB542" s="755"/>
      <c r="AC542" s="755"/>
      <c r="AD542" s="755"/>
      <c r="AE542" s="755"/>
      <c r="AF542" s="755"/>
    </row>
    <row r="543" spans="1:32" s="813" customFormat="1" ht="15.75" customHeight="1">
      <c r="A543" s="1297"/>
      <c r="B543" s="808"/>
      <c r="C543" s="808"/>
      <c r="D543" s="809"/>
      <c r="E543" s="809"/>
      <c r="F543" s="810"/>
      <c r="G543" s="808"/>
      <c r="H543" s="811"/>
      <c r="I543" s="808"/>
      <c r="J543" s="812"/>
      <c r="K543" s="812"/>
      <c r="M543" s="814"/>
      <c r="N543" s="810"/>
      <c r="O543" s="809"/>
      <c r="P543" s="808"/>
      <c r="Q543" s="810"/>
      <c r="R543" s="808"/>
      <c r="X543" s="755"/>
      <c r="Y543" s="755"/>
      <c r="Z543" s="755"/>
      <c r="AA543" s="755"/>
      <c r="AB543" s="755"/>
      <c r="AC543" s="755"/>
      <c r="AD543" s="755"/>
      <c r="AE543" s="755"/>
      <c r="AF543" s="755"/>
    </row>
    <row r="544" spans="1:32" s="813" customFormat="1" ht="15.75" customHeight="1">
      <c r="A544" s="1297"/>
      <c r="B544" s="808"/>
      <c r="C544" s="808"/>
      <c r="D544" s="809"/>
      <c r="E544" s="809"/>
      <c r="F544" s="810"/>
      <c r="G544" s="808"/>
      <c r="H544" s="811"/>
      <c r="I544" s="808"/>
      <c r="J544" s="812"/>
      <c r="K544" s="812"/>
      <c r="M544" s="814"/>
      <c r="N544" s="810"/>
      <c r="O544" s="809"/>
      <c r="P544" s="808"/>
      <c r="Q544" s="810"/>
      <c r="R544" s="808"/>
      <c r="X544" s="755"/>
      <c r="Y544" s="755"/>
      <c r="Z544" s="755"/>
      <c r="AA544" s="755"/>
      <c r="AB544" s="755"/>
      <c r="AC544" s="755"/>
      <c r="AD544" s="755"/>
      <c r="AE544" s="755"/>
      <c r="AF544" s="755"/>
    </row>
    <row r="545" spans="1:32" s="813" customFormat="1" ht="15.75" customHeight="1">
      <c r="A545" s="1297"/>
      <c r="B545" s="808"/>
      <c r="C545" s="808"/>
      <c r="D545" s="809"/>
      <c r="E545" s="809"/>
      <c r="F545" s="810"/>
      <c r="G545" s="808"/>
      <c r="H545" s="811"/>
      <c r="I545" s="808"/>
      <c r="J545" s="812"/>
      <c r="K545" s="812"/>
      <c r="M545" s="814"/>
      <c r="N545" s="810"/>
      <c r="O545" s="809"/>
      <c r="P545" s="808"/>
      <c r="Q545" s="810"/>
      <c r="R545" s="808"/>
      <c r="X545" s="755"/>
      <c r="Y545" s="755"/>
      <c r="Z545" s="755"/>
      <c r="AA545" s="755"/>
      <c r="AB545" s="755"/>
      <c r="AC545" s="755"/>
      <c r="AD545" s="755"/>
      <c r="AE545" s="755"/>
      <c r="AF545" s="755"/>
    </row>
    <row r="546" spans="1:32" s="813" customFormat="1" ht="15.75" customHeight="1">
      <c r="A546" s="1297"/>
      <c r="B546" s="808"/>
      <c r="C546" s="808"/>
      <c r="D546" s="809"/>
      <c r="E546" s="809"/>
      <c r="F546" s="810"/>
      <c r="G546" s="808"/>
      <c r="H546" s="811"/>
      <c r="I546" s="808"/>
      <c r="J546" s="812"/>
      <c r="K546" s="812"/>
      <c r="M546" s="814"/>
      <c r="N546" s="810"/>
      <c r="O546" s="809"/>
      <c r="P546" s="808"/>
      <c r="Q546" s="810"/>
      <c r="R546" s="808"/>
      <c r="X546" s="755"/>
      <c r="Y546" s="755"/>
      <c r="Z546" s="755"/>
      <c r="AA546" s="755"/>
      <c r="AB546" s="755"/>
      <c r="AC546" s="755"/>
      <c r="AD546" s="755"/>
      <c r="AE546" s="755"/>
      <c r="AF546" s="755"/>
    </row>
    <row r="547" spans="1:32" s="813" customFormat="1" ht="15.75" customHeight="1">
      <c r="A547" s="1297"/>
      <c r="B547" s="808"/>
      <c r="C547" s="808"/>
      <c r="D547" s="809"/>
      <c r="E547" s="809"/>
      <c r="F547" s="810"/>
      <c r="G547" s="808"/>
      <c r="H547" s="811"/>
      <c r="I547" s="808"/>
      <c r="J547" s="812"/>
      <c r="K547" s="812"/>
      <c r="M547" s="814"/>
      <c r="N547" s="810"/>
      <c r="O547" s="809"/>
      <c r="P547" s="808"/>
      <c r="Q547" s="810"/>
      <c r="R547" s="808"/>
      <c r="X547" s="755"/>
      <c r="Y547" s="755"/>
      <c r="Z547" s="755"/>
      <c r="AA547" s="755"/>
      <c r="AB547" s="755"/>
      <c r="AC547" s="755"/>
      <c r="AD547" s="755"/>
      <c r="AE547" s="755"/>
      <c r="AF547" s="755"/>
    </row>
    <row r="548" spans="1:32" s="813" customFormat="1" ht="15.75" customHeight="1">
      <c r="A548" s="1297"/>
      <c r="B548" s="808"/>
      <c r="C548" s="808"/>
      <c r="D548" s="809"/>
      <c r="E548" s="809"/>
      <c r="F548" s="810"/>
      <c r="G548" s="808"/>
      <c r="H548" s="811"/>
      <c r="I548" s="808"/>
      <c r="J548" s="812"/>
      <c r="K548" s="812"/>
      <c r="M548" s="814"/>
      <c r="N548" s="810"/>
      <c r="O548" s="809"/>
      <c r="P548" s="808"/>
      <c r="Q548" s="810"/>
      <c r="R548" s="808"/>
      <c r="X548" s="755"/>
      <c r="Y548" s="755"/>
      <c r="Z548" s="755"/>
      <c r="AA548" s="755"/>
      <c r="AB548" s="755"/>
      <c r="AC548" s="755"/>
      <c r="AD548" s="755"/>
      <c r="AE548" s="755"/>
      <c r="AF548" s="755"/>
    </row>
    <row r="549" spans="1:32" s="813" customFormat="1" ht="15.75" customHeight="1">
      <c r="A549" s="1297"/>
      <c r="B549" s="808"/>
      <c r="C549" s="808"/>
      <c r="D549" s="809"/>
      <c r="E549" s="809"/>
      <c r="F549" s="810"/>
      <c r="G549" s="808"/>
      <c r="H549" s="811"/>
      <c r="I549" s="808"/>
      <c r="J549" s="812"/>
      <c r="K549" s="812"/>
      <c r="M549" s="814"/>
      <c r="N549" s="810"/>
      <c r="O549" s="809"/>
      <c r="P549" s="808"/>
      <c r="Q549" s="810"/>
      <c r="R549" s="808"/>
      <c r="X549" s="755"/>
      <c r="Y549" s="755"/>
      <c r="Z549" s="755"/>
      <c r="AA549" s="755"/>
      <c r="AB549" s="755"/>
      <c r="AC549" s="755"/>
      <c r="AD549" s="755"/>
      <c r="AE549" s="755"/>
      <c r="AF549" s="755"/>
    </row>
    <row r="550" spans="1:32" s="813" customFormat="1" ht="15.75" customHeight="1">
      <c r="A550" s="1297"/>
      <c r="B550" s="808"/>
      <c r="C550" s="808"/>
      <c r="D550" s="809"/>
      <c r="E550" s="809"/>
      <c r="F550" s="810"/>
      <c r="G550" s="808"/>
      <c r="H550" s="811"/>
      <c r="I550" s="808"/>
      <c r="J550" s="812"/>
      <c r="K550" s="812"/>
      <c r="M550" s="814"/>
      <c r="N550" s="810"/>
      <c r="O550" s="809"/>
      <c r="P550" s="808"/>
      <c r="Q550" s="810"/>
      <c r="R550" s="808"/>
      <c r="X550" s="755"/>
      <c r="Y550" s="755"/>
      <c r="Z550" s="755"/>
      <c r="AA550" s="755"/>
      <c r="AB550" s="755"/>
      <c r="AC550" s="755"/>
      <c r="AD550" s="755"/>
      <c r="AE550" s="755"/>
      <c r="AF550" s="755"/>
    </row>
    <row r="551" spans="1:32" s="813" customFormat="1" ht="15.75" customHeight="1">
      <c r="A551" s="1297"/>
      <c r="B551" s="808"/>
      <c r="C551" s="808"/>
      <c r="D551" s="809"/>
      <c r="E551" s="809"/>
      <c r="F551" s="810"/>
      <c r="G551" s="808"/>
      <c r="H551" s="811"/>
      <c r="I551" s="808"/>
      <c r="J551" s="812"/>
      <c r="K551" s="812"/>
      <c r="M551" s="814"/>
      <c r="N551" s="810"/>
      <c r="O551" s="809"/>
      <c r="P551" s="808"/>
      <c r="Q551" s="810"/>
      <c r="R551" s="808"/>
      <c r="X551" s="755"/>
      <c r="Y551" s="755"/>
      <c r="Z551" s="755"/>
      <c r="AA551" s="755"/>
      <c r="AB551" s="755"/>
      <c r="AC551" s="755"/>
      <c r="AD551" s="755"/>
      <c r="AE551" s="755"/>
      <c r="AF551" s="755"/>
    </row>
    <row r="552" spans="1:32" s="813" customFormat="1" ht="15.75" customHeight="1">
      <c r="A552" s="1297"/>
      <c r="B552" s="808"/>
      <c r="C552" s="808"/>
      <c r="D552" s="809"/>
      <c r="E552" s="809"/>
      <c r="F552" s="810"/>
      <c r="G552" s="808"/>
      <c r="H552" s="811"/>
      <c r="I552" s="808"/>
      <c r="J552" s="812"/>
      <c r="K552" s="812"/>
      <c r="M552" s="814"/>
      <c r="N552" s="810"/>
      <c r="O552" s="809"/>
      <c r="P552" s="808"/>
      <c r="Q552" s="810"/>
      <c r="R552" s="808"/>
      <c r="X552" s="755"/>
      <c r="Y552" s="755"/>
      <c r="Z552" s="755"/>
      <c r="AA552" s="755"/>
      <c r="AB552" s="755"/>
      <c r="AC552" s="755"/>
      <c r="AD552" s="755"/>
      <c r="AE552" s="755"/>
      <c r="AF552" s="755"/>
    </row>
    <row r="553" spans="1:32" s="813" customFormat="1" ht="15.75" customHeight="1">
      <c r="A553" s="1297"/>
      <c r="B553" s="808"/>
      <c r="C553" s="808"/>
      <c r="D553" s="809"/>
      <c r="E553" s="809"/>
      <c r="F553" s="810"/>
      <c r="G553" s="808"/>
      <c r="H553" s="811"/>
      <c r="I553" s="808"/>
      <c r="J553" s="812"/>
      <c r="K553" s="812"/>
      <c r="M553" s="814"/>
      <c r="N553" s="810"/>
      <c r="O553" s="809"/>
      <c r="P553" s="808"/>
      <c r="Q553" s="810"/>
      <c r="R553" s="808"/>
      <c r="X553" s="755"/>
      <c r="Y553" s="755"/>
      <c r="Z553" s="755"/>
      <c r="AA553" s="755"/>
      <c r="AB553" s="755"/>
      <c r="AC553" s="755"/>
      <c r="AD553" s="755"/>
      <c r="AE553" s="755"/>
      <c r="AF553" s="755"/>
    </row>
    <row r="554" spans="1:32" s="813" customFormat="1" ht="15.75" customHeight="1">
      <c r="A554" s="1297"/>
      <c r="B554" s="808"/>
      <c r="C554" s="808"/>
      <c r="D554" s="809"/>
      <c r="E554" s="809"/>
      <c r="F554" s="810"/>
      <c r="G554" s="808"/>
      <c r="H554" s="811"/>
      <c r="I554" s="808"/>
      <c r="J554" s="812"/>
      <c r="K554" s="812"/>
      <c r="M554" s="814"/>
      <c r="N554" s="810"/>
      <c r="O554" s="809"/>
      <c r="P554" s="808"/>
      <c r="Q554" s="810"/>
      <c r="R554" s="808"/>
      <c r="X554" s="755"/>
      <c r="Y554" s="755"/>
      <c r="Z554" s="755"/>
      <c r="AA554" s="755"/>
      <c r="AB554" s="755"/>
      <c r="AC554" s="755"/>
      <c r="AD554" s="755"/>
      <c r="AE554" s="755"/>
      <c r="AF554" s="755"/>
    </row>
    <row r="555" spans="1:32" s="813" customFormat="1" ht="15.75" customHeight="1">
      <c r="A555" s="1297"/>
      <c r="B555" s="808"/>
      <c r="C555" s="808"/>
      <c r="D555" s="809"/>
      <c r="E555" s="809"/>
      <c r="F555" s="810"/>
      <c r="G555" s="808"/>
      <c r="H555" s="811"/>
      <c r="I555" s="808"/>
      <c r="J555" s="812"/>
      <c r="K555" s="812"/>
      <c r="M555" s="814"/>
      <c r="N555" s="810"/>
      <c r="O555" s="809"/>
      <c r="P555" s="808"/>
      <c r="Q555" s="810"/>
      <c r="R555" s="808"/>
      <c r="X555" s="755"/>
      <c r="Y555" s="755"/>
      <c r="Z555" s="755"/>
      <c r="AA555" s="755"/>
      <c r="AB555" s="755"/>
      <c r="AC555" s="755"/>
      <c r="AD555" s="755"/>
      <c r="AE555" s="755"/>
      <c r="AF555" s="755"/>
    </row>
    <row r="556" spans="1:32" s="813" customFormat="1" ht="15.75" customHeight="1">
      <c r="A556" s="1297"/>
      <c r="B556" s="808"/>
      <c r="C556" s="808"/>
      <c r="D556" s="809"/>
      <c r="E556" s="809"/>
      <c r="F556" s="810"/>
      <c r="G556" s="808"/>
      <c r="H556" s="811"/>
      <c r="I556" s="808"/>
      <c r="J556" s="812"/>
      <c r="K556" s="812"/>
      <c r="M556" s="814"/>
      <c r="N556" s="810"/>
      <c r="O556" s="809"/>
      <c r="P556" s="808"/>
      <c r="Q556" s="810"/>
      <c r="R556" s="808"/>
      <c r="X556" s="755"/>
      <c r="Y556" s="755"/>
      <c r="Z556" s="755"/>
      <c r="AA556" s="755"/>
      <c r="AB556" s="755"/>
      <c r="AC556" s="755"/>
      <c r="AD556" s="755"/>
      <c r="AE556" s="755"/>
      <c r="AF556" s="755"/>
    </row>
    <row r="557" spans="1:32" s="813" customFormat="1" ht="15.75" customHeight="1">
      <c r="A557" s="1297"/>
      <c r="B557" s="808"/>
      <c r="C557" s="808"/>
      <c r="D557" s="809"/>
      <c r="E557" s="809"/>
      <c r="F557" s="810"/>
      <c r="G557" s="808"/>
      <c r="H557" s="811"/>
      <c r="I557" s="808"/>
      <c r="J557" s="812"/>
      <c r="K557" s="812"/>
      <c r="M557" s="814"/>
      <c r="N557" s="810"/>
      <c r="O557" s="809"/>
      <c r="P557" s="808"/>
      <c r="Q557" s="810"/>
      <c r="R557" s="808"/>
      <c r="X557" s="755"/>
      <c r="Y557" s="755"/>
      <c r="Z557" s="755"/>
      <c r="AA557" s="755"/>
      <c r="AB557" s="755"/>
      <c r="AC557" s="755"/>
      <c r="AD557" s="755"/>
      <c r="AE557" s="755"/>
      <c r="AF557" s="755"/>
    </row>
    <row r="558" spans="1:32" s="813" customFormat="1" ht="15.75" customHeight="1">
      <c r="A558" s="1297"/>
      <c r="B558" s="808"/>
      <c r="C558" s="808"/>
      <c r="D558" s="809"/>
      <c r="E558" s="809"/>
      <c r="F558" s="810"/>
      <c r="G558" s="808"/>
      <c r="H558" s="811"/>
      <c r="I558" s="808"/>
      <c r="J558" s="812"/>
      <c r="K558" s="812"/>
      <c r="M558" s="814"/>
      <c r="N558" s="810"/>
      <c r="O558" s="809"/>
      <c r="P558" s="808"/>
      <c r="Q558" s="810"/>
      <c r="R558" s="808"/>
      <c r="X558" s="755"/>
      <c r="Y558" s="755"/>
      <c r="Z558" s="755"/>
      <c r="AA558" s="755"/>
      <c r="AB558" s="755"/>
      <c r="AC558" s="755"/>
      <c r="AD558" s="755"/>
      <c r="AE558" s="755"/>
      <c r="AF558" s="755"/>
    </row>
    <row r="559" spans="1:32" s="813" customFormat="1" ht="15.75" customHeight="1">
      <c r="A559" s="1297"/>
      <c r="B559" s="808"/>
      <c r="C559" s="808"/>
      <c r="D559" s="809"/>
      <c r="E559" s="809"/>
      <c r="F559" s="810"/>
      <c r="G559" s="808"/>
      <c r="H559" s="811"/>
      <c r="I559" s="808"/>
      <c r="J559" s="812"/>
      <c r="K559" s="812"/>
      <c r="M559" s="814"/>
      <c r="N559" s="810"/>
      <c r="O559" s="809"/>
      <c r="P559" s="808"/>
      <c r="Q559" s="810"/>
      <c r="R559" s="808"/>
      <c r="X559" s="755"/>
      <c r="Y559" s="755"/>
      <c r="Z559" s="755"/>
      <c r="AA559" s="755"/>
      <c r="AB559" s="755"/>
      <c r="AC559" s="755"/>
      <c r="AD559" s="755"/>
      <c r="AE559" s="755"/>
      <c r="AF559" s="755"/>
    </row>
    <row r="560" spans="1:32" s="813" customFormat="1" ht="15.75" customHeight="1">
      <c r="A560" s="1297"/>
      <c r="B560" s="808"/>
      <c r="C560" s="808"/>
      <c r="D560" s="809"/>
      <c r="E560" s="809"/>
      <c r="F560" s="810"/>
      <c r="G560" s="808"/>
      <c r="H560" s="811"/>
      <c r="I560" s="808"/>
      <c r="J560" s="812"/>
      <c r="K560" s="812"/>
      <c r="M560" s="814"/>
      <c r="N560" s="810"/>
      <c r="O560" s="809"/>
      <c r="P560" s="808"/>
      <c r="Q560" s="810"/>
      <c r="R560" s="808"/>
      <c r="X560" s="755"/>
      <c r="Y560" s="755"/>
      <c r="Z560" s="755"/>
      <c r="AA560" s="755"/>
      <c r="AB560" s="755"/>
      <c r="AC560" s="755"/>
      <c r="AD560" s="755"/>
      <c r="AE560" s="755"/>
      <c r="AF560" s="755"/>
    </row>
    <row r="561" spans="2:32" ht="15.75" customHeight="1">
      <c r="B561" s="686"/>
      <c r="C561" s="686"/>
      <c r="D561" s="116"/>
      <c r="E561" s="117"/>
      <c r="F561" s="815"/>
      <c r="I561" s="119"/>
      <c r="J561" s="346"/>
      <c r="K561" s="346"/>
      <c r="M561" s="120"/>
      <c r="N561" s="815"/>
      <c r="O561" s="117"/>
      <c r="X561" s="167"/>
      <c r="Y561" s="167"/>
      <c r="Z561" s="167"/>
      <c r="AA561" s="167"/>
      <c r="AB561" s="167"/>
      <c r="AC561" s="167"/>
      <c r="AD561" s="167"/>
      <c r="AE561" s="167"/>
      <c r="AF561" s="167"/>
    </row>
    <row r="562" spans="2:32" ht="15.75" customHeight="1">
      <c r="B562" s="686"/>
      <c r="C562" s="686"/>
      <c r="D562" s="116"/>
      <c r="E562" s="117"/>
      <c r="F562" s="815"/>
      <c r="I562" s="119"/>
      <c r="J562" s="346"/>
      <c r="K562" s="346"/>
      <c r="M562" s="120"/>
      <c r="N562" s="815"/>
      <c r="O562" s="117"/>
      <c r="X562" s="167"/>
      <c r="Y562" s="167"/>
      <c r="Z562" s="167"/>
      <c r="AA562" s="167"/>
      <c r="AB562" s="167"/>
      <c r="AC562" s="167"/>
      <c r="AD562" s="167"/>
      <c r="AE562" s="167"/>
      <c r="AF562" s="167"/>
    </row>
    <row r="563" spans="2:32" ht="15.75" customHeight="1">
      <c r="B563" s="686"/>
      <c r="C563" s="686"/>
      <c r="D563" s="116"/>
      <c r="E563" s="117"/>
      <c r="F563" s="815"/>
      <c r="I563" s="119"/>
      <c r="J563" s="346"/>
      <c r="K563" s="346"/>
      <c r="M563" s="120"/>
      <c r="N563" s="815"/>
      <c r="O563" s="117"/>
      <c r="X563" s="167"/>
      <c r="Y563" s="167"/>
      <c r="Z563" s="167"/>
      <c r="AA563" s="167"/>
      <c r="AB563" s="167"/>
      <c r="AC563" s="167"/>
      <c r="AD563" s="167"/>
      <c r="AE563" s="167"/>
      <c r="AF563" s="167"/>
    </row>
    <row r="564" spans="2:32" ht="15.75" customHeight="1">
      <c r="B564" s="686"/>
      <c r="C564" s="686"/>
      <c r="D564" s="116"/>
      <c r="E564" s="117"/>
      <c r="F564" s="815"/>
      <c r="I564" s="119"/>
      <c r="J564" s="346"/>
      <c r="K564" s="346"/>
      <c r="M564" s="120"/>
      <c r="N564" s="815"/>
      <c r="O564" s="117"/>
      <c r="X564" s="167"/>
      <c r="Y564" s="167"/>
      <c r="Z564" s="167"/>
      <c r="AA564" s="167"/>
      <c r="AB564" s="167"/>
      <c r="AC564" s="167"/>
      <c r="AD564" s="167"/>
      <c r="AE564" s="167"/>
      <c r="AF564" s="167"/>
    </row>
    <row r="565" spans="2:32" ht="15.75" customHeight="1">
      <c r="B565" s="686"/>
      <c r="C565" s="686"/>
      <c r="D565" s="116"/>
      <c r="E565" s="117"/>
      <c r="F565" s="815"/>
      <c r="I565" s="119"/>
      <c r="J565" s="346"/>
      <c r="K565" s="346"/>
      <c r="M565" s="120"/>
      <c r="N565" s="815"/>
      <c r="O565" s="117"/>
      <c r="X565" s="167"/>
      <c r="Y565" s="167"/>
      <c r="Z565" s="167"/>
      <c r="AA565" s="167"/>
      <c r="AB565" s="167"/>
      <c r="AC565" s="167"/>
      <c r="AD565" s="167"/>
      <c r="AE565" s="167"/>
      <c r="AF565" s="167"/>
    </row>
    <row r="566" spans="2:32" ht="15.75" customHeight="1">
      <c r="B566" s="686"/>
      <c r="C566" s="686"/>
      <c r="D566" s="116"/>
      <c r="E566" s="117"/>
      <c r="F566" s="815"/>
      <c r="I566" s="119"/>
      <c r="J566" s="346"/>
      <c r="K566" s="346"/>
      <c r="M566" s="120"/>
      <c r="N566" s="815"/>
      <c r="O566" s="117"/>
      <c r="X566" s="167"/>
      <c r="Y566" s="167"/>
      <c r="Z566" s="167"/>
      <c r="AA566" s="167"/>
      <c r="AB566" s="167"/>
      <c r="AC566" s="167"/>
      <c r="AD566" s="167"/>
      <c r="AE566" s="167"/>
      <c r="AF566" s="167"/>
    </row>
    <row r="567" spans="2:32" ht="15.75" customHeight="1">
      <c r="B567" s="686"/>
      <c r="C567" s="686"/>
      <c r="D567" s="116"/>
      <c r="E567" s="117"/>
      <c r="F567" s="815"/>
      <c r="I567" s="119"/>
      <c r="J567" s="346"/>
      <c r="K567" s="346"/>
      <c r="M567" s="120"/>
      <c r="N567" s="815"/>
      <c r="O567" s="117"/>
      <c r="X567" s="167"/>
      <c r="Y567" s="167"/>
      <c r="Z567" s="167"/>
      <c r="AA567" s="167"/>
      <c r="AB567" s="167"/>
      <c r="AC567" s="167"/>
      <c r="AD567" s="167"/>
      <c r="AE567" s="167"/>
      <c r="AF567" s="167"/>
    </row>
    <row r="568" spans="2:32" ht="15.75" customHeight="1">
      <c r="B568" s="686"/>
      <c r="C568" s="686"/>
      <c r="D568" s="116"/>
      <c r="E568" s="117"/>
      <c r="F568" s="815"/>
      <c r="I568" s="119"/>
      <c r="J568" s="346"/>
      <c r="K568" s="346"/>
      <c r="M568" s="120"/>
      <c r="N568" s="815"/>
      <c r="O568" s="117"/>
      <c r="X568" s="167"/>
      <c r="Y568" s="167"/>
      <c r="Z568" s="167"/>
      <c r="AA568" s="167"/>
      <c r="AB568" s="167"/>
      <c r="AC568" s="167"/>
      <c r="AD568" s="167"/>
      <c r="AE568" s="167"/>
      <c r="AF568" s="167"/>
    </row>
    <row r="569" spans="2:32" ht="15.75" customHeight="1">
      <c r="B569" s="686"/>
      <c r="C569" s="686"/>
      <c r="D569" s="116"/>
      <c r="E569" s="117"/>
      <c r="F569" s="815"/>
      <c r="I569" s="119"/>
      <c r="J569" s="346"/>
      <c r="K569" s="346"/>
      <c r="M569" s="120"/>
      <c r="N569" s="815"/>
      <c r="O569" s="117"/>
      <c r="X569" s="167"/>
      <c r="Y569" s="167"/>
      <c r="Z569" s="167"/>
      <c r="AA569" s="167"/>
      <c r="AB569" s="167"/>
      <c r="AC569" s="167"/>
      <c r="AD569" s="167"/>
      <c r="AE569" s="167"/>
      <c r="AF569" s="167"/>
    </row>
    <row r="570" spans="2:32" ht="15.75" customHeight="1">
      <c r="B570" s="686"/>
      <c r="C570" s="686"/>
      <c r="D570" s="116"/>
      <c r="E570" s="117"/>
      <c r="F570" s="815"/>
      <c r="I570" s="119"/>
      <c r="J570" s="346"/>
      <c r="K570" s="346"/>
      <c r="M570" s="120"/>
      <c r="N570" s="815"/>
      <c r="O570" s="117"/>
      <c r="X570" s="167"/>
      <c r="Y570" s="167"/>
      <c r="Z570" s="167"/>
      <c r="AA570" s="167"/>
      <c r="AB570" s="167"/>
      <c r="AC570" s="167"/>
      <c r="AD570" s="167"/>
      <c r="AE570" s="167"/>
      <c r="AF570" s="167"/>
    </row>
    <row r="571" spans="2:32" ht="15.75" customHeight="1">
      <c r="B571" s="686"/>
      <c r="C571" s="686"/>
      <c r="D571" s="116"/>
      <c r="E571" s="117"/>
      <c r="F571" s="815"/>
      <c r="I571" s="119"/>
      <c r="J571" s="346"/>
      <c r="K571" s="346"/>
      <c r="M571" s="120"/>
      <c r="N571" s="815"/>
      <c r="O571" s="117"/>
      <c r="X571" s="167"/>
      <c r="Y571" s="167"/>
      <c r="Z571" s="167"/>
      <c r="AA571" s="167"/>
      <c r="AB571" s="167"/>
      <c r="AC571" s="167"/>
      <c r="AD571" s="167"/>
      <c r="AE571" s="167"/>
      <c r="AF571" s="167"/>
    </row>
    <row r="572" spans="2:32" ht="15.75" customHeight="1">
      <c r="B572" s="686"/>
      <c r="C572" s="686"/>
      <c r="D572" s="116"/>
      <c r="E572" s="117"/>
      <c r="F572" s="815"/>
      <c r="I572" s="119"/>
      <c r="J572" s="346"/>
      <c r="K572" s="346"/>
      <c r="M572" s="120"/>
      <c r="N572" s="815"/>
      <c r="O572" s="117"/>
      <c r="X572" s="167"/>
      <c r="Y572" s="167"/>
      <c r="Z572" s="167"/>
      <c r="AA572" s="167"/>
      <c r="AB572" s="167"/>
      <c r="AC572" s="167"/>
      <c r="AD572" s="167"/>
      <c r="AE572" s="167"/>
      <c r="AF572" s="167"/>
    </row>
    <row r="573" spans="2:32" ht="15.75" customHeight="1">
      <c r="B573" s="686"/>
      <c r="C573" s="686"/>
      <c r="D573" s="116"/>
      <c r="E573" s="117"/>
      <c r="F573" s="815"/>
      <c r="I573" s="119"/>
      <c r="J573" s="346"/>
      <c r="K573" s="346"/>
      <c r="M573" s="120"/>
      <c r="N573" s="815"/>
      <c r="O573" s="117"/>
      <c r="X573" s="167"/>
      <c r="Y573" s="167"/>
      <c r="Z573" s="167"/>
      <c r="AA573" s="167"/>
      <c r="AB573" s="167"/>
      <c r="AC573" s="167"/>
      <c r="AD573" s="167"/>
      <c r="AE573" s="167"/>
      <c r="AF573" s="167"/>
    </row>
    <row r="574" spans="2:32" ht="15.75" customHeight="1">
      <c r="B574" s="686"/>
      <c r="C574" s="686"/>
      <c r="D574" s="116"/>
      <c r="E574" s="117"/>
      <c r="F574" s="815"/>
      <c r="I574" s="119"/>
      <c r="J574" s="346"/>
      <c r="K574" s="346"/>
      <c r="M574" s="120"/>
      <c r="N574" s="815"/>
      <c r="O574" s="117"/>
      <c r="X574" s="167"/>
      <c r="Y574" s="167"/>
      <c r="Z574" s="167"/>
      <c r="AA574" s="167"/>
      <c r="AB574" s="167"/>
      <c r="AC574" s="167"/>
      <c r="AD574" s="167"/>
      <c r="AE574" s="167"/>
      <c r="AF574" s="167"/>
    </row>
    <row r="575" spans="2:32" ht="15.75" customHeight="1">
      <c r="B575" s="686"/>
      <c r="C575" s="686"/>
      <c r="D575" s="116"/>
      <c r="E575" s="117"/>
      <c r="F575" s="815"/>
      <c r="I575" s="119"/>
      <c r="J575" s="346"/>
      <c r="K575" s="346"/>
      <c r="M575" s="120"/>
      <c r="N575" s="815"/>
      <c r="O575" s="117"/>
      <c r="X575" s="167"/>
      <c r="Y575" s="167"/>
      <c r="Z575" s="167"/>
      <c r="AA575" s="167"/>
      <c r="AB575" s="167"/>
      <c r="AC575" s="167"/>
      <c r="AD575" s="167"/>
      <c r="AE575" s="167"/>
      <c r="AF575" s="167"/>
    </row>
    <row r="576" spans="2:32" ht="15.75" customHeight="1">
      <c r="B576" s="686"/>
      <c r="C576" s="686"/>
      <c r="D576" s="116"/>
      <c r="E576" s="117"/>
      <c r="F576" s="815"/>
      <c r="I576" s="119"/>
      <c r="J576" s="346"/>
      <c r="K576" s="346"/>
      <c r="M576" s="120"/>
      <c r="N576" s="815"/>
      <c r="O576" s="117"/>
      <c r="X576" s="167"/>
      <c r="Y576" s="167"/>
      <c r="Z576" s="167"/>
      <c r="AA576" s="167"/>
      <c r="AB576" s="167"/>
      <c r="AC576" s="167"/>
      <c r="AD576" s="167"/>
      <c r="AE576" s="167"/>
      <c r="AF576" s="167"/>
    </row>
    <row r="577" spans="2:32" ht="15.75" customHeight="1">
      <c r="B577" s="686"/>
      <c r="C577" s="686"/>
      <c r="D577" s="116"/>
      <c r="E577" s="117"/>
      <c r="F577" s="815"/>
      <c r="I577" s="119"/>
      <c r="J577" s="346"/>
      <c r="K577" s="346"/>
      <c r="M577" s="120"/>
      <c r="N577" s="815"/>
      <c r="O577" s="117"/>
      <c r="X577" s="167"/>
      <c r="Y577" s="167"/>
      <c r="Z577" s="167"/>
      <c r="AA577" s="167"/>
      <c r="AB577" s="167"/>
      <c r="AC577" s="167"/>
      <c r="AD577" s="167"/>
      <c r="AE577" s="167"/>
      <c r="AF577" s="167"/>
    </row>
    <row r="578" spans="2:32" ht="15.75" customHeight="1">
      <c r="B578" s="686"/>
      <c r="C578" s="686"/>
      <c r="D578" s="116"/>
      <c r="E578" s="117"/>
      <c r="F578" s="815"/>
      <c r="I578" s="119"/>
      <c r="J578" s="346"/>
      <c r="K578" s="346"/>
      <c r="M578" s="120"/>
      <c r="N578" s="815"/>
      <c r="O578" s="117"/>
      <c r="X578" s="167"/>
      <c r="Y578" s="167"/>
      <c r="Z578" s="167"/>
      <c r="AA578" s="167"/>
      <c r="AB578" s="167"/>
      <c r="AC578" s="167"/>
      <c r="AD578" s="167"/>
      <c r="AE578" s="167"/>
      <c r="AF578" s="167"/>
    </row>
    <row r="579" spans="2:32" ht="15.75" customHeight="1">
      <c r="B579" s="686"/>
      <c r="C579" s="686"/>
      <c r="D579" s="116"/>
      <c r="E579" s="117"/>
      <c r="F579" s="815"/>
      <c r="I579" s="119"/>
      <c r="J579" s="346"/>
      <c r="K579" s="346"/>
      <c r="M579" s="120"/>
      <c r="N579" s="815"/>
      <c r="O579" s="117"/>
      <c r="X579" s="167"/>
      <c r="Y579" s="167"/>
      <c r="Z579" s="167"/>
      <c r="AA579" s="167"/>
      <c r="AB579" s="167"/>
      <c r="AC579" s="167"/>
      <c r="AD579" s="167"/>
      <c r="AE579" s="167"/>
      <c r="AF579" s="167"/>
    </row>
    <row r="580" spans="2:32" ht="15.75" customHeight="1">
      <c r="B580" s="686"/>
      <c r="C580" s="686"/>
      <c r="D580" s="116"/>
      <c r="E580" s="117"/>
      <c r="F580" s="815"/>
      <c r="I580" s="119"/>
      <c r="J580" s="346"/>
      <c r="K580" s="346"/>
      <c r="M580" s="120"/>
      <c r="N580" s="815"/>
      <c r="O580" s="117"/>
      <c r="X580" s="167"/>
      <c r="Y580" s="167"/>
      <c r="Z580" s="167"/>
      <c r="AA580" s="167"/>
      <c r="AB580" s="167"/>
      <c r="AC580" s="167"/>
      <c r="AD580" s="167"/>
      <c r="AE580" s="167"/>
      <c r="AF580" s="167"/>
    </row>
    <row r="581" spans="2:32" ht="15.75" customHeight="1">
      <c r="B581" s="686"/>
      <c r="C581" s="686"/>
      <c r="D581" s="116"/>
      <c r="E581" s="117"/>
      <c r="F581" s="815"/>
      <c r="I581" s="119"/>
      <c r="J581" s="346"/>
      <c r="K581" s="346"/>
      <c r="M581" s="120"/>
      <c r="N581" s="815"/>
      <c r="O581" s="117"/>
      <c r="X581" s="167"/>
      <c r="Y581" s="167"/>
      <c r="Z581" s="167"/>
      <c r="AA581" s="167"/>
      <c r="AB581" s="167"/>
      <c r="AC581" s="167"/>
      <c r="AD581" s="167"/>
      <c r="AE581" s="167"/>
      <c r="AF581" s="167"/>
    </row>
    <row r="582" spans="2:32" ht="15.75" customHeight="1">
      <c r="B582" s="686"/>
      <c r="C582" s="686"/>
      <c r="D582" s="116"/>
      <c r="E582" s="117"/>
      <c r="F582" s="815"/>
      <c r="I582" s="119"/>
      <c r="J582" s="346"/>
      <c r="K582" s="346"/>
      <c r="M582" s="120"/>
      <c r="N582" s="815"/>
      <c r="O582" s="117"/>
      <c r="X582" s="167"/>
      <c r="Y582" s="167"/>
      <c r="Z582" s="167"/>
      <c r="AA582" s="167"/>
      <c r="AB582" s="167"/>
      <c r="AC582" s="167"/>
      <c r="AD582" s="167"/>
      <c r="AE582" s="167"/>
      <c r="AF582" s="167"/>
    </row>
    <row r="583" spans="2:32" ht="15.75" customHeight="1">
      <c r="B583" s="686"/>
      <c r="C583" s="686"/>
      <c r="D583" s="116"/>
      <c r="E583" s="117"/>
      <c r="F583" s="815"/>
      <c r="I583" s="119"/>
      <c r="J583" s="346"/>
      <c r="K583" s="346"/>
      <c r="M583" s="120"/>
      <c r="N583" s="815"/>
      <c r="O583" s="117"/>
      <c r="X583" s="167"/>
      <c r="Y583" s="167"/>
      <c r="Z583" s="167"/>
      <c r="AA583" s="167"/>
      <c r="AB583" s="167"/>
      <c r="AC583" s="167"/>
      <c r="AD583" s="167"/>
      <c r="AE583" s="167"/>
      <c r="AF583" s="167"/>
    </row>
    <row r="584" spans="2:32" ht="15.75" customHeight="1">
      <c r="B584" s="686"/>
      <c r="C584" s="686"/>
      <c r="D584" s="116"/>
      <c r="E584" s="117"/>
      <c r="F584" s="815"/>
      <c r="I584" s="119"/>
      <c r="J584" s="346"/>
      <c r="K584" s="346"/>
      <c r="M584" s="120"/>
      <c r="N584" s="815"/>
      <c r="O584" s="117"/>
      <c r="X584" s="167"/>
      <c r="Y584" s="167"/>
      <c r="Z584" s="167"/>
      <c r="AA584" s="167"/>
      <c r="AB584" s="167"/>
      <c r="AC584" s="167"/>
      <c r="AD584" s="167"/>
      <c r="AE584" s="167"/>
      <c r="AF584" s="167"/>
    </row>
    <row r="585" spans="2:32" ht="15.75" customHeight="1">
      <c r="B585" s="686"/>
      <c r="C585" s="686"/>
      <c r="D585" s="116"/>
      <c r="E585" s="117"/>
      <c r="F585" s="815"/>
      <c r="I585" s="119"/>
      <c r="J585" s="346"/>
      <c r="K585" s="346"/>
      <c r="M585" s="120"/>
      <c r="N585" s="815"/>
      <c r="O585" s="117"/>
      <c r="X585" s="167"/>
      <c r="Y585" s="167"/>
      <c r="Z585" s="167"/>
      <c r="AA585" s="167"/>
      <c r="AB585" s="167"/>
      <c r="AC585" s="167"/>
      <c r="AD585" s="167"/>
      <c r="AE585" s="167"/>
      <c r="AF585" s="167"/>
    </row>
    <row r="586" spans="2:32" ht="15.75" customHeight="1">
      <c r="B586" s="686"/>
      <c r="C586" s="686"/>
      <c r="D586" s="116"/>
      <c r="E586" s="117"/>
      <c r="F586" s="815"/>
      <c r="I586" s="119"/>
      <c r="J586" s="346"/>
      <c r="K586" s="346"/>
      <c r="M586" s="120"/>
      <c r="N586" s="815"/>
      <c r="O586" s="117"/>
      <c r="X586" s="167"/>
      <c r="Y586" s="167"/>
      <c r="Z586" s="167"/>
      <c r="AA586" s="167"/>
      <c r="AB586" s="167"/>
      <c r="AC586" s="167"/>
      <c r="AD586" s="167"/>
      <c r="AE586" s="167"/>
      <c r="AF586" s="167"/>
    </row>
    <row r="587" spans="2:32" ht="15.75" customHeight="1">
      <c r="B587" s="686"/>
      <c r="C587" s="686"/>
      <c r="D587" s="116"/>
      <c r="E587" s="117"/>
      <c r="F587" s="815"/>
      <c r="I587" s="119"/>
      <c r="J587" s="346"/>
      <c r="K587" s="346"/>
      <c r="M587" s="120"/>
      <c r="N587" s="815"/>
      <c r="O587" s="117"/>
      <c r="X587" s="167"/>
      <c r="Y587" s="167"/>
      <c r="Z587" s="167"/>
      <c r="AA587" s="167"/>
      <c r="AB587" s="167"/>
      <c r="AC587" s="167"/>
      <c r="AD587" s="167"/>
      <c r="AE587" s="167"/>
      <c r="AF587" s="167"/>
    </row>
    <row r="588" spans="2:32" ht="15.75" customHeight="1">
      <c r="B588" s="686"/>
      <c r="C588" s="686"/>
      <c r="D588" s="116"/>
      <c r="E588" s="117"/>
      <c r="F588" s="815"/>
      <c r="I588" s="119"/>
      <c r="J588" s="346"/>
      <c r="K588" s="346"/>
      <c r="M588" s="120"/>
      <c r="N588" s="815"/>
      <c r="O588" s="117"/>
      <c r="X588" s="167"/>
      <c r="Y588" s="167"/>
      <c r="Z588" s="167"/>
      <c r="AA588" s="167"/>
      <c r="AB588" s="167"/>
      <c r="AC588" s="167"/>
      <c r="AD588" s="167"/>
      <c r="AE588" s="167"/>
      <c r="AF588" s="167"/>
    </row>
    <row r="589" spans="2:32" ht="15.75" customHeight="1">
      <c r="B589" s="686"/>
      <c r="C589" s="686"/>
      <c r="D589" s="116"/>
      <c r="E589" s="117"/>
      <c r="F589" s="815"/>
      <c r="I589" s="119"/>
      <c r="J589" s="346"/>
      <c r="K589" s="346"/>
      <c r="M589" s="120"/>
      <c r="N589" s="815"/>
      <c r="O589" s="117"/>
      <c r="X589" s="167"/>
      <c r="Y589" s="167"/>
      <c r="Z589" s="167"/>
      <c r="AA589" s="167"/>
      <c r="AB589" s="167"/>
      <c r="AC589" s="167"/>
      <c r="AD589" s="167"/>
      <c r="AE589" s="167"/>
      <c r="AF589" s="167"/>
    </row>
    <row r="590" spans="2:32" ht="15.75" customHeight="1">
      <c r="B590" s="686"/>
      <c r="C590" s="686"/>
      <c r="D590" s="116"/>
      <c r="E590" s="117"/>
      <c r="F590" s="815"/>
      <c r="I590" s="119"/>
      <c r="J590" s="346"/>
      <c r="K590" s="346"/>
      <c r="M590" s="120"/>
      <c r="N590" s="815"/>
      <c r="O590" s="117"/>
      <c r="X590" s="167"/>
      <c r="Y590" s="167"/>
      <c r="Z590" s="167"/>
      <c r="AA590" s="167"/>
      <c r="AB590" s="167"/>
      <c r="AC590" s="167"/>
      <c r="AD590" s="167"/>
      <c r="AE590" s="167"/>
      <c r="AF590" s="167"/>
    </row>
    <row r="591" spans="2:32" ht="15.75" customHeight="1">
      <c r="B591" s="686"/>
      <c r="C591" s="686"/>
      <c r="D591" s="116"/>
      <c r="E591" s="117"/>
      <c r="F591" s="815"/>
      <c r="I591" s="119"/>
      <c r="J591" s="346"/>
      <c r="K591" s="346"/>
      <c r="M591" s="120"/>
      <c r="N591" s="815"/>
      <c r="O591" s="117"/>
      <c r="X591" s="167"/>
      <c r="Y591" s="167"/>
      <c r="Z591" s="167"/>
      <c r="AA591" s="167"/>
      <c r="AB591" s="167"/>
      <c r="AC591" s="167"/>
      <c r="AD591" s="167"/>
      <c r="AE591" s="167"/>
      <c r="AF591" s="167"/>
    </row>
    <row r="592" spans="2:32" ht="15.75" customHeight="1">
      <c r="B592" s="686"/>
      <c r="C592" s="686"/>
      <c r="D592" s="116"/>
      <c r="E592" s="117"/>
      <c r="F592" s="815"/>
      <c r="I592" s="119"/>
      <c r="J592" s="346"/>
      <c r="K592" s="346"/>
      <c r="M592" s="120"/>
      <c r="N592" s="815"/>
      <c r="O592" s="117"/>
      <c r="X592" s="167"/>
      <c r="Y592" s="167"/>
      <c r="Z592" s="167"/>
      <c r="AA592" s="167"/>
      <c r="AB592" s="167"/>
      <c r="AC592" s="167"/>
      <c r="AD592" s="167"/>
      <c r="AE592" s="167"/>
      <c r="AF592" s="167"/>
    </row>
    <row r="593" spans="2:32" ht="15.75" customHeight="1">
      <c r="B593" s="686"/>
      <c r="C593" s="686"/>
      <c r="D593" s="116"/>
      <c r="E593" s="117"/>
      <c r="F593" s="815"/>
      <c r="I593" s="119"/>
      <c r="J593" s="346"/>
      <c r="K593" s="346"/>
      <c r="M593" s="120"/>
      <c r="N593" s="815"/>
      <c r="O593" s="117"/>
      <c r="X593" s="167"/>
      <c r="Y593" s="167"/>
      <c r="Z593" s="167"/>
      <c r="AA593" s="167"/>
      <c r="AB593" s="167"/>
      <c r="AC593" s="167"/>
      <c r="AD593" s="167"/>
      <c r="AE593" s="167"/>
      <c r="AF593" s="167"/>
    </row>
    <row r="594" spans="2:32" ht="15.75" customHeight="1">
      <c r="B594" s="686"/>
      <c r="C594" s="686"/>
      <c r="D594" s="116"/>
      <c r="E594" s="117"/>
      <c r="F594" s="815"/>
      <c r="I594" s="119"/>
      <c r="J594" s="346"/>
      <c r="K594" s="346"/>
      <c r="M594" s="120"/>
      <c r="N594" s="815"/>
      <c r="O594" s="117"/>
      <c r="X594" s="167"/>
      <c r="Y594" s="167"/>
      <c r="Z594" s="167"/>
      <c r="AA594" s="167"/>
      <c r="AB594" s="167"/>
      <c r="AC594" s="167"/>
      <c r="AD594" s="167"/>
      <c r="AE594" s="167"/>
      <c r="AF594" s="167"/>
    </row>
    <row r="595" spans="2:32" ht="15.75" customHeight="1">
      <c r="B595" s="686"/>
      <c r="C595" s="686"/>
      <c r="D595" s="116"/>
      <c r="E595" s="117"/>
      <c r="F595" s="815"/>
      <c r="I595" s="119"/>
      <c r="J595" s="346"/>
      <c r="K595" s="346"/>
      <c r="M595" s="120"/>
      <c r="N595" s="815"/>
      <c r="O595" s="117"/>
      <c r="X595" s="167"/>
      <c r="Y595" s="167"/>
      <c r="Z595" s="167"/>
      <c r="AA595" s="167"/>
      <c r="AB595" s="167"/>
      <c r="AC595" s="167"/>
      <c r="AD595" s="167"/>
      <c r="AE595" s="167"/>
      <c r="AF595" s="167"/>
    </row>
    <row r="596" spans="2:32" ht="15.75" customHeight="1">
      <c r="B596" s="686"/>
      <c r="C596" s="686"/>
      <c r="D596" s="116"/>
      <c r="E596" s="117"/>
      <c r="F596" s="815"/>
      <c r="I596" s="119"/>
      <c r="J596" s="346"/>
      <c r="K596" s="346"/>
      <c r="M596" s="120"/>
      <c r="N596" s="815"/>
      <c r="O596" s="117"/>
      <c r="X596" s="167"/>
      <c r="Y596" s="167"/>
      <c r="Z596" s="167"/>
      <c r="AA596" s="167"/>
      <c r="AB596" s="167"/>
      <c r="AC596" s="167"/>
      <c r="AD596" s="167"/>
      <c r="AE596" s="167"/>
      <c r="AF596" s="167"/>
    </row>
    <row r="597" spans="2:32" ht="15.75" customHeight="1">
      <c r="B597" s="686"/>
      <c r="C597" s="686"/>
      <c r="D597" s="116"/>
      <c r="E597" s="117"/>
      <c r="F597" s="815"/>
      <c r="I597" s="119"/>
      <c r="J597" s="346"/>
      <c r="K597" s="346"/>
      <c r="M597" s="120"/>
      <c r="N597" s="815"/>
      <c r="O597" s="117"/>
      <c r="X597" s="167"/>
      <c r="Y597" s="167"/>
      <c r="Z597" s="167"/>
      <c r="AA597" s="167"/>
      <c r="AB597" s="167"/>
      <c r="AC597" s="167"/>
      <c r="AD597" s="167"/>
      <c r="AE597" s="167"/>
      <c r="AF597" s="167"/>
    </row>
    <row r="598" spans="2:32" ht="15.75" customHeight="1">
      <c r="B598" s="686"/>
      <c r="C598" s="686"/>
      <c r="D598" s="116"/>
      <c r="E598" s="117"/>
      <c r="F598" s="815"/>
      <c r="I598" s="119"/>
      <c r="J598" s="346"/>
      <c r="K598" s="346"/>
      <c r="M598" s="120"/>
      <c r="N598" s="815"/>
      <c r="O598" s="117"/>
      <c r="X598" s="167"/>
      <c r="Y598" s="167"/>
      <c r="Z598" s="167"/>
      <c r="AA598" s="167"/>
      <c r="AB598" s="167"/>
      <c r="AC598" s="167"/>
      <c r="AD598" s="167"/>
      <c r="AE598" s="167"/>
      <c r="AF598" s="167"/>
    </row>
    <row r="599" spans="2:32" ht="15.75" customHeight="1">
      <c r="B599" s="686"/>
      <c r="C599" s="686"/>
      <c r="D599" s="116"/>
      <c r="E599" s="117"/>
      <c r="F599" s="815"/>
      <c r="I599" s="119"/>
      <c r="J599" s="346"/>
      <c r="K599" s="346"/>
      <c r="M599" s="120"/>
      <c r="N599" s="815"/>
      <c r="O599" s="117"/>
      <c r="X599" s="167"/>
      <c r="Y599" s="167"/>
      <c r="Z599" s="167"/>
      <c r="AA599" s="167"/>
      <c r="AB599" s="167"/>
      <c r="AC599" s="167"/>
      <c r="AD599" s="167"/>
      <c r="AE599" s="167"/>
      <c r="AF599" s="167"/>
    </row>
    <row r="600" spans="2:32" ht="15.75" customHeight="1">
      <c r="B600" s="686"/>
      <c r="C600" s="686"/>
      <c r="D600" s="116"/>
      <c r="E600" s="117"/>
      <c r="F600" s="815"/>
      <c r="I600" s="119"/>
      <c r="J600" s="346"/>
      <c r="K600" s="346"/>
      <c r="M600" s="120"/>
      <c r="N600" s="815"/>
      <c r="O600" s="117"/>
      <c r="X600" s="167"/>
      <c r="Y600" s="167"/>
      <c r="Z600" s="167"/>
      <c r="AA600" s="167"/>
      <c r="AB600" s="167"/>
      <c r="AC600" s="167"/>
      <c r="AD600" s="167"/>
      <c r="AE600" s="167"/>
      <c r="AF600" s="167"/>
    </row>
    <row r="601" spans="2:32" ht="15.75" customHeight="1">
      <c r="B601" s="686"/>
      <c r="C601" s="686"/>
      <c r="D601" s="116"/>
      <c r="E601" s="117"/>
      <c r="F601" s="815"/>
      <c r="I601" s="119"/>
      <c r="J601" s="346"/>
      <c r="K601" s="346"/>
      <c r="M601" s="120"/>
      <c r="N601" s="815"/>
      <c r="O601" s="117"/>
      <c r="X601" s="167"/>
      <c r="Y601" s="167"/>
      <c r="Z601" s="167"/>
      <c r="AA601" s="167"/>
      <c r="AB601" s="167"/>
      <c r="AC601" s="167"/>
      <c r="AD601" s="167"/>
      <c r="AE601" s="167"/>
      <c r="AF601" s="167"/>
    </row>
    <row r="602" spans="2:32" ht="15.75" customHeight="1">
      <c r="B602" s="686"/>
      <c r="C602" s="686"/>
      <c r="D602" s="116"/>
      <c r="E602" s="117"/>
      <c r="F602" s="815"/>
      <c r="I602" s="119"/>
      <c r="J602" s="346"/>
      <c r="K602" s="346"/>
      <c r="M602" s="120"/>
      <c r="N602" s="815"/>
      <c r="O602" s="117"/>
      <c r="X602" s="167"/>
      <c r="Y602" s="167"/>
      <c r="Z602" s="167"/>
      <c r="AA602" s="167"/>
      <c r="AB602" s="167"/>
      <c r="AC602" s="167"/>
      <c r="AD602" s="167"/>
      <c r="AE602" s="167"/>
      <c r="AF602" s="167"/>
    </row>
    <row r="603" spans="2:32" ht="15.75" customHeight="1">
      <c r="B603" s="686"/>
      <c r="C603" s="686"/>
      <c r="D603" s="116"/>
      <c r="E603" s="117"/>
      <c r="F603" s="815"/>
      <c r="I603" s="119"/>
      <c r="J603" s="346"/>
      <c r="K603" s="346"/>
      <c r="M603" s="120"/>
      <c r="N603" s="815"/>
      <c r="O603" s="117"/>
      <c r="X603" s="167"/>
      <c r="Y603" s="167"/>
      <c r="Z603" s="167"/>
      <c r="AA603" s="167"/>
      <c r="AB603" s="167"/>
      <c r="AC603" s="167"/>
      <c r="AD603" s="167"/>
      <c r="AE603" s="167"/>
      <c r="AF603" s="167"/>
    </row>
    <row r="604" spans="2:32" ht="15.75" customHeight="1">
      <c r="B604" s="686"/>
      <c r="C604" s="686"/>
      <c r="D604" s="116"/>
      <c r="E604" s="117"/>
      <c r="F604" s="815"/>
      <c r="I604" s="119"/>
      <c r="J604" s="346"/>
      <c r="K604" s="346"/>
      <c r="M604" s="120"/>
      <c r="N604" s="815"/>
      <c r="O604" s="117"/>
      <c r="X604" s="167"/>
      <c r="Y604" s="167"/>
      <c r="Z604" s="167"/>
      <c r="AA604" s="167"/>
      <c r="AB604" s="167"/>
      <c r="AC604" s="167"/>
      <c r="AD604" s="167"/>
      <c r="AE604" s="167"/>
      <c r="AF604" s="167"/>
    </row>
    <row r="605" spans="2:32" ht="15.75" customHeight="1">
      <c r="B605" s="686"/>
      <c r="C605" s="686"/>
      <c r="D605" s="116"/>
      <c r="E605" s="117"/>
      <c r="F605" s="815"/>
      <c r="I605" s="119"/>
      <c r="J605" s="346"/>
      <c r="K605" s="346"/>
      <c r="M605" s="120"/>
      <c r="N605" s="815"/>
      <c r="O605" s="117"/>
      <c r="X605" s="167"/>
      <c r="Y605" s="167"/>
      <c r="Z605" s="167"/>
      <c r="AA605" s="167"/>
      <c r="AB605" s="167"/>
      <c r="AC605" s="167"/>
      <c r="AD605" s="167"/>
      <c r="AE605" s="167"/>
      <c r="AF605" s="167"/>
    </row>
    <row r="606" spans="2:32" ht="15.75" customHeight="1">
      <c r="B606" s="686"/>
      <c r="C606" s="686"/>
      <c r="D606" s="116"/>
      <c r="E606" s="117"/>
      <c r="F606" s="815"/>
      <c r="I606" s="119"/>
      <c r="J606" s="346"/>
      <c r="K606" s="346"/>
      <c r="M606" s="120"/>
      <c r="N606" s="815"/>
      <c r="O606" s="117"/>
      <c r="X606" s="167"/>
      <c r="Y606" s="167"/>
      <c r="Z606" s="167"/>
      <c r="AA606" s="167"/>
      <c r="AB606" s="167"/>
      <c r="AC606" s="167"/>
      <c r="AD606" s="167"/>
      <c r="AE606" s="167"/>
      <c r="AF606" s="167"/>
    </row>
    <row r="607" spans="2:32" ht="15.75" customHeight="1">
      <c r="B607" s="686"/>
      <c r="C607" s="686"/>
      <c r="D607" s="116"/>
      <c r="E607" s="117"/>
      <c r="F607" s="815"/>
      <c r="I607" s="119"/>
      <c r="J607" s="346"/>
      <c r="K607" s="346"/>
      <c r="M607" s="120"/>
      <c r="N607" s="815"/>
      <c r="O607" s="117"/>
      <c r="X607" s="167"/>
      <c r="Y607" s="167"/>
      <c r="Z607" s="167"/>
      <c r="AA607" s="167"/>
      <c r="AB607" s="167"/>
      <c r="AC607" s="167"/>
      <c r="AD607" s="167"/>
      <c r="AE607" s="167"/>
      <c r="AF607" s="167"/>
    </row>
    <row r="608" spans="2:32" ht="15.75" customHeight="1">
      <c r="B608" s="686"/>
      <c r="C608" s="686"/>
      <c r="D608" s="116"/>
      <c r="E608" s="117"/>
      <c r="F608" s="815"/>
      <c r="I608" s="119"/>
      <c r="J608" s="346"/>
      <c r="K608" s="346"/>
      <c r="M608" s="120"/>
      <c r="N608" s="815"/>
      <c r="O608" s="117"/>
      <c r="X608" s="167"/>
      <c r="Y608" s="167"/>
      <c r="Z608" s="167"/>
      <c r="AA608" s="167"/>
      <c r="AB608" s="167"/>
      <c r="AC608" s="167"/>
      <c r="AD608" s="167"/>
      <c r="AE608" s="167"/>
      <c r="AF608" s="167"/>
    </row>
    <row r="609" spans="2:32" ht="15.75" customHeight="1">
      <c r="B609" s="686"/>
      <c r="C609" s="686"/>
      <c r="D609" s="116"/>
      <c r="E609" s="117"/>
      <c r="F609" s="815"/>
      <c r="I609" s="119"/>
      <c r="J609" s="346"/>
      <c r="K609" s="346"/>
      <c r="M609" s="120"/>
      <c r="N609" s="815"/>
      <c r="O609" s="117"/>
      <c r="X609" s="167"/>
      <c r="Y609" s="167"/>
      <c r="Z609" s="167"/>
      <c r="AA609" s="167"/>
      <c r="AB609" s="167"/>
      <c r="AC609" s="167"/>
      <c r="AD609" s="167"/>
      <c r="AE609" s="167"/>
      <c r="AF609" s="167"/>
    </row>
    <row r="610" spans="2:32" ht="15.75" customHeight="1">
      <c r="B610" s="686"/>
      <c r="C610" s="686"/>
      <c r="D610" s="116"/>
      <c r="E610" s="117"/>
      <c r="F610" s="815"/>
      <c r="I610" s="119"/>
      <c r="J610" s="346"/>
      <c r="K610" s="346"/>
      <c r="M610" s="120"/>
      <c r="N610" s="815"/>
      <c r="O610" s="117"/>
      <c r="X610" s="167"/>
      <c r="Y610" s="167"/>
      <c r="Z610" s="167"/>
      <c r="AA610" s="167"/>
      <c r="AB610" s="167"/>
      <c r="AC610" s="167"/>
      <c r="AD610" s="167"/>
      <c r="AE610" s="167"/>
      <c r="AF610" s="167"/>
    </row>
    <row r="611" spans="2:32" ht="15.75" customHeight="1">
      <c r="B611" s="686"/>
      <c r="C611" s="686"/>
      <c r="D611" s="116"/>
      <c r="E611" s="117"/>
      <c r="F611" s="815"/>
      <c r="I611" s="119"/>
      <c r="J611" s="346"/>
      <c r="K611" s="346"/>
      <c r="M611" s="120"/>
      <c r="N611" s="815"/>
      <c r="O611" s="117"/>
      <c r="X611" s="167"/>
      <c r="Y611" s="167"/>
      <c r="Z611" s="167"/>
      <c r="AA611" s="167"/>
      <c r="AB611" s="167"/>
      <c r="AC611" s="167"/>
      <c r="AD611" s="167"/>
      <c r="AE611" s="167"/>
      <c r="AF611" s="167"/>
    </row>
    <row r="612" spans="2:32" ht="15.75" customHeight="1">
      <c r="B612" s="686"/>
      <c r="C612" s="686"/>
      <c r="D612" s="116"/>
      <c r="E612" s="117"/>
      <c r="F612" s="815"/>
      <c r="I612" s="119"/>
      <c r="J612" s="346"/>
      <c r="K612" s="346"/>
      <c r="M612" s="120"/>
      <c r="N612" s="815"/>
      <c r="O612" s="117"/>
      <c r="X612" s="167"/>
      <c r="Y612" s="167"/>
      <c r="Z612" s="167"/>
      <c r="AA612" s="167"/>
      <c r="AB612" s="167"/>
      <c r="AC612" s="167"/>
      <c r="AD612" s="167"/>
      <c r="AE612" s="167"/>
      <c r="AF612" s="167"/>
    </row>
    <row r="613" spans="2:32" ht="15.75" customHeight="1">
      <c r="B613" s="686"/>
      <c r="C613" s="686"/>
      <c r="D613" s="116"/>
      <c r="E613" s="117"/>
      <c r="F613" s="815"/>
      <c r="I613" s="119"/>
      <c r="J613" s="346"/>
      <c r="K613" s="346"/>
      <c r="M613" s="120"/>
      <c r="N613" s="815"/>
      <c r="O613" s="117"/>
      <c r="X613" s="167"/>
      <c r="Y613" s="167"/>
      <c r="Z613" s="167"/>
      <c r="AA613" s="167"/>
      <c r="AB613" s="167"/>
      <c r="AC613" s="167"/>
      <c r="AD613" s="167"/>
      <c r="AE613" s="167"/>
      <c r="AF613" s="167"/>
    </row>
    <row r="614" spans="2:32" ht="15.75" customHeight="1">
      <c r="B614" s="686"/>
      <c r="C614" s="686"/>
      <c r="D614" s="116"/>
      <c r="E614" s="117"/>
      <c r="F614" s="815"/>
      <c r="I614" s="119"/>
      <c r="J614" s="346"/>
      <c r="K614" s="346"/>
      <c r="M614" s="120"/>
      <c r="N614" s="815"/>
      <c r="O614" s="117"/>
      <c r="X614" s="167"/>
      <c r="Y614" s="167"/>
      <c r="Z614" s="167"/>
      <c r="AA614" s="167"/>
      <c r="AB614" s="167"/>
      <c r="AC614" s="167"/>
      <c r="AD614" s="167"/>
      <c r="AE614" s="167"/>
      <c r="AF614" s="167"/>
    </row>
    <row r="615" spans="2:32" ht="15.75" customHeight="1">
      <c r="B615" s="686"/>
      <c r="C615" s="686"/>
      <c r="D615" s="116"/>
      <c r="E615" s="117"/>
      <c r="F615" s="815"/>
      <c r="I615" s="119"/>
      <c r="J615" s="346"/>
      <c r="K615" s="346"/>
      <c r="M615" s="120"/>
      <c r="N615" s="815"/>
      <c r="O615" s="117"/>
      <c r="X615" s="167"/>
      <c r="Y615" s="167"/>
      <c r="Z615" s="167"/>
      <c r="AA615" s="167"/>
      <c r="AB615" s="167"/>
      <c r="AC615" s="167"/>
      <c r="AD615" s="167"/>
      <c r="AE615" s="167"/>
      <c r="AF615" s="167"/>
    </row>
    <row r="616" spans="2:32" ht="15.75" customHeight="1">
      <c r="B616" s="686"/>
      <c r="C616" s="686"/>
      <c r="D616" s="116"/>
      <c r="E616" s="117"/>
      <c r="F616" s="815"/>
      <c r="I616" s="119"/>
      <c r="J616" s="346"/>
      <c r="K616" s="346"/>
      <c r="M616" s="120"/>
      <c r="N616" s="815"/>
      <c r="O616" s="117"/>
      <c r="X616" s="167"/>
      <c r="Y616" s="167"/>
      <c r="Z616" s="167"/>
      <c r="AA616" s="167"/>
      <c r="AB616" s="167"/>
      <c r="AC616" s="167"/>
      <c r="AD616" s="167"/>
      <c r="AE616" s="167"/>
      <c r="AF616" s="167"/>
    </row>
    <row r="617" spans="2:32" ht="15.75" customHeight="1">
      <c r="B617" s="686"/>
      <c r="C617" s="686"/>
      <c r="D617" s="116"/>
      <c r="E617" s="117"/>
      <c r="F617" s="815"/>
      <c r="I617" s="119"/>
      <c r="J617" s="346"/>
      <c r="K617" s="346"/>
      <c r="M617" s="120"/>
      <c r="N617" s="815"/>
      <c r="O617" s="117"/>
      <c r="X617" s="167"/>
      <c r="Y617" s="167"/>
      <c r="Z617" s="167"/>
      <c r="AA617" s="167"/>
      <c r="AB617" s="167"/>
      <c r="AC617" s="167"/>
      <c r="AD617" s="167"/>
      <c r="AE617" s="167"/>
      <c r="AF617" s="167"/>
    </row>
    <row r="618" spans="2:32" ht="15.75" customHeight="1">
      <c r="B618" s="686"/>
      <c r="C618" s="686"/>
      <c r="D618" s="116"/>
      <c r="E618" s="117"/>
      <c r="F618" s="815"/>
      <c r="I618" s="119"/>
      <c r="J618" s="346"/>
      <c r="K618" s="346"/>
      <c r="M618" s="120"/>
      <c r="N618" s="815"/>
      <c r="O618" s="117"/>
      <c r="X618" s="167"/>
      <c r="Y618" s="167"/>
      <c r="Z618" s="167"/>
      <c r="AA618" s="167"/>
      <c r="AB618" s="167"/>
      <c r="AC618" s="167"/>
      <c r="AD618" s="167"/>
      <c r="AE618" s="167"/>
      <c r="AF618" s="167"/>
    </row>
    <row r="619" spans="2:32" ht="15.75" customHeight="1">
      <c r="B619" s="686"/>
      <c r="C619" s="686"/>
      <c r="D619" s="116"/>
      <c r="E619" s="117"/>
      <c r="F619" s="815"/>
      <c r="I619" s="119"/>
      <c r="J619" s="346"/>
      <c r="K619" s="346"/>
      <c r="M619" s="120"/>
      <c r="N619" s="815"/>
      <c r="O619" s="117"/>
      <c r="X619" s="167"/>
      <c r="Y619" s="167"/>
      <c r="Z619" s="167"/>
      <c r="AA619" s="167"/>
      <c r="AB619" s="167"/>
      <c r="AC619" s="167"/>
      <c r="AD619" s="167"/>
      <c r="AE619" s="167"/>
      <c r="AF619" s="167"/>
    </row>
    <row r="620" spans="2:32" ht="15.75" customHeight="1">
      <c r="B620" s="686"/>
      <c r="C620" s="686"/>
      <c r="D620" s="116"/>
      <c r="E620" s="117"/>
      <c r="F620" s="815"/>
      <c r="I620" s="119"/>
      <c r="J620" s="346"/>
      <c r="K620" s="346"/>
      <c r="M620" s="120"/>
      <c r="N620" s="815"/>
      <c r="O620" s="117"/>
      <c r="X620" s="167"/>
      <c r="Y620" s="167"/>
      <c r="Z620" s="167"/>
      <c r="AA620" s="167"/>
      <c r="AB620" s="167"/>
      <c r="AC620" s="167"/>
      <c r="AD620" s="167"/>
      <c r="AE620" s="167"/>
      <c r="AF620" s="167"/>
    </row>
    <row r="621" spans="2:32" ht="15.75" customHeight="1">
      <c r="B621" s="686"/>
      <c r="C621" s="686"/>
      <c r="D621" s="116"/>
      <c r="E621" s="117"/>
      <c r="F621" s="815"/>
      <c r="I621" s="119"/>
      <c r="J621" s="346"/>
      <c r="K621" s="346"/>
      <c r="M621" s="120"/>
      <c r="N621" s="815"/>
      <c r="O621" s="117"/>
      <c r="X621" s="167"/>
      <c r="Y621" s="167"/>
      <c r="Z621" s="167"/>
      <c r="AA621" s="167"/>
      <c r="AB621" s="167"/>
      <c r="AC621" s="167"/>
      <c r="AD621" s="167"/>
      <c r="AE621" s="167"/>
      <c r="AF621" s="167"/>
    </row>
    <row r="622" spans="2:32" ht="15.75" customHeight="1">
      <c r="B622" s="686"/>
      <c r="C622" s="686"/>
      <c r="D622" s="116"/>
      <c r="E622" s="117"/>
      <c r="F622" s="815"/>
      <c r="I622" s="119"/>
      <c r="J622" s="346"/>
      <c r="K622" s="346"/>
      <c r="M622" s="120"/>
      <c r="N622" s="815"/>
      <c r="O622" s="117"/>
      <c r="X622" s="167"/>
      <c r="Y622" s="167"/>
      <c r="Z622" s="167"/>
      <c r="AA622" s="167"/>
      <c r="AB622" s="167"/>
      <c r="AC622" s="167"/>
      <c r="AD622" s="167"/>
      <c r="AE622" s="167"/>
      <c r="AF622" s="167"/>
    </row>
    <row r="623" spans="2:32" ht="15.75" customHeight="1">
      <c r="B623" s="686"/>
      <c r="C623" s="686"/>
      <c r="D623" s="116"/>
      <c r="E623" s="117"/>
      <c r="F623" s="815"/>
      <c r="I623" s="119"/>
      <c r="J623" s="346"/>
      <c r="K623" s="346"/>
      <c r="M623" s="120"/>
      <c r="N623" s="815"/>
      <c r="O623" s="117"/>
      <c r="X623" s="167"/>
      <c r="Y623" s="167"/>
      <c r="Z623" s="167"/>
      <c r="AA623" s="167"/>
      <c r="AB623" s="167"/>
      <c r="AC623" s="167"/>
      <c r="AD623" s="167"/>
      <c r="AE623" s="167"/>
      <c r="AF623" s="167"/>
    </row>
    <row r="624" spans="2:32" ht="15.75" customHeight="1">
      <c r="B624" s="686"/>
      <c r="C624" s="686"/>
      <c r="D624" s="116"/>
      <c r="E624" s="117"/>
      <c r="F624" s="815"/>
      <c r="I624" s="119"/>
      <c r="J624" s="346"/>
      <c r="K624" s="346"/>
      <c r="M624" s="120"/>
      <c r="N624" s="815"/>
      <c r="O624" s="117"/>
      <c r="X624" s="167"/>
      <c r="Y624" s="167"/>
      <c r="Z624" s="167"/>
      <c r="AA624" s="167"/>
      <c r="AB624" s="167"/>
      <c r="AC624" s="167"/>
      <c r="AD624" s="167"/>
      <c r="AE624" s="167"/>
      <c r="AF624" s="167"/>
    </row>
    <row r="625" spans="2:32" ht="15.75" customHeight="1">
      <c r="B625" s="686"/>
      <c r="C625" s="686"/>
      <c r="D625" s="116"/>
      <c r="E625" s="117"/>
      <c r="F625" s="815"/>
      <c r="I625" s="119"/>
      <c r="J625" s="346"/>
      <c r="K625" s="346"/>
      <c r="M625" s="120"/>
      <c r="N625" s="815"/>
      <c r="O625" s="117"/>
      <c r="X625" s="167"/>
      <c r="Y625" s="167"/>
      <c r="Z625" s="167"/>
      <c r="AA625" s="167"/>
      <c r="AB625" s="167"/>
      <c r="AC625" s="167"/>
      <c r="AD625" s="167"/>
      <c r="AE625" s="167"/>
      <c r="AF625" s="167"/>
    </row>
    <row r="626" spans="2:32" ht="15.75" customHeight="1">
      <c r="B626" s="686"/>
      <c r="C626" s="686"/>
      <c r="D626" s="116"/>
      <c r="E626" s="117"/>
      <c r="F626" s="815"/>
      <c r="I626" s="119"/>
      <c r="J626" s="346"/>
      <c r="K626" s="346"/>
      <c r="M626" s="120"/>
      <c r="N626" s="815"/>
      <c r="O626" s="117"/>
      <c r="X626" s="167"/>
      <c r="Y626" s="167"/>
      <c r="Z626" s="167"/>
      <c r="AA626" s="167"/>
      <c r="AB626" s="167"/>
      <c r="AC626" s="167"/>
      <c r="AD626" s="167"/>
      <c r="AE626" s="167"/>
      <c r="AF626" s="167"/>
    </row>
    <row r="627" spans="2:32" ht="15.75" customHeight="1">
      <c r="B627" s="686"/>
      <c r="C627" s="686"/>
      <c r="D627" s="116"/>
      <c r="E627" s="117"/>
      <c r="F627" s="815"/>
      <c r="I627" s="119"/>
      <c r="J627" s="346"/>
      <c r="K627" s="346"/>
      <c r="M627" s="120"/>
      <c r="N627" s="815"/>
      <c r="O627" s="117"/>
      <c r="X627" s="167"/>
      <c r="Y627" s="167"/>
      <c r="Z627" s="167"/>
      <c r="AA627" s="167"/>
      <c r="AB627" s="167"/>
      <c r="AC627" s="167"/>
      <c r="AD627" s="167"/>
      <c r="AE627" s="167"/>
      <c r="AF627" s="167"/>
    </row>
    <row r="628" spans="2:32" ht="15.75" customHeight="1">
      <c r="B628" s="686"/>
      <c r="C628" s="686"/>
      <c r="D628" s="116"/>
      <c r="E628" s="117"/>
      <c r="F628" s="815"/>
      <c r="I628" s="119"/>
      <c r="J628" s="346"/>
      <c r="K628" s="346"/>
      <c r="M628" s="120"/>
      <c r="N628" s="815"/>
      <c r="O628" s="117"/>
      <c r="X628" s="167"/>
      <c r="Y628" s="167"/>
      <c r="Z628" s="167"/>
      <c r="AA628" s="167"/>
      <c r="AB628" s="167"/>
      <c r="AC628" s="167"/>
      <c r="AD628" s="167"/>
      <c r="AE628" s="167"/>
      <c r="AF628" s="167"/>
    </row>
    <row r="629" spans="2:32" ht="15.75" customHeight="1">
      <c r="B629" s="686"/>
      <c r="C629" s="686"/>
      <c r="D629" s="116"/>
      <c r="E629" s="117"/>
      <c r="F629" s="815"/>
      <c r="I629" s="119"/>
      <c r="J629" s="346"/>
      <c r="K629" s="346"/>
      <c r="M629" s="120"/>
      <c r="N629" s="815"/>
      <c r="O629" s="117"/>
      <c r="X629" s="167"/>
      <c r="Y629" s="167"/>
      <c r="Z629" s="167"/>
      <c r="AA629" s="167"/>
      <c r="AB629" s="167"/>
      <c r="AC629" s="167"/>
      <c r="AD629" s="167"/>
      <c r="AE629" s="167"/>
      <c r="AF629" s="167"/>
    </row>
    <row r="630" spans="2:32" ht="15.75" customHeight="1">
      <c r="B630" s="686"/>
      <c r="C630" s="686"/>
      <c r="D630" s="116"/>
      <c r="E630" s="117"/>
      <c r="F630" s="815"/>
      <c r="I630" s="119"/>
      <c r="J630" s="346"/>
      <c r="K630" s="346"/>
      <c r="M630" s="120"/>
      <c r="N630" s="815"/>
      <c r="O630" s="117"/>
      <c r="X630" s="167"/>
      <c r="Y630" s="167"/>
      <c r="Z630" s="167"/>
      <c r="AA630" s="167"/>
      <c r="AB630" s="167"/>
      <c r="AC630" s="167"/>
      <c r="AD630" s="167"/>
      <c r="AE630" s="167"/>
      <c r="AF630" s="167"/>
    </row>
    <row r="631" spans="2:32" ht="15.75" customHeight="1">
      <c r="B631" s="686"/>
      <c r="C631" s="686"/>
      <c r="D631" s="116"/>
      <c r="E631" s="117"/>
      <c r="F631" s="815"/>
      <c r="I631" s="119"/>
      <c r="J631" s="346"/>
      <c r="K631" s="346"/>
      <c r="M631" s="120"/>
      <c r="N631" s="815"/>
      <c r="O631" s="117"/>
      <c r="X631" s="167"/>
      <c r="Y631" s="167"/>
      <c r="Z631" s="167"/>
      <c r="AA631" s="167"/>
      <c r="AB631" s="167"/>
      <c r="AC631" s="167"/>
      <c r="AD631" s="167"/>
      <c r="AE631" s="167"/>
      <c r="AF631" s="167"/>
    </row>
    <row r="632" spans="2:32" ht="15.75" customHeight="1">
      <c r="B632" s="686"/>
      <c r="C632" s="686"/>
      <c r="D632" s="116"/>
      <c r="E632" s="117"/>
      <c r="F632" s="815"/>
      <c r="I632" s="119"/>
      <c r="J632" s="346"/>
      <c r="K632" s="346"/>
      <c r="M632" s="120"/>
      <c r="N632" s="815"/>
      <c r="O632" s="117"/>
      <c r="X632" s="167"/>
      <c r="Y632" s="167"/>
      <c r="Z632" s="167"/>
      <c r="AA632" s="167"/>
      <c r="AB632" s="167"/>
      <c r="AC632" s="167"/>
      <c r="AD632" s="167"/>
      <c r="AE632" s="167"/>
      <c r="AF632" s="167"/>
    </row>
    <row r="633" spans="2:32" ht="15.75" customHeight="1">
      <c r="B633" s="686"/>
      <c r="C633" s="686"/>
      <c r="D633" s="116"/>
      <c r="E633" s="117"/>
      <c r="F633" s="815"/>
      <c r="I633" s="119"/>
      <c r="J633" s="346"/>
      <c r="K633" s="346"/>
      <c r="M633" s="120"/>
      <c r="N633" s="815"/>
      <c r="O633" s="117"/>
      <c r="X633" s="167"/>
      <c r="Y633" s="167"/>
      <c r="Z633" s="167"/>
      <c r="AA633" s="167"/>
      <c r="AB633" s="167"/>
      <c r="AC633" s="167"/>
      <c r="AD633" s="167"/>
      <c r="AE633" s="167"/>
      <c r="AF633" s="167"/>
    </row>
    <row r="634" spans="2:32" ht="15.75" customHeight="1">
      <c r="B634" s="686"/>
      <c r="C634" s="686"/>
      <c r="D634" s="116"/>
      <c r="E634" s="117"/>
      <c r="F634" s="815"/>
      <c r="I634" s="119"/>
      <c r="J634" s="346"/>
      <c r="K634" s="346"/>
      <c r="M634" s="120"/>
      <c r="N634" s="815"/>
      <c r="O634" s="117"/>
      <c r="X634" s="167"/>
      <c r="Y634" s="167"/>
      <c r="Z634" s="167"/>
      <c r="AA634" s="167"/>
      <c r="AB634" s="167"/>
      <c r="AC634" s="167"/>
      <c r="AD634" s="167"/>
      <c r="AE634" s="167"/>
      <c r="AF634" s="167"/>
    </row>
    <row r="635" spans="2:32" ht="15.75" customHeight="1">
      <c r="B635" s="686"/>
      <c r="C635" s="686"/>
      <c r="D635" s="116"/>
      <c r="E635" s="117"/>
      <c r="F635" s="815"/>
      <c r="I635" s="119"/>
      <c r="J635" s="346"/>
      <c r="K635" s="346"/>
      <c r="M635" s="120"/>
      <c r="N635" s="815"/>
      <c r="O635" s="117"/>
      <c r="X635" s="167"/>
      <c r="Y635" s="167"/>
      <c r="Z635" s="167"/>
      <c r="AA635" s="167"/>
      <c r="AB635" s="167"/>
      <c r="AC635" s="167"/>
      <c r="AD635" s="167"/>
      <c r="AE635" s="167"/>
      <c r="AF635" s="167"/>
    </row>
    <row r="636" spans="2:32" ht="15.75" customHeight="1">
      <c r="B636" s="686"/>
      <c r="C636" s="686"/>
      <c r="D636" s="116"/>
      <c r="E636" s="117"/>
      <c r="F636" s="815"/>
      <c r="I636" s="119"/>
      <c r="J636" s="346"/>
      <c r="K636" s="346"/>
      <c r="M636" s="120"/>
      <c r="N636" s="815"/>
      <c r="O636" s="117"/>
      <c r="X636" s="167"/>
      <c r="Y636" s="167"/>
      <c r="Z636" s="167"/>
      <c r="AA636" s="167"/>
      <c r="AB636" s="167"/>
      <c r="AC636" s="167"/>
      <c r="AD636" s="167"/>
      <c r="AE636" s="167"/>
      <c r="AF636" s="167"/>
    </row>
    <row r="637" spans="2:32" ht="15.75" customHeight="1">
      <c r="B637" s="686"/>
      <c r="C637" s="686"/>
      <c r="D637" s="116"/>
      <c r="E637" s="117"/>
      <c r="F637" s="815"/>
      <c r="I637" s="119"/>
      <c r="J637" s="346"/>
      <c r="K637" s="346"/>
      <c r="M637" s="120"/>
      <c r="N637" s="815"/>
      <c r="O637" s="117"/>
      <c r="X637" s="167"/>
      <c r="Y637" s="167"/>
      <c r="Z637" s="167"/>
      <c r="AA637" s="167"/>
      <c r="AB637" s="167"/>
      <c r="AC637" s="167"/>
      <c r="AD637" s="167"/>
      <c r="AE637" s="167"/>
      <c r="AF637" s="167"/>
    </row>
    <row r="638" spans="2:32" ht="15.75" customHeight="1">
      <c r="B638" s="686"/>
      <c r="C638" s="686"/>
      <c r="D638" s="116"/>
      <c r="E638" s="117"/>
      <c r="F638" s="815"/>
      <c r="I638" s="119"/>
      <c r="J638" s="346"/>
      <c r="K638" s="346"/>
      <c r="M638" s="120"/>
      <c r="N638" s="815"/>
      <c r="O638" s="117"/>
      <c r="X638" s="167"/>
      <c r="Y638" s="167"/>
      <c r="Z638" s="167"/>
      <c r="AA638" s="167"/>
      <c r="AB638" s="167"/>
      <c r="AC638" s="167"/>
      <c r="AD638" s="167"/>
      <c r="AE638" s="167"/>
      <c r="AF638" s="167"/>
    </row>
    <row r="639" spans="2:32" ht="15.75" customHeight="1">
      <c r="B639" s="686"/>
      <c r="C639" s="686"/>
      <c r="D639" s="116"/>
      <c r="E639" s="117"/>
      <c r="F639" s="815"/>
      <c r="I639" s="119"/>
      <c r="J639" s="346"/>
      <c r="K639" s="346"/>
      <c r="M639" s="120"/>
      <c r="N639" s="815"/>
      <c r="O639" s="117"/>
      <c r="X639" s="167"/>
      <c r="Y639" s="167"/>
      <c r="Z639" s="167"/>
      <c r="AA639" s="167"/>
      <c r="AB639" s="167"/>
      <c r="AC639" s="167"/>
      <c r="AD639" s="167"/>
      <c r="AE639" s="167"/>
      <c r="AF639" s="167"/>
    </row>
    <row r="640" spans="2:32" ht="15.75" customHeight="1">
      <c r="B640" s="686"/>
      <c r="C640" s="686"/>
      <c r="D640" s="116"/>
      <c r="E640" s="117"/>
      <c r="F640" s="815"/>
      <c r="I640" s="119"/>
      <c r="J640" s="346"/>
      <c r="K640" s="346"/>
      <c r="M640" s="120"/>
      <c r="N640" s="815"/>
      <c r="O640" s="117"/>
      <c r="X640" s="167"/>
      <c r="Y640" s="167"/>
      <c r="Z640" s="167"/>
      <c r="AA640" s="167"/>
      <c r="AB640" s="167"/>
      <c r="AC640" s="167"/>
      <c r="AD640" s="167"/>
      <c r="AE640" s="167"/>
      <c r="AF640" s="167"/>
    </row>
    <row r="641" spans="2:32" ht="15.75" customHeight="1">
      <c r="B641" s="686"/>
      <c r="C641" s="686"/>
      <c r="D641" s="116"/>
      <c r="E641" s="117"/>
      <c r="F641" s="815"/>
      <c r="I641" s="119"/>
      <c r="J641" s="346"/>
      <c r="K641" s="346"/>
      <c r="M641" s="120"/>
      <c r="N641" s="815"/>
      <c r="O641" s="117"/>
      <c r="X641" s="167"/>
      <c r="Y641" s="167"/>
      <c r="Z641" s="167"/>
      <c r="AA641" s="167"/>
      <c r="AB641" s="167"/>
      <c r="AC641" s="167"/>
      <c r="AD641" s="167"/>
      <c r="AE641" s="167"/>
      <c r="AF641" s="167"/>
    </row>
    <row r="642" spans="2:32" ht="15.75" customHeight="1">
      <c r="B642" s="686"/>
      <c r="C642" s="686"/>
      <c r="D642" s="116"/>
      <c r="E642" s="117"/>
      <c r="F642" s="815"/>
      <c r="I642" s="119"/>
      <c r="J642" s="346"/>
      <c r="K642" s="346"/>
      <c r="M642" s="120"/>
      <c r="N642" s="815"/>
      <c r="O642" s="117"/>
      <c r="X642" s="167"/>
      <c r="Y642" s="167"/>
      <c r="Z642" s="167"/>
      <c r="AA642" s="167"/>
      <c r="AB642" s="167"/>
      <c r="AC642" s="167"/>
      <c r="AD642" s="167"/>
      <c r="AE642" s="167"/>
      <c r="AF642" s="167"/>
    </row>
    <row r="643" spans="2:32" ht="15.75" customHeight="1">
      <c r="B643" s="686"/>
      <c r="C643" s="686"/>
      <c r="D643" s="116"/>
      <c r="E643" s="117"/>
      <c r="F643" s="815"/>
      <c r="I643" s="119"/>
      <c r="J643" s="346"/>
      <c r="K643" s="346"/>
      <c r="M643" s="120"/>
      <c r="N643" s="815"/>
      <c r="O643" s="117"/>
      <c r="X643" s="167"/>
      <c r="Y643" s="167"/>
      <c r="Z643" s="167"/>
      <c r="AA643" s="167"/>
      <c r="AB643" s="167"/>
      <c r="AC643" s="167"/>
      <c r="AD643" s="167"/>
      <c r="AE643" s="167"/>
      <c r="AF643" s="167"/>
    </row>
    <row r="644" spans="2:32" ht="15.75" customHeight="1">
      <c r="B644" s="686"/>
      <c r="C644" s="686"/>
      <c r="D644" s="116"/>
      <c r="E644" s="117"/>
      <c r="F644" s="815"/>
      <c r="I644" s="119"/>
      <c r="J644" s="346"/>
      <c r="K644" s="346"/>
      <c r="M644" s="120"/>
      <c r="N644" s="815"/>
      <c r="O644" s="117"/>
      <c r="X644" s="167"/>
      <c r="Y644" s="167"/>
      <c r="Z644" s="167"/>
      <c r="AA644" s="167"/>
      <c r="AB644" s="167"/>
      <c r="AC644" s="167"/>
      <c r="AD644" s="167"/>
      <c r="AE644" s="167"/>
      <c r="AF644" s="167"/>
    </row>
    <row r="645" spans="2:32" ht="15.75" customHeight="1">
      <c r="B645" s="686"/>
      <c r="C645" s="686"/>
      <c r="D645" s="116"/>
      <c r="E645" s="117"/>
      <c r="F645" s="815"/>
      <c r="I645" s="119"/>
      <c r="J645" s="346"/>
      <c r="K645" s="346"/>
      <c r="M645" s="120"/>
      <c r="N645" s="815"/>
      <c r="O645" s="117"/>
      <c r="X645" s="167"/>
      <c r="Y645" s="167"/>
      <c r="Z645" s="167"/>
      <c r="AA645" s="167"/>
      <c r="AB645" s="167"/>
      <c r="AC645" s="167"/>
      <c r="AD645" s="167"/>
      <c r="AE645" s="167"/>
      <c r="AF645" s="167"/>
    </row>
    <row r="646" spans="2:32" ht="15.75" customHeight="1">
      <c r="B646" s="686"/>
      <c r="C646" s="686"/>
      <c r="D646" s="116"/>
      <c r="E646" s="117"/>
      <c r="F646" s="815"/>
      <c r="I646" s="119"/>
      <c r="J646" s="346"/>
      <c r="K646" s="346"/>
      <c r="M646" s="120"/>
      <c r="N646" s="815"/>
      <c r="O646" s="117"/>
      <c r="X646" s="167"/>
      <c r="Y646" s="167"/>
      <c r="Z646" s="167"/>
      <c r="AA646" s="167"/>
      <c r="AB646" s="167"/>
      <c r="AC646" s="167"/>
      <c r="AD646" s="167"/>
      <c r="AE646" s="167"/>
      <c r="AF646" s="167"/>
    </row>
    <row r="647" spans="2:32" ht="15.75" customHeight="1">
      <c r="B647" s="686"/>
      <c r="C647" s="686"/>
      <c r="D647" s="116"/>
      <c r="E647" s="117"/>
      <c r="F647" s="815"/>
      <c r="I647" s="119"/>
      <c r="J647" s="346"/>
      <c r="K647" s="346"/>
      <c r="M647" s="120"/>
      <c r="N647" s="815"/>
      <c r="O647" s="117"/>
      <c r="X647" s="167"/>
      <c r="Y647" s="167"/>
      <c r="Z647" s="167"/>
      <c r="AA647" s="167"/>
      <c r="AB647" s="167"/>
      <c r="AC647" s="167"/>
      <c r="AD647" s="167"/>
      <c r="AE647" s="167"/>
      <c r="AF647" s="167"/>
    </row>
    <row r="648" spans="2:32" ht="15.75" customHeight="1">
      <c r="B648" s="686"/>
      <c r="C648" s="686"/>
      <c r="D648" s="116"/>
      <c r="E648" s="117"/>
      <c r="F648" s="815"/>
      <c r="I648" s="119"/>
      <c r="J648" s="346"/>
      <c r="K648" s="346"/>
      <c r="M648" s="120"/>
      <c r="N648" s="815"/>
      <c r="O648" s="117"/>
      <c r="X648" s="167"/>
      <c r="Y648" s="167"/>
      <c r="Z648" s="167"/>
      <c r="AA648" s="167"/>
      <c r="AB648" s="167"/>
      <c r="AC648" s="167"/>
      <c r="AD648" s="167"/>
      <c r="AE648" s="167"/>
      <c r="AF648" s="167"/>
    </row>
    <row r="649" spans="2:32" ht="15.75" customHeight="1">
      <c r="B649" s="686"/>
      <c r="C649" s="686"/>
      <c r="D649" s="116"/>
      <c r="E649" s="117"/>
      <c r="F649" s="815"/>
      <c r="I649" s="119"/>
      <c r="J649" s="346"/>
      <c r="K649" s="346"/>
      <c r="M649" s="120"/>
      <c r="N649" s="815"/>
      <c r="O649" s="117"/>
      <c r="X649" s="167"/>
      <c r="Y649" s="167"/>
      <c r="Z649" s="167"/>
      <c r="AA649" s="167"/>
      <c r="AB649" s="167"/>
      <c r="AC649" s="167"/>
      <c r="AD649" s="167"/>
      <c r="AE649" s="167"/>
      <c r="AF649" s="167"/>
    </row>
    <row r="650" spans="2:32" ht="15.75" customHeight="1">
      <c r="B650" s="686"/>
      <c r="C650" s="686"/>
      <c r="D650" s="116"/>
      <c r="E650" s="117"/>
      <c r="F650" s="815"/>
      <c r="I650" s="119"/>
      <c r="J650" s="346"/>
      <c r="K650" s="346"/>
      <c r="M650" s="120"/>
      <c r="N650" s="815"/>
      <c r="O650" s="117"/>
      <c r="X650" s="167"/>
      <c r="Y650" s="167"/>
      <c r="Z650" s="167"/>
      <c r="AA650" s="167"/>
      <c r="AB650" s="167"/>
      <c r="AC650" s="167"/>
      <c r="AD650" s="167"/>
      <c r="AE650" s="167"/>
      <c r="AF650" s="167"/>
    </row>
    <row r="651" spans="2:32" ht="15.75" customHeight="1">
      <c r="B651" s="686"/>
      <c r="C651" s="686"/>
      <c r="D651" s="116"/>
      <c r="E651" s="117"/>
      <c r="F651" s="815"/>
      <c r="I651" s="119"/>
      <c r="J651" s="346"/>
      <c r="K651" s="346"/>
      <c r="M651" s="120"/>
      <c r="N651" s="815"/>
      <c r="O651" s="117"/>
      <c r="X651" s="167"/>
      <c r="Y651" s="167"/>
      <c r="Z651" s="167"/>
      <c r="AA651" s="167"/>
      <c r="AB651" s="167"/>
      <c r="AC651" s="167"/>
      <c r="AD651" s="167"/>
      <c r="AE651" s="167"/>
      <c r="AF651" s="167"/>
    </row>
    <row r="652" spans="2:32" ht="15.75" customHeight="1">
      <c r="B652" s="686"/>
      <c r="C652" s="686"/>
      <c r="D652" s="116"/>
      <c r="E652" s="117"/>
      <c r="F652" s="815"/>
      <c r="I652" s="119"/>
      <c r="J652" s="346"/>
      <c r="K652" s="346"/>
      <c r="M652" s="120"/>
      <c r="N652" s="815"/>
      <c r="O652" s="117"/>
      <c r="X652" s="167"/>
      <c r="Y652" s="167"/>
      <c r="Z652" s="167"/>
      <c r="AA652" s="167"/>
      <c r="AB652" s="167"/>
      <c r="AC652" s="167"/>
      <c r="AD652" s="167"/>
      <c r="AE652" s="167"/>
      <c r="AF652" s="167"/>
    </row>
    <row r="653" spans="2:32" ht="15.75" customHeight="1">
      <c r="B653" s="686"/>
      <c r="C653" s="686"/>
      <c r="D653" s="116"/>
      <c r="E653" s="117"/>
      <c r="F653" s="815"/>
      <c r="I653" s="119"/>
      <c r="J653" s="346"/>
      <c r="K653" s="346"/>
      <c r="M653" s="120"/>
      <c r="N653" s="815"/>
      <c r="O653" s="117"/>
      <c r="X653" s="167"/>
      <c r="Y653" s="167"/>
      <c r="Z653" s="167"/>
      <c r="AA653" s="167"/>
      <c r="AB653" s="167"/>
      <c r="AC653" s="167"/>
      <c r="AD653" s="167"/>
      <c r="AE653" s="167"/>
      <c r="AF653" s="167"/>
    </row>
    <row r="654" spans="2:32" ht="15.75" customHeight="1">
      <c r="B654" s="686"/>
      <c r="C654" s="686"/>
      <c r="D654" s="116"/>
      <c r="E654" s="117"/>
      <c r="F654" s="815"/>
      <c r="I654" s="119"/>
      <c r="J654" s="346"/>
      <c r="K654" s="346"/>
      <c r="M654" s="120"/>
      <c r="N654" s="815"/>
      <c r="O654" s="117"/>
      <c r="X654" s="167"/>
      <c r="Y654" s="167"/>
      <c r="Z654" s="167"/>
      <c r="AA654" s="167"/>
      <c r="AB654" s="167"/>
      <c r="AC654" s="167"/>
      <c r="AD654" s="167"/>
      <c r="AE654" s="167"/>
      <c r="AF654" s="167"/>
    </row>
    <row r="655" spans="2:32" ht="15.75" customHeight="1">
      <c r="B655" s="686"/>
      <c r="C655" s="686"/>
      <c r="D655" s="116"/>
      <c r="E655" s="117"/>
      <c r="F655" s="815"/>
      <c r="I655" s="119"/>
      <c r="J655" s="346"/>
      <c r="K655" s="346"/>
      <c r="M655" s="120"/>
      <c r="N655" s="815"/>
      <c r="O655" s="117"/>
      <c r="X655" s="167"/>
      <c r="Y655" s="167"/>
      <c r="Z655" s="167"/>
      <c r="AA655" s="167"/>
      <c r="AB655" s="167"/>
      <c r="AC655" s="167"/>
      <c r="AD655" s="167"/>
      <c r="AE655" s="167"/>
      <c r="AF655" s="167"/>
    </row>
    <row r="656" spans="2:32" ht="15.75" customHeight="1">
      <c r="B656" s="686"/>
      <c r="C656" s="686"/>
      <c r="D656" s="116"/>
      <c r="E656" s="117"/>
      <c r="F656" s="815"/>
      <c r="I656" s="119"/>
      <c r="J656" s="346"/>
      <c r="K656" s="346"/>
      <c r="M656" s="120"/>
      <c r="N656" s="815"/>
      <c r="O656" s="117"/>
      <c r="X656" s="167"/>
      <c r="Y656" s="167"/>
      <c r="Z656" s="167"/>
      <c r="AA656" s="167"/>
      <c r="AB656" s="167"/>
      <c r="AC656" s="167"/>
      <c r="AD656" s="167"/>
      <c r="AE656" s="167"/>
      <c r="AF656" s="167"/>
    </row>
    <row r="657" spans="2:32" ht="15.75" customHeight="1">
      <c r="B657" s="686"/>
      <c r="C657" s="686"/>
      <c r="D657" s="116"/>
      <c r="E657" s="117"/>
      <c r="F657" s="815"/>
      <c r="I657" s="119"/>
      <c r="J657" s="346"/>
      <c r="K657" s="346"/>
      <c r="M657" s="120"/>
      <c r="N657" s="815"/>
      <c r="O657" s="117"/>
      <c r="X657" s="167"/>
      <c r="Y657" s="167"/>
      <c r="Z657" s="167"/>
      <c r="AA657" s="167"/>
      <c r="AB657" s="167"/>
      <c r="AC657" s="167"/>
      <c r="AD657" s="167"/>
      <c r="AE657" s="167"/>
      <c r="AF657" s="167"/>
    </row>
    <row r="658" spans="2:32" ht="15.75" customHeight="1">
      <c r="B658" s="686"/>
      <c r="C658" s="686"/>
      <c r="D658" s="116"/>
      <c r="E658" s="117"/>
      <c r="F658" s="815"/>
      <c r="I658" s="119"/>
      <c r="J658" s="346"/>
      <c r="K658" s="346"/>
      <c r="M658" s="120"/>
      <c r="N658" s="815"/>
      <c r="O658" s="117"/>
      <c r="X658" s="167"/>
      <c r="Y658" s="167"/>
      <c r="Z658" s="167"/>
      <c r="AA658" s="167"/>
      <c r="AB658" s="167"/>
      <c r="AC658" s="167"/>
      <c r="AD658" s="167"/>
      <c r="AE658" s="167"/>
      <c r="AF658" s="167"/>
    </row>
    <row r="659" spans="2:32" ht="15.75" customHeight="1">
      <c r="B659" s="686"/>
      <c r="C659" s="686"/>
      <c r="D659" s="116"/>
      <c r="E659" s="117"/>
      <c r="F659" s="815"/>
      <c r="I659" s="119"/>
      <c r="J659" s="346"/>
      <c r="K659" s="346"/>
      <c r="M659" s="120"/>
      <c r="N659" s="815"/>
      <c r="O659" s="117"/>
      <c r="X659" s="167"/>
      <c r="Y659" s="167"/>
      <c r="Z659" s="167"/>
      <c r="AA659" s="167"/>
      <c r="AB659" s="167"/>
      <c r="AC659" s="167"/>
      <c r="AD659" s="167"/>
      <c r="AE659" s="167"/>
      <c r="AF659" s="167"/>
    </row>
    <row r="660" spans="2:32" ht="15.75" customHeight="1">
      <c r="B660" s="686"/>
      <c r="C660" s="686"/>
      <c r="D660" s="116"/>
      <c r="E660" s="117"/>
      <c r="F660" s="815"/>
      <c r="I660" s="119"/>
      <c r="J660" s="346"/>
      <c r="K660" s="346"/>
      <c r="M660" s="120"/>
      <c r="N660" s="815"/>
      <c r="O660" s="117"/>
      <c r="X660" s="167"/>
      <c r="Y660" s="167"/>
      <c r="Z660" s="167"/>
      <c r="AA660" s="167"/>
      <c r="AB660" s="167"/>
      <c r="AC660" s="167"/>
      <c r="AD660" s="167"/>
      <c r="AE660" s="167"/>
      <c r="AF660" s="167"/>
    </row>
    <row r="661" spans="2:32" ht="15.75" customHeight="1">
      <c r="B661" s="686"/>
      <c r="C661" s="686"/>
      <c r="D661" s="116"/>
      <c r="E661" s="117"/>
      <c r="F661" s="815"/>
      <c r="I661" s="119"/>
      <c r="J661" s="346"/>
      <c r="K661" s="346"/>
      <c r="M661" s="120"/>
      <c r="N661" s="815"/>
      <c r="O661" s="117"/>
      <c r="X661" s="167"/>
      <c r="Y661" s="167"/>
      <c r="Z661" s="167"/>
      <c r="AA661" s="167"/>
      <c r="AB661" s="167"/>
      <c r="AC661" s="167"/>
      <c r="AD661" s="167"/>
      <c r="AE661" s="167"/>
      <c r="AF661" s="167"/>
    </row>
    <row r="662" spans="2:32" ht="15.75" customHeight="1">
      <c r="B662" s="686"/>
      <c r="C662" s="686"/>
      <c r="D662" s="116"/>
      <c r="E662" s="117"/>
      <c r="F662" s="815"/>
      <c r="I662" s="119"/>
      <c r="J662" s="346"/>
      <c r="K662" s="346"/>
      <c r="M662" s="120"/>
      <c r="N662" s="815"/>
      <c r="O662" s="117"/>
      <c r="X662" s="167"/>
      <c r="Y662" s="167"/>
      <c r="Z662" s="167"/>
      <c r="AA662" s="167"/>
      <c r="AB662" s="167"/>
      <c r="AC662" s="167"/>
      <c r="AD662" s="167"/>
      <c r="AE662" s="167"/>
      <c r="AF662" s="167"/>
    </row>
    <row r="663" spans="2:32" ht="15.75" customHeight="1">
      <c r="B663" s="686"/>
      <c r="C663" s="686"/>
      <c r="D663" s="116"/>
      <c r="E663" s="117"/>
      <c r="F663" s="815"/>
      <c r="I663" s="119"/>
      <c r="J663" s="346"/>
      <c r="K663" s="346"/>
      <c r="M663" s="120"/>
      <c r="N663" s="815"/>
      <c r="O663" s="117"/>
      <c r="X663" s="167"/>
      <c r="Y663" s="167"/>
      <c r="Z663" s="167"/>
      <c r="AA663" s="167"/>
      <c r="AB663" s="167"/>
      <c r="AC663" s="167"/>
      <c r="AD663" s="167"/>
      <c r="AE663" s="167"/>
      <c r="AF663" s="167"/>
    </row>
    <row r="664" spans="2:32" ht="15.75" customHeight="1">
      <c r="B664" s="686"/>
      <c r="C664" s="686"/>
      <c r="D664" s="116"/>
      <c r="E664" s="117"/>
      <c r="F664" s="815"/>
      <c r="I664" s="119"/>
      <c r="J664" s="346"/>
      <c r="K664" s="346"/>
      <c r="M664" s="120"/>
      <c r="N664" s="815"/>
      <c r="O664" s="117"/>
      <c r="X664" s="167"/>
      <c r="Y664" s="167"/>
      <c r="Z664" s="167"/>
      <c r="AA664" s="167"/>
      <c r="AB664" s="167"/>
      <c r="AC664" s="167"/>
      <c r="AD664" s="167"/>
      <c r="AE664" s="167"/>
      <c r="AF664" s="167"/>
    </row>
    <row r="665" spans="2:32" ht="15.75" customHeight="1">
      <c r="B665" s="686"/>
      <c r="C665" s="686"/>
      <c r="D665" s="116"/>
      <c r="E665" s="117"/>
      <c r="F665" s="815"/>
      <c r="I665" s="119"/>
      <c r="J665" s="346"/>
      <c r="K665" s="346"/>
      <c r="M665" s="120"/>
      <c r="N665" s="815"/>
      <c r="O665" s="117"/>
      <c r="X665" s="167"/>
      <c r="Y665" s="167"/>
      <c r="Z665" s="167"/>
      <c r="AA665" s="167"/>
      <c r="AB665" s="167"/>
      <c r="AC665" s="167"/>
      <c r="AD665" s="167"/>
      <c r="AE665" s="167"/>
      <c r="AF665" s="167"/>
    </row>
    <row r="666" spans="2:32" ht="15.75" customHeight="1">
      <c r="B666" s="686"/>
      <c r="C666" s="686"/>
      <c r="D666" s="116"/>
      <c r="E666" s="117"/>
      <c r="F666" s="815"/>
      <c r="I666" s="119"/>
      <c r="J666" s="346"/>
      <c r="K666" s="346"/>
      <c r="M666" s="120"/>
      <c r="N666" s="815"/>
      <c r="O666" s="117"/>
      <c r="X666" s="167"/>
      <c r="Y666" s="167"/>
      <c r="Z666" s="167"/>
      <c r="AA666" s="167"/>
      <c r="AB666" s="167"/>
      <c r="AC666" s="167"/>
      <c r="AD666" s="167"/>
      <c r="AE666" s="167"/>
      <c r="AF666" s="167"/>
    </row>
    <row r="667" spans="2:32" ht="15.75" customHeight="1">
      <c r="B667" s="686"/>
      <c r="C667" s="686"/>
      <c r="D667" s="116"/>
      <c r="E667" s="117"/>
      <c r="F667" s="815"/>
      <c r="I667" s="119"/>
      <c r="J667" s="346"/>
      <c r="K667" s="346"/>
      <c r="M667" s="120"/>
      <c r="N667" s="815"/>
      <c r="O667" s="117"/>
      <c r="X667" s="167"/>
      <c r="Y667" s="167"/>
      <c r="Z667" s="167"/>
      <c r="AA667" s="167"/>
      <c r="AB667" s="167"/>
      <c r="AC667" s="167"/>
      <c r="AD667" s="167"/>
      <c r="AE667" s="167"/>
      <c r="AF667" s="167"/>
    </row>
    <row r="668" spans="2:32" ht="15.75" customHeight="1">
      <c r="B668" s="686"/>
      <c r="C668" s="686"/>
      <c r="D668" s="116"/>
      <c r="E668" s="117"/>
      <c r="F668" s="815"/>
      <c r="I668" s="119"/>
      <c r="J668" s="346"/>
      <c r="K668" s="346"/>
      <c r="M668" s="120"/>
      <c r="N668" s="815"/>
      <c r="O668" s="117"/>
      <c r="X668" s="167"/>
      <c r="Y668" s="167"/>
      <c r="Z668" s="167"/>
      <c r="AA668" s="167"/>
      <c r="AB668" s="167"/>
      <c r="AC668" s="167"/>
      <c r="AD668" s="167"/>
      <c r="AE668" s="167"/>
      <c r="AF668" s="167"/>
    </row>
    <row r="669" spans="2:32" ht="15.75" customHeight="1">
      <c r="B669" s="686"/>
      <c r="C669" s="686"/>
      <c r="D669" s="116"/>
      <c r="E669" s="117"/>
      <c r="F669" s="815"/>
      <c r="I669" s="119"/>
      <c r="J669" s="346"/>
      <c r="K669" s="346"/>
      <c r="M669" s="120"/>
      <c r="N669" s="815"/>
      <c r="O669" s="117"/>
      <c r="X669" s="167"/>
      <c r="Y669" s="167"/>
      <c r="Z669" s="167"/>
      <c r="AA669" s="167"/>
      <c r="AB669" s="167"/>
      <c r="AC669" s="167"/>
      <c r="AD669" s="167"/>
      <c r="AE669" s="167"/>
      <c r="AF669" s="167"/>
    </row>
    <row r="670" spans="2:32" ht="15.75" customHeight="1">
      <c r="B670" s="686"/>
      <c r="C670" s="686"/>
      <c r="D670" s="116"/>
      <c r="E670" s="117"/>
      <c r="F670" s="815"/>
      <c r="I670" s="119"/>
      <c r="J670" s="346"/>
      <c r="K670" s="346"/>
      <c r="M670" s="120"/>
      <c r="N670" s="815"/>
      <c r="O670" s="117"/>
      <c r="X670" s="167"/>
      <c r="Y670" s="167"/>
      <c r="Z670" s="167"/>
      <c r="AA670" s="167"/>
      <c r="AB670" s="167"/>
      <c r="AC670" s="167"/>
      <c r="AD670" s="167"/>
      <c r="AE670" s="167"/>
      <c r="AF670" s="167"/>
    </row>
    <row r="671" spans="2:32" ht="15.75" customHeight="1">
      <c r="B671" s="686"/>
      <c r="C671" s="686"/>
      <c r="D671" s="116"/>
      <c r="E671" s="117"/>
      <c r="F671" s="815"/>
      <c r="I671" s="119"/>
      <c r="J671" s="346"/>
      <c r="K671" s="346"/>
      <c r="M671" s="120"/>
      <c r="N671" s="815"/>
      <c r="O671" s="117"/>
      <c r="X671" s="167"/>
      <c r="Y671" s="167"/>
      <c r="Z671" s="167"/>
      <c r="AA671" s="167"/>
      <c r="AB671" s="167"/>
      <c r="AC671" s="167"/>
      <c r="AD671" s="167"/>
      <c r="AE671" s="167"/>
      <c r="AF671" s="167"/>
    </row>
    <row r="672" spans="2:32" ht="15.75" customHeight="1">
      <c r="B672" s="686"/>
      <c r="C672" s="686"/>
      <c r="D672" s="116"/>
      <c r="E672" s="117"/>
      <c r="F672" s="815"/>
      <c r="I672" s="119"/>
      <c r="J672" s="346"/>
      <c r="K672" s="346"/>
      <c r="M672" s="120"/>
      <c r="N672" s="815"/>
      <c r="O672" s="117"/>
      <c r="X672" s="167"/>
      <c r="Y672" s="167"/>
      <c r="Z672" s="167"/>
      <c r="AA672" s="167"/>
      <c r="AB672" s="167"/>
      <c r="AC672" s="167"/>
      <c r="AD672" s="167"/>
      <c r="AE672" s="167"/>
      <c r="AF672" s="167"/>
    </row>
    <row r="673" spans="2:32" ht="15.75" customHeight="1">
      <c r="B673" s="686"/>
      <c r="C673" s="686"/>
      <c r="D673" s="116"/>
      <c r="E673" s="117"/>
      <c r="F673" s="815"/>
      <c r="I673" s="119"/>
      <c r="J673" s="346"/>
      <c r="K673" s="346"/>
      <c r="M673" s="120"/>
      <c r="N673" s="815"/>
      <c r="O673" s="117"/>
      <c r="X673" s="167"/>
      <c r="Y673" s="167"/>
      <c r="Z673" s="167"/>
      <c r="AA673" s="167"/>
      <c r="AB673" s="167"/>
      <c r="AC673" s="167"/>
      <c r="AD673" s="167"/>
      <c r="AE673" s="167"/>
      <c r="AF673" s="167"/>
    </row>
    <row r="674" spans="2:32" ht="15.75" customHeight="1">
      <c r="B674" s="686"/>
      <c r="C674" s="686"/>
      <c r="D674" s="116"/>
      <c r="E674" s="117"/>
      <c r="F674" s="815"/>
      <c r="I674" s="119"/>
      <c r="J674" s="346"/>
      <c r="K674" s="346"/>
      <c r="M674" s="120"/>
      <c r="N674" s="815"/>
      <c r="O674" s="117"/>
      <c r="X674" s="167"/>
      <c r="Y674" s="167"/>
      <c r="Z674" s="167"/>
      <c r="AA674" s="167"/>
      <c r="AB674" s="167"/>
      <c r="AC674" s="167"/>
      <c r="AD674" s="167"/>
      <c r="AE674" s="167"/>
      <c r="AF674" s="167"/>
    </row>
    <row r="675" spans="2:32" ht="15.75" customHeight="1">
      <c r="B675" s="686"/>
      <c r="C675" s="686"/>
      <c r="D675" s="116"/>
      <c r="E675" s="117"/>
      <c r="F675" s="815"/>
      <c r="I675" s="119"/>
      <c r="J675" s="346"/>
      <c r="K675" s="346"/>
      <c r="M675" s="120"/>
      <c r="N675" s="815"/>
      <c r="O675" s="117"/>
      <c r="X675" s="167"/>
      <c r="Y675" s="167"/>
      <c r="Z675" s="167"/>
      <c r="AA675" s="167"/>
      <c r="AB675" s="167"/>
      <c r="AC675" s="167"/>
      <c r="AD675" s="167"/>
      <c r="AE675" s="167"/>
      <c r="AF675" s="167"/>
    </row>
    <row r="676" spans="2:32" ht="15.75" customHeight="1">
      <c r="B676" s="686"/>
      <c r="C676" s="686"/>
      <c r="D676" s="116"/>
      <c r="E676" s="117"/>
      <c r="F676" s="815"/>
      <c r="I676" s="119"/>
      <c r="J676" s="346"/>
      <c r="K676" s="346"/>
      <c r="M676" s="120"/>
      <c r="N676" s="815"/>
      <c r="O676" s="117"/>
      <c r="X676" s="167"/>
      <c r="Y676" s="167"/>
      <c r="Z676" s="167"/>
      <c r="AA676" s="167"/>
      <c r="AB676" s="167"/>
      <c r="AC676" s="167"/>
      <c r="AD676" s="167"/>
      <c r="AE676" s="167"/>
      <c r="AF676" s="167"/>
    </row>
    <row r="677" spans="2:32" ht="15.75" customHeight="1">
      <c r="B677" s="686"/>
      <c r="C677" s="686"/>
      <c r="D677" s="116"/>
      <c r="E677" s="117"/>
      <c r="F677" s="815"/>
      <c r="I677" s="119"/>
      <c r="J677" s="346"/>
      <c r="K677" s="346"/>
      <c r="M677" s="120"/>
      <c r="N677" s="815"/>
      <c r="O677" s="117"/>
      <c r="X677" s="167"/>
      <c r="Y677" s="167"/>
      <c r="Z677" s="167"/>
      <c r="AA677" s="167"/>
      <c r="AB677" s="167"/>
      <c r="AC677" s="167"/>
      <c r="AD677" s="167"/>
      <c r="AE677" s="167"/>
      <c r="AF677" s="167"/>
    </row>
    <row r="678" spans="2:32" ht="15.75" customHeight="1">
      <c r="B678" s="686"/>
      <c r="C678" s="686"/>
      <c r="D678" s="116"/>
      <c r="E678" s="117"/>
      <c r="F678" s="815"/>
      <c r="I678" s="119"/>
      <c r="J678" s="346"/>
      <c r="K678" s="346"/>
      <c r="M678" s="120"/>
      <c r="N678" s="815"/>
      <c r="O678" s="117"/>
      <c r="X678" s="167"/>
      <c r="Y678" s="167"/>
      <c r="Z678" s="167"/>
      <c r="AA678" s="167"/>
      <c r="AB678" s="167"/>
      <c r="AC678" s="167"/>
      <c r="AD678" s="167"/>
      <c r="AE678" s="167"/>
      <c r="AF678" s="167"/>
    </row>
    <row r="679" spans="2:32" ht="15.75" customHeight="1">
      <c r="B679" s="686"/>
      <c r="C679" s="686"/>
      <c r="D679" s="116"/>
      <c r="E679" s="117"/>
      <c r="F679" s="815"/>
      <c r="I679" s="119"/>
      <c r="J679" s="346"/>
      <c r="K679" s="346"/>
      <c r="M679" s="120"/>
      <c r="N679" s="815"/>
      <c r="O679" s="117"/>
      <c r="X679" s="167"/>
      <c r="Y679" s="167"/>
      <c r="Z679" s="167"/>
      <c r="AA679" s="167"/>
      <c r="AB679" s="167"/>
      <c r="AC679" s="167"/>
      <c r="AD679" s="167"/>
      <c r="AE679" s="167"/>
      <c r="AF679" s="167"/>
    </row>
    <row r="680" spans="2:32" ht="15.75" customHeight="1">
      <c r="B680" s="686"/>
      <c r="C680" s="686"/>
      <c r="D680" s="116"/>
      <c r="E680" s="117"/>
      <c r="F680" s="815"/>
      <c r="I680" s="119"/>
      <c r="J680" s="346"/>
      <c r="K680" s="346"/>
      <c r="M680" s="120"/>
      <c r="N680" s="815"/>
      <c r="O680" s="117"/>
      <c r="X680" s="167"/>
      <c r="Y680" s="167"/>
      <c r="Z680" s="167"/>
      <c r="AA680" s="167"/>
      <c r="AB680" s="167"/>
      <c r="AC680" s="167"/>
      <c r="AD680" s="167"/>
      <c r="AE680" s="167"/>
      <c r="AF680" s="167"/>
    </row>
    <row r="681" spans="2:32" ht="15.75" customHeight="1">
      <c r="B681" s="686"/>
      <c r="C681" s="686"/>
      <c r="D681" s="116"/>
      <c r="E681" s="117"/>
      <c r="F681" s="815"/>
      <c r="I681" s="119"/>
      <c r="J681" s="346"/>
      <c r="K681" s="346"/>
      <c r="M681" s="120"/>
      <c r="N681" s="815"/>
      <c r="O681" s="117"/>
      <c r="X681" s="167"/>
      <c r="Y681" s="167"/>
      <c r="Z681" s="167"/>
      <c r="AA681" s="167"/>
      <c r="AB681" s="167"/>
      <c r="AC681" s="167"/>
      <c r="AD681" s="167"/>
      <c r="AE681" s="167"/>
      <c r="AF681" s="167"/>
    </row>
    <row r="682" spans="2:32" ht="15.75" customHeight="1">
      <c r="B682" s="686"/>
      <c r="C682" s="686"/>
      <c r="D682" s="116"/>
      <c r="E682" s="117"/>
      <c r="F682" s="815"/>
      <c r="I682" s="119"/>
      <c r="J682" s="346"/>
      <c r="K682" s="346"/>
      <c r="M682" s="120"/>
      <c r="N682" s="815"/>
      <c r="O682" s="117"/>
      <c r="X682" s="167"/>
      <c r="Y682" s="167"/>
      <c r="Z682" s="167"/>
      <c r="AA682" s="167"/>
      <c r="AB682" s="167"/>
      <c r="AC682" s="167"/>
      <c r="AD682" s="167"/>
      <c r="AE682" s="167"/>
      <c r="AF682" s="167"/>
    </row>
    <row r="683" spans="2:32" ht="15.75" customHeight="1">
      <c r="B683" s="686"/>
      <c r="C683" s="686"/>
      <c r="D683" s="116"/>
      <c r="E683" s="117"/>
      <c r="F683" s="815"/>
      <c r="I683" s="119"/>
      <c r="J683" s="346"/>
      <c r="K683" s="346"/>
      <c r="M683" s="120"/>
      <c r="N683" s="815"/>
      <c r="O683" s="117"/>
      <c r="X683" s="167"/>
      <c r="Y683" s="167"/>
      <c r="Z683" s="167"/>
      <c r="AA683" s="167"/>
      <c r="AB683" s="167"/>
      <c r="AC683" s="167"/>
      <c r="AD683" s="167"/>
      <c r="AE683" s="167"/>
      <c r="AF683" s="167"/>
    </row>
    <row r="684" spans="2:32" ht="15.75" customHeight="1">
      <c r="B684" s="686"/>
      <c r="C684" s="686"/>
      <c r="D684" s="116"/>
      <c r="E684" s="117"/>
      <c r="F684" s="815"/>
      <c r="I684" s="119"/>
      <c r="J684" s="346"/>
      <c r="K684" s="346"/>
      <c r="M684" s="120"/>
      <c r="N684" s="815"/>
      <c r="O684" s="117"/>
      <c r="X684" s="167"/>
      <c r="Y684" s="167"/>
      <c r="Z684" s="167"/>
      <c r="AA684" s="167"/>
      <c r="AB684" s="167"/>
      <c r="AC684" s="167"/>
      <c r="AD684" s="167"/>
      <c r="AE684" s="167"/>
      <c r="AF684" s="167"/>
    </row>
    <row r="685" spans="2:32" ht="15.75" customHeight="1">
      <c r="B685" s="686"/>
      <c r="C685" s="686"/>
      <c r="D685" s="116"/>
      <c r="E685" s="117"/>
      <c r="F685" s="815"/>
      <c r="I685" s="119"/>
      <c r="J685" s="346"/>
      <c r="K685" s="346"/>
      <c r="M685" s="120"/>
      <c r="N685" s="815"/>
      <c r="O685" s="117"/>
      <c r="X685" s="167"/>
      <c r="Y685" s="167"/>
      <c r="Z685" s="167"/>
      <c r="AA685" s="167"/>
      <c r="AB685" s="167"/>
      <c r="AC685" s="167"/>
      <c r="AD685" s="167"/>
      <c r="AE685" s="167"/>
      <c r="AF685" s="167"/>
    </row>
    <row r="686" spans="2:32" ht="15.75" customHeight="1">
      <c r="B686" s="686"/>
      <c r="C686" s="686"/>
      <c r="D686" s="116"/>
      <c r="E686" s="117"/>
      <c r="F686" s="815"/>
      <c r="I686" s="119"/>
      <c r="J686" s="346"/>
      <c r="K686" s="346"/>
      <c r="M686" s="120"/>
      <c r="N686" s="815"/>
      <c r="O686" s="117"/>
      <c r="X686" s="167"/>
      <c r="Y686" s="167"/>
      <c r="Z686" s="167"/>
      <c r="AA686" s="167"/>
      <c r="AB686" s="167"/>
      <c r="AC686" s="167"/>
      <c r="AD686" s="167"/>
      <c r="AE686" s="167"/>
      <c r="AF686" s="167"/>
    </row>
    <row r="687" spans="2:32" ht="15.75" customHeight="1">
      <c r="B687" s="686"/>
      <c r="C687" s="686"/>
      <c r="D687" s="116"/>
      <c r="E687" s="117"/>
      <c r="F687" s="815"/>
      <c r="I687" s="119"/>
      <c r="J687" s="346"/>
      <c r="K687" s="346"/>
      <c r="M687" s="120"/>
      <c r="N687" s="815"/>
      <c r="O687" s="117"/>
      <c r="X687" s="167"/>
      <c r="Y687" s="167"/>
      <c r="Z687" s="167"/>
      <c r="AA687" s="167"/>
      <c r="AB687" s="167"/>
      <c r="AC687" s="167"/>
      <c r="AD687" s="167"/>
      <c r="AE687" s="167"/>
      <c r="AF687" s="167"/>
    </row>
    <row r="688" spans="2:32" ht="15.75" customHeight="1">
      <c r="B688" s="686"/>
      <c r="C688" s="686"/>
      <c r="D688" s="116"/>
      <c r="E688" s="117"/>
      <c r="F688" s="815"/>
      <c r="I688" s="119"/>
      <c r="J688" s="346"/>
      <c r="K688" s="346"/>
      <c r="M688" s="120"/>
      <c r="N688" s="815"/>
      <c r="O688" s="117"/>
      <c r="X688" s="167"/>
      <c r="Y688" s="167"/>
      <c r="Z688" s="167"/>
      <c r="AA688" s="167"/>
      <c r="AB688" s="167"/>
      <c r="AC688" s="167"/>
      <c r="AD688" s="167"/>
      <c r="AE688" s="167"/>
      <c r="AF688" s="167"/>
    </row>
    <row r="689" spans="2:32" ht="15.75" customHeight="1">
      <c r="B689" s="686"/>
      <c r="C689" s="686"/>
      <c r="D689" s="116"/>
      <c r="E689" s="117"/>
      <c r="F689" s="815"/>
      <c r="I689" s="119"/>
      <c r="J689" s="346"/>
      <c r="K689" s="346"/>
      <c r="M689" s="120"/>
      <c r="N689" s="815"/>
      <c r="O689" s="117"/>
      <c r="X689" s="167"/>
      <c r="Y689" s="167"/>
      <c r="Z689" s="167"/>
      <c r="AA689" s="167"/>
      <c r="AB689" s="167"/>
      <c r="AC689" s="167"/>
      <c r="AD689" s="167"/>
      <c r="AE689" s="167"/>
      <c r="AF689" s="167"/>
    </row>
    <row r="690" spans="2:32" ht="15.75" customHeight="1">
      <c r="B690" s="686"/>
      <c r="C690" s="686"/>
      <c r="D690" s="116"/>
      <c r="E690" s="117"/>
      <c r="F690" s="815"/>
      <c r="I690" s="119"/>
      <c r="J690" s="346"/>
      <c r="K690" s="346"/>
      <c r="M690" s="120"/>
      <c r="N690" s="815"/>
      <c r="O690" s="117"/>
      <c r="X690" s="167"/>
      <c r="Y690" s="167"/>
      <c r="Z690" s="167"/>
      <c r="AA690" s="167"/>
      <c r="AB690" s="167"/>
      <c r="AC690" s="167"/>
      <c r="AD690" s="167"/>
      <c r="AE690" s="167"/>
      <c r="AF690" s="167"/>
    </row>
    <row r="691" spans="2:32" ht="15.75" customHeight="1">
      <c r="B691" s="686"/>
      <c r="C691" s="686"/>
      <c r="D691" s="116"/>
      <c r="E691" s="117"/>
      <c r="F691" s="815"/>
      <c r="I691" s="119"/>
      <c r="J691" s="346"/>
      <c r="K691" s="346"/>
      <c r="M691" s="120"/>
      <c r="N691" s="815"/>
      <c r="O691" s="117"/>
      <c r="X691" s="167"/>
      <c r="Y691" s="167"/>
      <c r="Z691" s="167"/>
      <c r="AA691" s="167"/>
      <c r="AB691" s="167"/>
      <c r="AC691" s="167"/>
      <c r="AD691" s="167"/>
      <c r="AE691" s="167"/>
      <c r="AF691" s="167"/>
    </row>
    <row r="692" spans="2:32" ht="15.75" customHeight="1">
      <c r="B692" s="686"/>
      <c r="C692" s="686"/>
      <c r="D692" s="116"/>
      <c r="E692" s="117"/>
      <c r="F692" s="815"/>
      <c r="I692" s="119"/>
      <c r="J692" s="346"/>
      <c r="K692" s="346"/>
      <c r="M692" s="120"/>
      <c r="N692" s="815"/>
      <c r="O692" s="117"/>
      <c r="X692" s="167"/>
      <c r="Y692" s="167"/>
      <c r="Z692" s="167"/>
      <c r="AA692" s="167"/>
      <c r="AB692" s="167"/>
      <c r="AC692" s="167"/>
      <c r="AD692" s="167"/>
      <c r="AE692" s="167"/>
      <c r="AF692" s="167"/>
    </row>
    <row r="693" spans="2:32" ht="15.75" customHeight="1">
      <c r="B693" s="686"/>
      <c r="C693" s="686"/>
      <c r="D693" s="116"/>
      <c r="E693" s="117"/>
      <c r="F693" s="815"/>
      <c r="I693" s="119"/>
      <c r="J693" s="346"/>
      <c r="K693" s="346"/>
      <c r="M693" s="120"/>
      <c r="N693" s="815"/>
      <c r="O693" s="117"/>
      <c r="X693" s="167"/>
      <c r="Y693" s="167"/>
      <c r="Z693" s="167"/>
      <c r="AA693" s="167"/>
      <c r="AB693" s="167"/>
      <c r="AC693" s="167"/>
      <c r="AD693" s="167"/>
      <c r="AE693" s="167"/>
      <c r="AF693" s="167"/>
    </row>
    <row r="694" spans="2:32" ht="15.75" customHeight="1">
      <c r="B694" s="686"/>
      <c r="C694" s="686"/>
      <c r="D694" s="116"/>
      <c r="E694" s="117"/>
      <c r="F694" s="815"/>
      <c r="I694" s="119"/>
      <c r="J694" s="346"/>
      <c r="K694" s="346"/>
      <c r="M694" s="120"/>
      <c r="N694" s="815"/>
      <c r="O694" s="117"/>
      <c r="X694" s="167"/>
      <c r="Y694" s="167"/>
      <c r="Z694" s="167"/>
      <c r="AA694" s="167"/>
      <c r="AB694" s="167"/>
      <c r="AC694" s="167"/>
      <c r="AD694" s="167"/>
      <c r="AE694" s="167"/>
      <c r="AF694" s="167"/>
    </row>
    <row r="695" spans="2:32" ht="15.75" customHeight="1">
      <c r="B695" s="686"/>
      <c r="C695" s="686"/>
      <c r="D695" s="116"/>
      <c r="E695" s="117"/>
      <c r="F695" s="815"/>
      <c r="I695" s="119"/>
      <c r="J695" s="346"/>
      <c r="K695" s="346"/>
      <c r="M695" s="120"/>
      <c r="N695" s="815"/>
      <c r="O695" s="117"/>
      <c r="X695" s="167"/>
      <c r="Y695" s="167"/>
      <c r="Z695" s="167"/>
      <c r="AA695" s="167"/>
      <c r="AB695" s="167"/>
      <c r="AC695" s="167"/>
      <c r="AD695" s="167"/>
      <c r="AE695" s="167"/>
      <c r="AF695" s="167"/>
    </row>
    <row r="696" spans="2:32" ht="15.75" customHeight="1">
      <c r="B696" s="686"/>
      <c r="C696" s="686"/>
      <c r="D696" s="116"/>
      <c r="E696" s="117"/>
      <c r="F696" s="815"/>
      <c r="I696" s="119"/>
      <c r="J696" s="346"/>
      <c r="K696" s="346"/>
      <c r="M696" s="120"/>
      <c r="N696" s="815"/>
      <c r="O696" s="117"/>
      <c r="X696" s="167"/>
      <c r="Y696" s="167"/>
      <c r="Z696" s="167"/>
      <c r="AA696" s="167"/>
      <c r="AB696" s="167"/>
      <c r="AC696" s="167"/>
      <c r="AD696" s="167"/>
      <c r="AE696" s="167"/>
      <c r="AF696" s="167"/>
    </row>
    <row r="697" spans="2:32" ht="15.75" customHeight="1">
      <c r="B697" s="686"/>
      <c r="C697" s="686"/>
      <c r="D697" s="116"/>
      <c r="E697" s="117"/>
      <c r="F697" s="815"/>
      <c r="I697" s="119"/>
      <c r="J697" s="346"/>
      <c r="K697" s="346"/>
      <c r="M697" s="120"/>
      <c r="N697" s="815"/>
      <c r="O697" s="117"/>
      <c r="X697" s="167"/>
      <c r="Y697" s="167"/>
      <c r="Z697" s="167"/>
      <c r="AA697" s="167"/>
      <c r="AB697" s="167"/>
      <c r="AC697" s="167"/>
      <c r="AD697" s="167"/>
      <c r="AE697" s="167"/>
      <c r="AF697" s="167"/>
    </row>
    <row r="698" spans="2:32" ht="15.75" customHeight="1">
      <c r="B698" s="686"/>
      <c r="C698" s="686"/>
      <c r="D698" s="116"/>
      <c r="E698" s="117"/>
      <c r="F698" s="815"/>
      <c r="I698" s="119"/>
      <c r="J698" s="346"/>
      <c r="K698" s="346"/>
      <c r="M698" s="120"/>
      <c r="N698" s="815"/>
      <c r="O698" s="117"/>
      <c r="X698" s="167"/>
      <c r="Y698" s="167"/>
      <c r="Z698" s="167"/>
      <c r="AA698" s="167"/>
      <c r="AB698" s="167"/>
      <c r="AC698" s="167"/>
      <c r="AD698" s="167"/>
      <c r="AE698" s="167"/>
      <c r="AF698" s="167"/>
    </row>
    <row r="699" spans="2:32" ht="15.75" customHeight="1">
      <c r="B699" s="686"/>
      <c r="C699" s="686"/>
      <c r="D699" s="116"/>
      <c r="E699" s="117"/>
      <c r="F699" s="815"/>
      <c r="I699" s="119"/>
      <c r="J699" s="346"/>
      <c r="K699" s="346"/>
      <c r="M699" s="120"/>
      <c r="N699" s="815"/>
      <c r="O699" s="117"/>
      <c r="X699" s="167"/>
      <c r="Y699" s="167"/>
      <c r="Z699" s="167"/>
      <c r="AA699" s="167"/>
      <c r="AB699" s="167"/>
      <c r="AC699" s="167"/>
      <c r="AD699" s="167"/>
      <c r="AE699" s="167"/>
      <c r="AF699" s="167"/>
    </row>
    <row r="700" spans="2:32" ht="15.75" customHeight="1">
      <c r="B700" s="686"/>
      <c r="C700" s="686"/>
      <c r="D700" s="116"/>
      <c r="E700" s="117"/>
      <c r="F700" s="815"/>
      <c r="I700" s="119"/>
      <c r="J700" s="346"/>
      <c r="K700" s="346"/>
      <c r="M700" s="120"/>
      <c r="N700" s="815"/>
      <c r="O700" s="117"/>
      <c r="X700" s="167"/>
      <c r="Y700" s="167"/>
      <c r="Z700" s="167"/>
      <c r="AA700" s="167"/>
      <c r="AB700" s="167"/>
      <c r="AC700" s="167"/>
      <c r="AD700" s="167"/>
      <c r="AE700" s="167"/>
      <c r="AF700" s="167"/>
    </row>
    <row r="701" spans="2:32" ht="15.75" customHeight="1">
      <c r="B701" s="686"/>
      <c r="C701" s="686"/>
      <c r="D701" s="116"/>
      <c r="E701" s="117"/>
      <c r="F701" s="815"/>
      <c r="I701" s="119"/>
      <c r="J701" s="346"/>
      <c r="K701" s="346"/>
      <c r="M701" s="120"/>
      <c r="N701" s="815"/>
      <c r="O701" s="117"/>
      <c r="X701" s="167"/>
      <c r="Y701" s="167"/>
      <c r="Z701" s="167"/>
      <c r="AA701" s="167"/>
      <c r="AB701" s="167"/>
      <c r="AC701" s="167"/>
      <c r="AD701" s="167"/>
      <c r="AE701" s="167"/>
      <c r="AF701" s="167"/>
    </row>
    <row r="702" spans="2:32" ht="15.75" customHeight="1">
      <c r="B702" s="686"/>
      <c r="C702" s="686"/>
      <c r="D702" s="116"/>
      <c r="E702" s="117"/>
      <c r="F702" s="815"/>
      <c r="I702" s="119"/>
      <c r="J702" s="346"/>
      <c r="K702" s="346"/>
      <c r="M702" s="120"/>
      <c r="N702" s="815"/>
      <c r="O702" s="117"/>
      <c r="X702" s="167"/>
      <c r="Y702" s="167"/>
      <c r="Z702" s="167"/>
      <c r="AA702" s="167"/>
      <c r="AB702" s="167"/>
      <c r="AC702" s="167"/>
      <c r="AD702" s="167"/>
      <c r="AE702" s="167"/>
      <c r="AF702" s="167"/>
    </row>
    <row r="703" spans="2:32" ht="15.75" customHeight="1">
      <c r="B703" s="686"/>
      <c r="C703" s="686"/>
      <c r="D703" s="116"/>
      <c r="E703" s="117"/>
      <c r="F703" s="815"/>
      <c r="I703" s="119"/>
      <c r="J703" s="346"/>
      <c r="K703" s="346"/>
      <c r="M703" s="120"/>
      <c r="N703" s="815"/>
      <c r="O703" s="117"/>
      <c r="X703" s="167"/>
      <c r="Y703" s="167"/>
      <c r="Z703" s="167"/>
      <c r="AA703" s="167"/>
      <c r="AB703" s="167"/>
      <c r="AC703" s="167"/>
      <c r="AD703" s="167"/>
      <c r="AE703" s="167"/>
      <c r="AF703" s="167"/>
    </row>
    <row r="704" spans="2:32" ht="15.75" customHeight="1">
      <c r="B704" s="686"/>
      <c r="C704" s="686"/>
      <c r="D704" s="116"/>
      <c r="E704" s="117"/>
      <c r="F704" s="815"/>
      <c r="I704" s="119"/>
      <c r="J704" s="346"/>
      <c r="K704" s="346"/>
      <c r="M704" s="120"/>
      <c r="N704" s="815"/>
      <c r="O704" s="117"/>
      <c r="X704" s="167"/>
      <c r="Y704" s="167"/>
      <c r="Z704" s="167"/>
      <c r="AA704" s="167"/>
      <c r="AB704" s="167"/>
      <c r="AC704" s="167"/>
      <c r="AD704" s="167"/>
      <c r="AE704" s="167"/>
      <c r="AF704" s="167"/>
    </row>
    <row r="705" spans="2:32" ht="15.75" customHeight="1">
      <c r="B705" s="686"/>
      <c r="C705" s="686"/>
      <c r="D705" s="116"/>
      <c r="E705" s="117"/>
      <c r="F705" s="815"/>
      <c r="I705" s="119"/>
      <c r="J705" s="346"/>
      <c r="K705" s="346"/>
      <c r="M705" s="120"/>
      <c r="N705" s="815"/>
      <c r="O705" s="117"/>
      <c r="X705" s="167"/>
      <c r="Y705" s="167"/>
      <c r="Z705" s="167"/>
      <c r="AA705" s="167"/>
      <c r="AB705" s="167"/>
      <c r="AC705" s="167"/>
      <c r="AD705" s="167"/>
      <c r="AE705" s="167"/>
      <c r="AF705" s="167"/>
    </row>
    <row r="706" spans="2:32" ht="15.75" customHeight="1">
      <c r="B706" s="686"/>
      <c r="C706" s="686"/>
      <c r="D706" s="116"/>
      <c r="E706" s="117"/>
      <c r="F706" s="815"/>
      <c r="I706" s="119"/>
      <c r="J706" s="346"/>
      <c r="K706" s="346"/>
      <c r="M706" s="120"/>
      <c r="N706" s="815"/>
      <c r="O706" s="117"/>
      <c r="X706" s="167"/>
      <c r="Y706" s="167"/>
      <c r="Z706" s="167"/>
      <c r="AA706" s="167"/>
      <c r="AB706" s="167"/>
      <c r="AC706" s="167"/>
      <c r="AD706" s="167"/>
      <c r="AE706" s="167"/>
      <c r="AF706" s="167"/>
    </row>
    <row r="707" spans="2:32" ht="15.75" customHeight="1">
      <c r="B707" s="686"/>
      <c r="C707" s="686"/>
      <c r="D707" s="116"/>
      <c r="E707" s="117"/>
      <c r="F707" s="815"/>
      <c r="I707" s="119"/>
      <c r="J707" s="346"/>
      <c r="K707" s="346"/>
      <c r="M707" s="120"/>
      <c r="N707" s="815"/>
      <c r="O707" s="117"/>
      <c r="X707" s="167"/>
      <c r="Y707" s="167"/>
      <c r="Z707" s="167"/>
      <c r="AA707" s="167"/>
      <c r="AB707" s="167"/>
      <c r="AC707" s="167"/>
      <c r="AD707" s="167"/>
      <c r="AE707" s="167"/>
      <c r="AF707" s="167"/>
    </row>
    <row r="708" spans="2:32" ht="15.75" customHeight="1">
      <c r="B708" s="686"/>
      <c r="C708" s="686"/>
      <c r="D708" s="116"/>
      <c r="E708" s="117"/>
      <c r="F708" s="815"/>
      <c r="I708" s="119"/>
      <c r="J708" s="346"/>
      <c r="K708" s="346"/>
      <c r="M708" s="120"/>
      <c r="N708" s="815"/>
      <c r="O708" s="117"/>
      <c r="X708" s="167"/>
      <c r="Y708" s="167"/>
      <c r="Z708" s="167"/>
      <c r="AA708" s="167"/>
      <c r="AB708" s="167"/>
      <c r="AC708" s="167"/>
      <c r="AD708" s="167"/>
      <c r="AE708" s="167"/>
      <c r="AF708" s="167"/>
    </row>
    <row r="709" spans="2:32" ht="15.75" customHeight="1">
      <c r="B709" s="686"/>
      <c r="C709" s="686"/>
      <c r="D709" s="116"/>
      <c r="E709" s="117"/>
      <c r="F709" s="815"/>
      <c r="I709" s="119"/>
      <c r="J709" s="346"/>
      <c r="K709" s="346"/>
      <c r="M709" s="120"/>
      <c r="N709" s="815"/>
      <c r="O709" s="117"/>
      <c r="X709" s="167"/>
      <c r="Y709" s="167"/>
      <c r="Z709" s="167"/>
      <c r="AA709" s="167"/>
      <c r="AB709" s="167"/>
      <c r="AC709" s="167"/>
      <c r="AD709" s="167"/>
      <c r="AE709" s="167"/>
      <c r="AF709" s="167"/>
    </row>
    <row r="710" spans="2:32" ht="15.75" customHeight="1">
      <c r="B710" s="686"/>
      <c r="C710" s="686"/>
      <c r="D710" s="116"/>
      <c r="E710" s="117"/>
      <c r="F710" s="815"/>
      <c r="I710" s="119"/>
      <c r="J710" s="346"/>
      <c r="K710" s="346"/>
      <c r="M710" s="120"/>
      <c r="N710" s="815"/>
      <c r="O710" s="117"/>
      <c r="X710" s="167"/>
      <c r="Y710" s="167"/>
      <c r="Z710" s="167"/>
      <c r="AA710" s="167"/>
      <c r="AB710" s="167"/>
      <c r="AC710" s="167"/>
      <c r="AD710" s="167"/>
      <c r="AE710" s="167"/>
      <c r="AF710" s="167"/>
    </row>
    <row r="711" spans="2:32" ht="15.75" customHeight="1">
      <c r="B711" s="686"/>
      <c r="C711" s="686"/>
      <c r="D711" s="116"/>
      <c r="E711" s="117"/>
      <c r="F711" s="815"/>
      <c r="I711" s="119"/>
      <c r="J711" s="346"/>
      <c r="K711" s="346"/>
      <c r="M711" s="120"/>
      <c r="N711" s="815"/>
      <c r="O711" s="117"/>
      <c r="X711" s="167"/>
      <c r="Y711" s="167"/>
      <c r="Z711" s="167"/>
      <c r="AA711" s="167"/>
      <c r="AB711" s="167"/>
      <c r="AC711" s="167"/>
      <c r="AD711" s="167"/>
      <c r="AE711" s="167"/>
      <c r="AF711" s="167"/>
    </row>
    <row r="712" spans="2:32" ht="15.75" customHeight="1">
      <c r="B712" s="686"/>
      <c r="C712" s="686"/>
      <c r="D712" s="116"/>
      <c r="E712" s="117"/>
      <c r="F712" s="815"/>
      <c r="I712" s="119"/>
      <c r="J712" s="346"/>
      <c r="K712" s="346"/>
      <c r="M712" s="120"/>
      <c r="N712" s="815"/>
      <c r="O712" s="117"/>
      <c r="X712" s="167"/>
      <c r="Y712" s="167"/>
      <c r="Z712" s="167"/>
      <c r="AA712" s="167"/>
      <c r="AB712" s="167"/>
      <c r="AC712" s="167"/>
      <c r="AD712" s="167"/>
      <c r="AE712" s="167"/>
      <c r="AF712" s="167"/>
    </row>
    <row r="713" spans="2:32" ht="15.75" customHeight="1">
      <c r="B713" s="686"/>
      <c r="C713" s="686"/>
      <c r="D713" s="116"/>
      <c r="E713" s="117"/>
      <c r="F713" s="815"/>
      <c r="I713" s="119"/>
      <c r="J713" s="346"/>
      <c r="K713" s="346"/>
      <c r="M713" s="120"/>
      <c r="N713" s="815"/>
      <c r="O713" s="117"/>
      <c r="X713" s="167"/>
      <c r="Y713" s="167"/>
      <c r="Z713" s="167"/>
      <c r="AA713" s="167"/>
      <c r="AB713" s="167"/>
      <c r="AC713" s="167"/>
      <c r="AD713" s="167"/>
      <c r="AE713" s="167"/>
      <c r="AF713" s="167"/>
    </row>
    <row r="714" spans="2:32" ht="15.75" customHeight="1">
      <c r="B714" s="686"/>
      <c r="C714" s="686"/>
      <c r="D714" s="116"/>
      <c r="E714" s="117"/>
      <c r="F714" s="815"/>
      <c r="I714" s="119"/>
      <c r="J714" s="346"/>
      <c r="K714" s="346"/>
      <c r="M714" s="120"/>
      <c r="N714" s="815"/>
      <c r="O714" s="117"/>
      <c r="X714" s="167"/>
      <c r="Y714" s="167"/>
      <c r="Z714" s="167"/>
      <c r="AA714" s="167"/>
      <c r="AB714" s="167"/>
      <c r="AC714" s="167"/>
      <c r="AD714" s="167"/>
      <c r="AE714" s="167"/>
      <c r="AF714" s="167"/>
    </row>
    <row r="715" spans="2:32" ht="15.75" customHeight="1">
      <c r="B715" s="686"/>
      <c r="C715" s="686"/>
      <c r="D715" s="116"/>
      <c r="E715" s="117"/>
      <c r="F715" s="815"/>
      <c r="I715" s="119"/>
      <c r="J715" s="346"/>
      <c r="K715" s="346"/>
      <c r="M715" s="120"/>
      <c r="N715" s="815"/>
      <c r="O715" s="117"/>
      <c r="X715" s="167"/>
      <c r="Y715" s="167"/>
      <c r="Z715" s="167"/>
      <c r="AA715" s="167"/>
      <c r="AB715" s="167"/>
      <c r="AC715" s="167"/>
      <c r="AD715" s="167"/>
      <c r="AE715" s="167"/>
      <c r="AF715" s="167"/>
    </row>
    <row r="716" spans="2:32" ht="15.75" customHeight="1">
      <c r="B716" s="686"/>
      <c r="C716" s="686"/>
      <c r="D716" s="116"/>
      <c r="E716" s="117"/>
      <c r="F716" s="815"/>
      <c r="I716" s="119"/>
      <c r="J716" s="346"/>
      <c r="K716" s="346"/>
      <c r="M716" s="120"/>
      <c r="N716" s="815"/>
      <c r="O716" s="117"/>
      <c r="X716" s="167"/>
      <c r="Y716" s="167"/>
      <c r="Z716" s="167"/>
      <c r="AA716" s="167"/>
      <c r="AB716" s="167"/>
      <c r="AC716" s="167"/>
      <c r="AD716" s="167"/>
      <c r="AE716" s="167"/>
      <c r="AF716" s="167"/>
    </row>
    <row r="717" spans="2:32" ht="15.75" customHeight="1">
      <c r="B717" s="686"/>
      <c r="C717" s="686"/>
      <c r="D717" s="116"/>
      <c r="E717" s="117"/>
      <c r="F717" s="815"/>
      <c r="I717" s="119"/>
      <c r="J717" s="346"/>
      <c r="K717" s="346"/>
      <c r="M717" s="120"/>
      <c r="N717" s="815"/>
      <c r="O717" s="117"/>
      <c r="X717" s="167"/>
      <c r="Y717" s="167"/>
      <c r="Z717" s="167"/>
      <c r="AA717" s="167"/>
      <c r="AB717" s="167"/>
      <c r="AC717" s="167"/>
      <c r="AD717" s="167"/>
      <c r="AE717" s="167"/>
      <c r="AF717" s="167"/>
    </row>
    <row r="718" spans="2:32" ht="15.75" customHeight="1">
      <c r="B718" s="686"/>
      <c r="C718" s="686"/>
      <c r="D718" s="116"/>
      <c r="E718" s="117"/>
      <c r="F718" s="815"/>
      <c r="I718" s="119"/>
      <c r="J718" s="346"/>
      <c r="K718" s="346"/>
      <c r="M718" s="120"/>
      <c r="N718" s="815"/>
      <c r="O718" s="117"/>
      <c r="X718" s="167"/>
      <c r="Y718" s="167"/>
      <c r="Z718" s="167"/>
      <c r="AA718" s="167"/>
      <c r="AB718" s="167"/>
      <c r="AC718" s="167"/>
      <c r="AD718" s="167"/>
      <c r="AE718" s="167"/>
      <c r="AF718" s="167"/>
    </row>
    <row r="719" spans="2:32" ht="15.75" customHeight="1">
      <c r="B719" s="686"/>
      <c r="C719" s="686"/>
      <c r="D719" s="116"/>
      <c r="E719" s="117"/>
      <c r="F719" s="815"/>
      <c r="I719" s="119"/>
      <c r="J719" s="346"/>
      <c r="K719" s="346"/>
      <c r="M719" s="120"/>
      <c r="N719" s="815"/>
      <c r="O719" s="117"/>
      <c r="X719" s="167"/>
      <c r="Y719" s="167"/>
      <c r="Z719" s="167"/>
      <c r="AA719" s="167"/>
      <c r="AB719" s="167"/>
      <c r="AC719" s="167"/>
      <c r="AD719" s="167"/>
      <c r="AE719" s="167"/>
      <c r="AF719" s="167"/>
    </row>
    <row r="720" spans="2:32" ht="15.75" customHeight="1">
      <c r="B720" s="686"/>
      <c r="C720" s="686"/>
      <c r="D720" s="116"/>
      <c r="E720" s="117"/>
      <c r="F720" s="815"/>
      <c r="I720" s="119"/>
      <c r="J720" s="346"/>
      <c r="K720" s="346"/>
      <c r="M720" s="120"/>
      <c r="N720" s="815"/>
      <c r="O720" s="117"/>
      <c r="X720" s="167"/>
      <c r="Y720" s="167"/>
      <c r="Z720" s="167"/>
      <c r="AA720" s="167"/>
      <c r="AB720" s="167"/>
      <c r="AC720" s="167"/>
      <c r="AD720" s="167"/>
      <c r="AE720" s="167"/>
      <c r="AF720" s="167"/>
    </row>
    <row r="721" spans="2:32" ht="15.75" customHeight="1">
      <c r="B721" s="686"/>
      <c r="C721" s="686"/>
      <c r="D721" s="116"/>
      <c r="E721" s="117"/>
      <c r="F721" s="815"/>
      <c r="I721" s="119"/>
      <c r="J721" s="346"/>
      <c r="K721" s="346"/>
      <c r="M721" s="120"/>
      <c r="N721" s="815"/>
      <c r="O721" s="117"/>
      <c r="X721" s="167"/>
      <c r="Y721" s="167"/>
      <c r="Z721" s="167"/>
      <c r="AA721" s="167"/>
      <c r="AB721" s="167"/>
      <c r="AC721" s="167"/>
      <c r="AD721" s="167"/>
      <c r="AE721" s="167"/>
      <c r="AF721" s="167"/>
    </row>
    <row r="722" spans="2:32" ht="15.75" customHeight="1">
      <c r="B722" s="686"/>
      <c r="C722" s="686"/>
      <c r="D722" s="116"/>
      <c r="E722" s="117"/>
      <c r="F722" s="815"/>
      <c r="I722" s="119"/>
      <c r="J722" s="346"/>
      <c r="K722" s="346"/>
      <c r="M722" s="120"/>
      <c r="N722" s="815"/>
      <c r="O722" s="117"/>
      <c r="X722" s="167"/>
      <c r="Y722" s="167"/>
      <c r="Z722" s="167"/>
      <c r="AA722" s="167"/>
      <c r="AB722" s="167"/>
      <c r="AC722" s="167"/>
      <c r="AD722" s="167"/>
      <c r="AE722" s="167"/>
      <c r="AF722" s="167"/>
    </row>
    <row r="723" spans="2:32" ht="15.75" customHeight="1">
      <c r="B723" s="686"/>
      <c r="C723" s="686"/>
      <c r="D723" s="116"/>
      <c r="E723" s="117"/>
      <c r="F723" s="815"/>
      <c r="I723" s="119"/>
      <c r="J723" s="346"/>
      <c r="K723" s="346"/>
      <c r="M723" s="120"/>
      <c r="N723" s="815"/>
      <c r="O723" s="117"/>
      <c r="X723" s="167"/>
      <c r="Y723" s="167"/>
      <c r="Z723" s="167"/>
      <c r="AA723" s="167"/>
      <c r="AB723" s="167"/>
      <c r="AC723" s="167"/>
      <c r="AD723" s="167"/>
      <c r="AE723" s="167"/>
      <c r="AF723" s="167"/>
    </row>
    <row r="724" spans="2:32" ht="15.75" customHeight="1">
      <c r="B724" s="686"/>
      <c r="C724" s="686"/>
      <c r="D724" s="116"/>
      <c r="E724" s="117"/>
      <c r="F724" s="815"/>
      <c r="I724" s="119"/>
      <c r="J724" s="346"/>
      <c r="K724" s="346"/>
      <c r="M724" s="120"/>
      <c r="N724" s="815"/>
      <c r="O724" s="117"/>
      <c r="X724" s="167"/>
      <c r="Y724" s="167"/>
      <c r="Z724" s="167"/>
      <c r="AA724" s="167"/>
      <c r="AB724" s="167"/>
      <c r="AC724" s="167"/>
      <c r="AD724" s="167"/>
      <c r="AE724" s="167"/>
      <c r="AF724" s="167"/>
    </row>
    <row r="725" spans="2:32" ht="15.75" customHeight="1">
      <c r="B725" s="686"/>
      <c r="C725" s="686"/>
      <c r="D725" s="116"/>
      <c r="E725" s="117"/>
      <c r="F725" s="815"/>
      <c r="I725" s="119"/>
      <c r="J725" s="346"/>
      <c r="K725" s="346"/>
      <c r="M725" s="120"/>
      <c r="N725" s="815"/>
      <c r="O725" s="117"/>
      <c r="X725" s="167"/>
      <c r="Y725" s="167"/>
      <c r="Z725" s="167"/>
      <c r="AA725" s="167"/>
      <c r="AB725" s="167"/>
      <c r="AC725" s="167"/>
      <c r="AD725" s="167"/>
      <c r="AE725" s="167"/>
      <c r="AF725" s="167"/>
    </row>
    <row r="726" spans="2:32" ht="15.75" customHeight="1">
      <c r="B726" s="686"/>
      <c r="C726" s="686"/>
      <c r="D726" s="116"/>
      <c r="E726" s="117"/>
      <c r="F726" s="815"/>
      <c r="I726" s="119"/>
      <c r="J726" s="346"/>
      <c r="K726" s="346"/>
      <c r="M726" s="120"/>
      <c r="N726" s="815"/>
      <c r="O726" s="117"/>
      <c r="X726" s="167"/>
      <c r="Y726" s="167"/>
      <c r="Z726" s="167"/>
      <c r="AA726" s="167"/>
      <c r="AB726" s="167"/>
      <c r="AC726" s="167"/>
      <c r="AD726" s="167"/>
      <c r="AE726" s="167"/>
      <c r="AF726" s="167"/>
    </row>
    <row r="727" spans="2:32" ht="15.75" customHeight="1">
      <c r="B727" s="686"/>
      <c r="C727" s="686"/>
      <c r="D727" s="116"/>
      <c r="E727" s="117"/>
      <c r="F727" s="815"/>
      <c r="I727" s="119"/>
      <c r="J727" s="346"/>
      <c r="K727" s="346"/>
      <c r="M727" s="120"/>
      <c r="N727" s="815"/>
      <c r="O727" s="117"/>
      <c r="X727" s="167"/>
      <c r="Y727" s="167"/>
      <c r="Z727" s="167"/>
      <c r="AA727" s="167"/>
      <c r="AB727" s="167"/>
      <c r="AC727" s="167"/>
      <c r="AD727" s="167"/>
      <c r="AE727" s="167"/>
      <c r="AF727" s="167"/>
    </row>
    <row r="728" spans="2:32" ht="15.75" customHeight="1">
      <c r="B728" s="686"/>
      <c r="C728" s="686"/>
      <c r="D728" s="116"/>
      <c r="E728" s="117"/>
      <c r="F728" s="815"/>
      <c r="I728" s="119"/>
      <c r="J728" s="346"/>
      <c r="K728" s="346"/>
      <c r="M728" s="120"/>
      <c r="N728" s="815"/>
      <c r="O728" s="117"/>
      <c r="X728" s="167"/>
      <c r="Y728" s="167"/>
      <c r="Z728" s="167"/>
      <c r="AA728" s="167"/>
      <c r="AB728" s="167"/>
      <c r="AC728" s="167"/>
      <c r="AD728" s="167"/>
      <c r="AE728" s="167"/>
      <c r="AF728" s="167"/>
    </row>
    <row r="729" spans="2:32" ht="15.75" customHeight="1">
      <c r="B729" s="686"/>
      <c r="C729" s="686"/>
      <c r="D729" s="116"/>
      <c r="E729" s="117"/>
      <c r="F729" s="815"/>
      <c r="I729" s="119"/>
      <c r="J729" s="346"/>
      <c r="K729" s="346"/>
      <c r="M729" s="120"/>
      <c r="N729" s="815"/>
      <c r="O729" s="117"/>
      <c r="X729" s="167"/>
      <c r="Y729" s="167"/>
      <c r="Z729" s="167"/>
      <c r="AA729" s="167"/>
      <c r="AB729" s="167"/>
      <c r="AC729" s="167"/>
      <c r="AD729" s="167"/>
      <c r="AE729" s="167"/>
      <c r="AF729" s="167"/>
    </row>
    <row r="730" spans="2:32" ht="15.75" customHeight="1">
      <c r="B730" s="686"/>
      <c r="C730" s="686"/>
      <c r="D730" s="116"/>
      <c r="E730" s="117"/>
      <c r="F730" s="815"/>
      <c r="I730" s="119"/>
      <c r="J730" s="346"/>
      <c r="K730" s="346"/>
      <c r="M730" s="120"/>
      <c r="N730" s="815"/>
      <c r="O730" s="117"/>
      <c r="X730" s="167"/>
      <c r="Y730" s="167"/>
      <c r="Z730" s="167"/>
      <c r="AA730" s="167"/>
      <c r="AB730" s="167"/>
      <c r="AC730" s="167"/>
      <c r="AD730" s="167"/>
      <c r="AE730" s="167"/>
      <c r="AF730" s="167"/>
    </row>
    <row r="731" spans="2:32" ht="15.75" customHeight="1">
      <c r="B731" s="686"/>
      <c r="C731" s="686"/>
      <c r="D731" s="116"/>
      <c r="E731" s="117"/>
      <c r="F731" s="815"/>
      <c r="I731" s="119"/>
      <c r="J731" s="346"/>
      <c r="K731" s="346"/>
      <c r="M731" s="120"/>
      <c r="N731" s="815"/>
      <c r="O731" s="117"/>
      <c r="X731" s="167"/>
      <c r="Y731" s="167"/>
      <c r="Z731" s="167"/>
      <c r="AA731" s="167"/>
      <c r="AB731" s="167"/>
      <c r="AC731" s="167"/>
      <c r="AD731" s="167"/>
      <c r="AE731" s="167"/>
      <c r="AF731" s="167"/>
    </row>
    <row r="732" spans="2:32" ht="15.75" customHeight="1">
      <c r="B732" s="686"/>
      <c r="C732" s="686"/>
      <c r="D732" s="116"/>
      <c r="E732" s="117"/>
      <c r="F732" s="815"/>
      <c r="I732" s="119"/>
      <c r="J732" s="346"/>
      <c r="K732" s="346"/>
      <c r="M732" s="120"/>
      <c r="N732" s="815"/>
      <c r="O732" s="117"/>
      <c r="X732" s="167"/>
      <c r="Y732" s="167"/>
      <c r="Z732" s="167"/>
      <c r="AA732" s="167"/>
      <c r="AB732" s="167"/>
      <c r="AC732" s="167"/>
      <c r="AD732" s="167"/>
      <c r="AE732" s="167"/>
      <c r="AF732" s="167"/>
    </row>
    <row r="733" spans="2:32" ht="15.75" customHeight="1">
      <c r="B733" s="686"/>
      <c r="C733" s="686"/>
      <c r="D733" s="116"/>
      <c r="E733" s="117"/>
      <c r="F733" s="815"/>
      <c r="I733" s="119"/>
      <c r="J733" s="346"/>
      <c r="K733" s="346"/>
      <c r="M733" s="120"/>
      <c r="N733" s="815"/>
      <c r="O733" s="117"/>
      <c r="X733" s="167"/>
      <c r="Y733" s="167"/>
      <c r="Z733" s="167"/>
      <c r="AA733" s="167"/>
      <c r="AB733" s="167"/>
      <c r="AC733" s="167"/>
      <c r="AD733" s="167"/>
      <c r="AE733" s="167"/>
      <c r="AF733" s="167"/>
    </row>
    <row r="734" spans="2:32" ht="15.75" customHeight="1">
      <c r="B734" s="686"/>
      <c r="C734" s="686"/>
      <c r="D734" s="116"/>
      <c r="E734" s="117"/>
      <c r="F734" s="815"/>
      <c r="I734" s="119"/>
      <c r="J734" s="346"/>
      <c r="K734" s="346"/>
      <c r="M734" s="120"/>
      <c r="N734" s="815"/>
      <c r="O734" s="117"/>
      <c r="X734" s="167"/>
      <c r="Y734" s="167"/>
      <c r="Z734" s="167"/>
      <c r="AA734" s="167"/>
      <c r="AB734" s="167"/>
      <c r="AC734" s="167"/>
      <c r="AD734" s="167"/>
      <c r="AE734" s="167"/>
      <c r="AF734" s="167"/>
    </row>
    <row r="735" spans="2:32" ht="15.75" customHeight="1">
      <c r="B735" s="686"/>
      <c r="C735" s="686"/>
      <c r="D735" s="116"/>
      <c r="E735" s="117"/>
      <c r="F735" s="815"/>
      <c r="I735" s="119"/>
      <c r="J735" s="346"/>
      <c r="K735" s="346"/>
      <c r="M735" s="120"/>
      <c r="N735" s="815"/>
      <c r="O735" s="117"/>
      <c r="X735" s="167"/>
      <c r="Y735" s="167"/>
      <c r="Z735" s="167"/>
      <c r="AA735" s="167"/>
      <c r="AB735" s="167"/>
      <c r="AC735" s="167"/>
      <c r="AD735" s="167"/>
      <c r="AE735" s="167"/>
      <c r="AF735" s="167"/>
    </row>
    <row r="736" spans="2:32" ht="15.75" customHeight="1">
      <c r="B736" s="686"/>
      <c r="C736" s="686"/>
      <c r="D736" s="116"/>
      <c r="E736" s="117"/>
      <c r="F736" s="815"/>
      <c r="I736" s="119"/>
      <c r="J736" s="346"/>
      <c r="K736" s="346"/>
      <c r="M736" s="120"/>
      <c r="N736" s="815"/>
      <c r="O736" s="117"/>
    </row>
    <row r="737" spans="2:15" ht="15.75" customHeight="1">
      <c r="B737" s="686"/>
      <c r="C737" s="686"/>
      <c r="D737" s="116"/>
      <c r="E737" s="117"/>
      <c r="F737" s="815"/>
      <c r="I737" s="119"/>
      <c r="J737" s="346"/>
      <c r="K737" s="346"/>
      <c r="M737" s="120"/>
      <c r="N737" s="815"/>
      <c r="O737" s="117"/>
    </row>
    <row r="738" spans="2:15" ht="15.75" customHeight="1">
      <c r="B738" s="686"/>
      <c r="C738" s="686"/>
      <c r="D738" s="116"/>
      <c r="E738" s="117"/>
      <c r="F738" s="815"/>
      <c r="I738" s="119"/>
      <c r="J738" s="346"/>
      <c r="K738" s="346"/>
      <c r="M738" s="120"/>
      <c r="N738" s="815"/>
      <c r="O738" s="117"/>
    </row>
    <row r="739" spans="2:15" ht="15.75" customHeight="1">
      <c r="B739" s="686"/>
      <c r="C739" s="686"/>
      <c r="D739" s="116"/>
      <c r="E739" s="117"/>
      <c r="F739" s="815"/>
      <c r="I739" s="119"/>
      <c r="J739" s="346"/>
      <c r="K739" s="346"/>
      <c r="M739" s="120"/>
      <c r="N739" s="815"/>
      <c r="O739" s="117"/>
    </row>
    <row r="740" spans="2:15" ht="15.75" customHeight="1">
      <c r="B740" s="686"/>
      <c r="C740" s="686"/>
      <c r="D740" s="116"/>
      <c r="E740" s="117"/>
      <c r="F740" s="815"/>
      <c r="I740" s="119"/>
      <c r="J740" s="346"/>
      <c r="K740" s="346"/>
      <c r="M740" s="120"/>
      <c r="N740" s="815"/>
      <c r="O740" s="117"/>
    </row>
    <row r="741" spans="2:15" ht="15.75" customHeight="1">
      <c r="B741" s="686"/>
      <c r="C741" s="686"/>
      <c r="D741" s="116"/>
      <c r="E741" s="117"/>
      <c r="F741" s="815"/>
      <c r="I741" s="119"/>
      <c r="J741" s="346"/>
      <c r="K741" s="346"/>
      <c r="M741" s="120"/>
      <c r="N741" s="815"/>
      <c r="O741" s="117"/>
    </row>
    <row r="742" spans="2:15" ht="15.75" customHeight="1">
      <c r="B742" s="686"/>
      <c r="C742" s="686"/>
      <c r="D742" s="116"/>
      <c r="E742" s="117"/>
      <c r="F742" s="815"/>
      <c r="I742" s="119"/>
      <c r="J742" s="346"/>
      <c r="K742" s="346"/>
      <c r="M742" s="120"/>
      <c r="N742" s="815"/>
      <c r="O742" s="117"/>
    </row>
    <row r="743" spans="2:15" ht="15.75" customHeight="1">
      <c r="B743" s="686"/>
      <c r="C743" s="686"/>
      <c r="D743" s="116"/>
      <c r="E743" s="117"/>
      <c r="F743" s="815"/>
      <c r="I743" s="119"/>
      <c r="J743" s="346"/>
      <c r="K743" s="346"/>
      <c r="M743" s="120"/>
      <c r="N743" s="815"/>
      <c r="O743" s="117"/>
    </row>
    <row r="744" spans="2:15" ht="15.75" customHeight="1">
      <c r="B744" s="686"/>
      <c r="C744" s="686"/>
      <c r="D744" s="116"/>
      <c r="E744" s="117"/>
      <c r="F744" s="815"/>
      <c r="I744" s="119"/>
      <c r="J744" s="346"/>
      <c r="K744" s="346"/>
      <c r="M744" s="120"/>
      <c r="N744" s="815"/>
      <c r="O744" s="117"/>
    </row>
    <row r="745" spans="2:15" ht="15.75" customHeight="1">
      <c r="B745" s="686"/>
      <c r="C745" s="686"/>
      <c r="D745" s="116"/>
      <c r="E745" s="117"/>
      <c r="F745" s="815"/>
      <c r="I745" s="119"/>
      <c r="J745" s="346"/>
      <c r="K745" s="346"/>
      <c r="M745" s="120"/>
      <c r="N745" s="815"/>
      <c r="O745" s="117"/>
    </row>
    <row r="746" spans="2:15" ht="15.75" customHeight="1">
      <c r="B746" s="686"/>
      <c r="C746" s="686"/>
      <c r="D746" s="116"/>
      <c r="E746" s="117"/>
      <c r="F746" s="815"/>
      <c r="I746" s="119"/>
      <c r="J746" s="346"/>
      <c r="K746" s="346"/>
      <c r="M746" s="120"/>
      <c r="N746" s="815"/>
      <c r="O746" s="117"/>
    </row>
    <row r="747" spans="2:15" ht="15.75" customHeight="1">
      <c r="B747" s="686"/>
      <c r="C747" s="686"/>
      <c r="D747" s="116"/>
      <c r="E747" s="117"/>
      <c r="F747" s="815"/>
      <c r="I747" s="119"/>
      <c r="J747" s="346"/>
      <c r="K747" s="346"/>
      <c r="M747" s="120"/>
      <c r="N747" s="815"/>
      <c r="O747" s="117"/>
    </row>
    <row r="748" spans="2:15" ht="15.75" customHeight="1">
      <c r="B748" s="686"/>
      <c r="C748" s="686"/>
      <c r="D748" s="116"/>
      <c r="E748" s="117"/>
      <c r="F748" s="815"/>
      <c r="I748" s="119"/>
      <c r="J748" s="346"/>
      <c r="K748" s="346"/>
      <c r="M748" s="120"/>
      <c r="N748" s="815"/>
      <c r="O748" s="117"/>
    </row>
    <row r="749" spans="2:15" ht="15.75" customHeight="1">
      <c r="B749" s="686"/>
      <c r="C749" s="686"/>
      <c r="D749" s="116"/>
      <c r="E749" s="117"/>
      <c r="F749" s="815"/>
      <c r="I749" s="119"/>
      <c r="J749" s="346"/>
      <c r="K749" s="346"/>
      <c r="M749" s="120"/>
      <c r="N749" s="815"/>
      <c r="O749" s="117"/>
    </row>
    <row r="750" spans="2:15" ht="15.75" customHeight="1">
      <c r="B750" s="686"/>
      <c r="C750" s="686"/>
      <c r="D750" s="116"/>
      <c r="E750" s="117"/>
      <c r="F750" s="815"/>
      <c r="I750" s="119"/>
      <c r="J750" s="346"/>
      <c r="K750" s="346"/>
      <c r="M750" s="120"/>
      <c r="N750" s="815"/>
      <c r="O750" s="117"/>
    </row>
    <row r="751" spans="2:15" ht="15.75" customHeight="1">
      <c r="B751" s="686"/>
      <c r="C751" s="686"/>
      <c r="D751" s="116"/>
      <c r="E751" s="117"/>
      <c r="F751" s="815"/>
      <c r="I751" s="119"/>
      <c r="J751" s="346"/>
      <c r="K751" s="346"/>
      <c r="M751" s="120"/>
      <c r="N751" s="815"/>
      <c r="O751" s="117"/>
    </row>
    <row r="752" spans="2:15" ht="15.75" customHeight="1">
      <c r="B752" s="686"/>
      <c r="C752" s="686"/>
      <c r="D752" s="116"/>
      <c r="E752" s="117"/>
      <c r="F752" s="815"/>
      <c r="I752" s="119"/>
      <c r="J752" s="346"/>
      <c r="K752" s="346"/>
      <c r="M752" s="120"/>
      <c r="N752" s="815"/>
      <c r="O752" s="117"/>
    </row>
    <row r="753" spans="2:15" ht="15.75" customHeight="1">
      <c r="B753" s="686"/>
      <c r="C753" s="686"/>
      <c r="D753" s="116"/>
      <c r="E753" s="117"/>
      <c r="F753" s="815"/>
      <c r="I753" s="119"/>
      <c r="J753" s="346"/>
      <c r="K753" s="346"/>
      <c r="M753" s="120"/>
      <c r="N753" s="815"/>
      <c r="O753" s="117"/>
    </row>
    <row r="754" spans="2:15" ht="15.75" customHeight="1">
      <c r="B754" s="686"/>
      <c r="C754" s="686"/>
      <c r="D754" s="116"/>
      <c r="E754" s="117"/>
      <c r="F754" s="815"/>
      <c r="I754" s="119"/>
      <c r="J754" s="346"/>
      <c r="K754" s="346"/>
      <c r="M754" s="120"/>
      <c r="N754" s="815"/>
      <c r="O754" s="117"/>
    </row>
    <row r="755" spans="2:15" ht="15.75" customHeight="1">
      <c r="B755" s="686"/>
      <c r="C755" s="686"/>
      <c r="D755" s="116"/>
      <c r="E755" s="117"/>
      <c r="F755" s="815"/>
      <c r="I755" s="119"/>
      <c r="J755" s="346"/>
      <c r="K755" s="346"/>
      <c r="M755" s="120"/>
      <c r="N755" s="815"/>
      <c r="O755" s="117"/>
    </row>
    <row r="756" spans="2:15" ht="15.75" customHeight="1">
      <c r="B756" s="686"/>
      <c r="C756" s="686"/>
      <c r="D756" s="116"/>
      <c r="E756" s="117"/>
      <c r="F756" s="815"/>
      <c r="I756" s="119"/>
      <c r="J756" s="346"/>
      <c r="K756" s="346"/>
      <c r="M756" s="120"/>
      <c r="N756" s="815"/>
      <c r="O756" s="117"/>
    </row>
    <row r="757" spans="2:15" ht="15.75" customHeight="1">
      <c r="B757" s="686"/>
      <c r="C757" s="686"/>
      <c r="D757" s="116"/>
      <c r="E757" s="117"/>
      <c r="F757" s="815"/>
      <c r="I757" s="119"/>
      <c r="J757" s="346"/>
      <c r="K757" s="346"/>
      <c r="M757" s="120"/>
      <c r="N757" s="815"/>
      <c r="O757" s="117"/>
    </row>
    <row r="758" spans="2:15" ht="15.75" customHeight="1">
      <c r="B758" s="686"/>
      <c r="C758" s="686"/>
      <c r="D758" s="116"/>
      <c r="E758" s="117"/>
      <c r="F758" s="815"/>
      <c r="I758" s="119"/>
      <c r="J758" s="346"/>
      <c r="K758" s="346"/>
      <c r="M758" s="120"/>
      <c r="N758" s="815"/>
      <c r="O758" s="117"/>
    </row>
    <row r="759" spans="2:15" ht="15.75" customHeight="1">
      <c r="B759" s="686"/>
      <c r="C759" s="686"/>
      <c r="D759" s="116"/>
      <c r="E759" s="117"/>
      <c r="F759" s="815"/>
      <c r="I759" s="119"/>
      <c r="J759" s="346"/>
      <c r="K759" s="346"/>
      <c r="M759" s="120"/>
      <c r="N759" s="815"/>
      <c r="O759" s="117"/>
    </row>
    <row r="760" spans="2:15" ht="15.75" customHeight="1">
      <c r="B760" s="686"/>
      <c r="C760" s="686"/>
      <c r="D760" s="116"/>
      <c r="E760" s="117"/>
      <c r="F760" s="815"/>
      <c r="I760" s="119"/>
      <c r="J760" s="346"/>
      <c r="K760" s="346"/>
      <c r="M760" s="120"/>
      <c r="N760" s="815"/>
      <c r="O760" s="117"/>
    </row>
    <row r="761" spans="2:15" ht="15.75" customHeight="1">
      <c r="B761" s="686"/>
      <c r="C761" s="686"/>
      <c r="D761" s="116"/>
      <c r="E761" s="117"/>
      <c r="F761" s="815"/>
      <c r="I761" s="119"/>
      <c r="J761" s="346"/>
      <c r="K761" s="346"/>
      <c r="M761" s="120"/>
      <c r="N761" s="815"/>
      <c r="O761" s="117"/>
    </row>
    <row r="762" spans="2:15" ht="15.75" customHeight="1">
      <c r="B762" s="686"/>
      <c r="C762" s="686"/>
      <c r="D762" s="116"/>
      <c r="E762" s="117"/>
      <c r="F762" s="815"/>
      <c r="I762" s="119"/>
      <c r="J762" s="346"/>
      <c r="K762" s="346"/>
      <c r="M762" s="120"/>
      <c r="N762" s="815"/>
      <c r="O762" s="117"/>
    </row>
    <row r="763" spans="2:15" ht="15.75" customHeight="1">
      <c r="B763" s="686"/>
      <c r="C763" s="686"/>
      <c r="D763" s="116"/>
      <c r="E763" s="117"/>
      <c r="F763" s="815"/>
      <c r="I763" s="119"/>
      <c r="J763" s="346"/>
      <c r="K763" s="346"/>
      <c r="M763" s="120"/>
      <c r="N763" s="815"/>
      <c r="O763" s="117"/>
    </row>
    <row r="764" spans="2:15" ht="15.75" customHeight="1">
      <c r="B764" s="686"/>
      <c r="C764" s="686"/>
      <c r="D764" s="116"/>
      <c r="E764" s="117"/>
      <c r="F764" s="815"/>
      <c r="I764" s="119"/>
      <c r="J764" s="346"/>
      <c r="K764" s="346"/>
      <c r="M764" s="120"/>
      <c r="N764" s="815"/>
      <c r="O764" s="117"/>
    </row>
    <row r="765" spans="2:15" ht="15.75" customHeight="1">
      <c r="B765" s="686"/>
      <c r="C765" s="686"/>
      <c r="D765" s="116"/>
      <c r="E765" s="117"/>
      <c r="F765" s="815"/>
      <c r="I765" s="119"/>
      <c r="J765" s="346"/>
      <c r="K765" s="346"/>
      <c r="M765" s="120"/>
      <c r="N765" s="815"/>
      <c r="O765" s="117"/>
    </row>
    <row r="766" spans="2:15" ht="15.75" customHeight="1">
      <c r="B766" s="686"/>
      <c r="C766" s="686"/>
      <c r="D766" s="116"/>
      <c r="E766" s="117"/>
      <c r="F766" s="815"/>
      <c r="I766" s="119"/>
      <c r="J766" s="346"/>
      <c r="K766" s="346"/>
      <c r="M766" s="120"/>
      <c r="N766" s="815"/>
      <c r="O766" s="117"/>
    </row>
    <row r="767" spans="2:15" ht="15.75" customHeight="1">
      <c r="B767" s="686"/>
      <c r="C767" s="686"/>
      <c r="D767" s="116"/>
      <c r="E767" s="117"/>
      <c r="F767" s="815"/>
      <c r="I767" s="119"/>
      <c r="J767" s="346"/>
      <c r="K767" s="346"/>
      <c r="M767" s="120"/>
      <c r="N767" s="815"/>
      <c r="O767" s="117"/>
    </row>
    <row r="768" spans="2:15" ht="15.75" customHeight="1">
      <c r="B768" s="686"/>
      <c r="C768" s="686"/>
      <c r="D768" s="116"/>
      <c r="E768" s="117"/>
      <c r="F768" s="815"/>
      <c r="I768" s="119"/>
      <c r="J768" s="346"/>
      <c r="K768" s="346"/>
      <c r="M768" s="120"/>
      <c r="N768" s="815"/>
      <c r="O768" s="117"/>
    </row>
    <row r="769" spans="2:15" ht="15.75" customHeight="1">
      <c r="B769" s="686"/>
      <c r="C769" s="686"/>
      <c r="D769" s="116"/>
      <c r="E769" s="117"/>
      <c r="F769" s="815"/>
      <c r="I769" s="119"/>
      <c r="J769" s="346"/>
      <c r="K769" s="346"/>
      <c r="M769" s="120"/>
      <c r="N769" s="815"/>
      <c r="O769" s="117"/>
    </row>
    <row r="770" spans="2:15" ht="15.75" customHeight="1">
      <c r="B770" s="686"/>
      <c r="C770" s="686"/>
      <c r="D770" s="116"/>
      <c r="E770" s="117"/>
      <c r="F770" s="815"/>
      <c r="I770" s="119"/>
      <c r="J770" s="346"/>
      <c r="K770" s="346"/>
      <c r="M770" s="120"/>
      <c r="N770" s="815"/>
      <c r="O770" s="117"/>
    </row>
    <row r="771" spans="2:15" ht="15.75" customHeight="1">
      <c r="B771" s="686"/>
      <c r="C771" s="686"/>
      <c r="D771" s="116"/>
      <c r="E771" s="117"/>
      <c r="F771" s="815"/>
      <c r="I771" s="119"/>
      <c r="J771" s="346"/>
      <c r="K771" s="346"/>
      <c r="M771" s="120"/>
      <c r="N771" s="815"/>
      <c r="O771" s="117"/>
    </row>
  </sheetData>
  <autoFilter ref="A6:AC388"/>
  <mergeCells count="28">
    <mergeCell ref="A3:A6"/>
    <mergeCell ref="W5:W6"/>
    <mergeCell ref="H3:H6"/>
    <mergeCell ref="G3:G6"/>
    <mergeCell ref="F3:F6"/>
    <mergeCell ref="E3:E6"/>
    <mergeCell ref="D3:D6"/>
    <mergeCell ref="N5:N6"/>
    <mergeCell ref="P5:P6"/>
    <mergeCell ref="Q5:Q6"/>
    <mergeCell ref="S5:S6"/>
    <mergeCell ref="T5:T6"/>
    <mergeCell ref="V5:V6"/>
    <mergeCell ref="I3:I6"/>
    <mergeCell ref="B1:D2"/>
    <mergeCell ref="E1:X1"/>
    <mergeCell ref="E2:X2"/>
    <mergeCell ref="J3:J6"/>
    <mergeCell ref="K3:K6"/>
    <mergeCell ref="L3:L6"/>
    <mergeCell ref="M3:X3"/>
    <mergeCell ref="M4:O4"/>
    <mergeCell ref="P4:R4"/>
    <mergeCell ref="S4:U4"/>
    <mergeCell ref="V4:X4"/>
    <mergeCell ref="M5:M6"/>
    <mergeCell ref="C3:C6"/>
    <mergeCell ref="B3:B6"/>
  </mergeCells>
  <conditionalFormatting sqref="O339 O345 O347 O349 O351 O353 O355 O357 O359 O364">
    <cfRule type="containsText" dxfId="11" priority="1" operator="containsText" text="C">
      <formula>NOT(ISERROR(SEARCH("C",O339)))</formula>
    </cfRule>
    <cfRule type="containsText" dxfId="10" priority="2" operator="containsText" text="C">
      <formula>NOT(ISERROR(SEARCH("C",O339)))</formula>
    </cfRule>
  </conditionalFormatting>
  <dataValidations count="2">
    <dataValidation type="custom" allowBlank="1" showInputMessage="1" showErrorMessage="1" prompt="Cualquier contenido" sqref="N337 I352 H306:H310 H347:I347 I301:J301 F337 I294:I299 J303:J304 F294:F296 H337:I337 H296:H297 J295 H294">
      <formula1>AND(GTE(LEN(F294),MIN((0),(3500))),LTE(LEN(F294),MAX((0),(3500))))</formula1>
    </dataValidation>
    <dataValidation type="date" operator="notBetween" allowBlank="1" showInputMessage="1" showErrorMessage="1" prompt="Ingrese una fecha (AAAA/MM/DD)" sqref="J296 G337 G294:G296 J294 J347">
      <formula1>-99</formula1>
      <formula2>-99</formula2>
    </dataValidation>
  </dataValidation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SUB. DISEÑO Y ANALISIS ESTRATEG</vt:lpstr>
      <vt:lpstr>DATOS</vt:lpstr>
      <vt:lpstr>INFORME</vt:lpstr>
      <vt:lpstr>OAC</vt:lpstr>
      <vt:lpstr>SESEC</vt:lpstr>
      <vt:lpstr>SFE</vt:lpstr>
      <vt:lpstr>SGRSI</vt:lpstr>
      <vt:lpstr>SJC</vt:lpstr>
      <vt:lpstr>SAF</vt:lpstr>
      <vt:lpstr>SDAE</vt:lpstr>
      <vt:lpstr>REDIRECCIONAMIENTO</vt:lpstr>
      <vt:lpstr>SUB. ADMINISTRATIVA Y FINANCIER</vt:lpstr>
      <vt:lpstr>SUBD. GESTIÓN REDES E INFORMALI</vt:lpstr>
      <vt:lpstr>SUB JURÍDICA Y CONTRATACIÓN </vt:lpstr>
      <vt:lpstr>SUB EMPRENDIMIENTO Y SERVICIOS </vt:lpstr>
      <vt:lpstr>SUB. FORMACIÓN Y EMPLEABILIDAD </vt:lpstr>
      <vt:lpstr>OFICINA ASESORA COMUNICACIONES</vt:lpstr>
      <vt:lpstr>SAF!Área_de_impresión</vt:lpstr>
      <vt:lpstr>SAF!Títulos_a_imprimir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Bonilla Rodriguez</dc:creator>
  <cp:lastModifiedBy>Yuli Cristel Peña Arboleda</cp:lastModifiedBy>
  <cp:lastPrinted>2018-08-16T21:02:01Z</cp:lastPrinted>
  <dcterms:created xsi:type="dcterms:W3CDTF">2018-04-30T19:03:59Z</dcterms:created>
  <dcterms:modified xsi:type="dcterms:W3CDTF">2018-12-26T16:50:19Z</dcterms:modified>
</cp:coreProperties>
</file>